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 広報広聴係\01_広報関係\★★広報誌\05 北海道学校一覧\令和4年度\"/>
    </mc:Choice>
  </mc:AlternateContent>
  <bookViews>
    <workbookView xWindow="0" yWindow="0" windowWidth="28800" windowHeight="11085" tabRatio="788" activeTab="3"/>
  </bookViews>
  <sheets>
    <sheet name="視覚障害・聴覚障害" sheetId="23" r:id="rId1"/>
    <sheet name="知的障害等" sheetId="25" r:id="rId2"/>
    <sheet name="視覚障害・聴覚障害(教員数)" sheetId="27" r:id="rId3"/>
    <sheet name="知的障害等(教員数)" sheetId="28" r:id="rId4"/>
  </sheets>
  <definedNames>
    <definedName name="_xlnm._FilterDatabase" localSheetId="0" hidden="1">視覚障害・聴覚障害!$A$8:$AM$8</definedName>
    <definedName name="_xlnm._FilterDatabase" localSheetId="2" hidden="1">'視覚障害・聴覚障害(教員数)'!$A$8:$AL$8</definedName>
    <definedName name="_xlnm._FilterDatabase" localSheetId="1" hidden="1">知的障害等!$A$3:$AU$68</definedName>
    <definedName name="_xlnm._FilterDatabase" localSheetId="3" hidden="1">'知的障害等(教員数)'!$A$3:$AM$68</definedName>
    <definedName name="_xlnm.Print_Area" localSheetId="0">視覚障害・聴覚障害!$A$1:$AM$29</definedName>
    <definedName name="_xlnm.Print_Area" localSheetId="2">'視覚障害・聴覚障害(教員数)'!$A$1:$AL$28</definedName>
    <definedName name="_xlnm.Print_Area" localSheetId="1">知的障害等!$A$1:$AU$101</definedName>
    <definedName name="_xlnm.Print_Area" localSheetId="3">'知的障害等(教員数)'!$A$1:$AM$101</definedName>
    <definedName name="QUERY_FOR_QUERY_FOR_TSY0042">#REF!</definedName>
    <definedName name="QUERY_FOR_QUERY_FOR_TSY0085">#REF!</definedName>
  </definedNames>
  <calcPr calcId="162913"/>
</workbook>
</file>

<file path=xl/calcChain.xml><?xml version="1.0" encoding="utf-8"?>
<calcChain xmlns="http://schemas.openxmlformats.org/spreadsheetml/2006/main">
  <c r="R67" i="28" l="1"/>
  <c r="AQ34" i="25" l="1"/>
  <c r="AR34" i="25"/>
  <c r="AP36" i="25"/>
  <c r="AR36" i="25"/>
  <c r="AQ38" i="25"/>
  <c r="AR38" i="25"/>
  <c r="AP40" i="25"/>
  <c r="AR40" i="25"/>
  <c r="AQ42" i="25"/>
  <c r="AR42" i="25"/>
  <c r="AP44" i="25"/>
  <c r="AU44" i="25"/>
  <c r="AR44" i="25"/>
  <c r="AU45" i="25"/>
  <c r="AR45" i="25"/>
  <c r="AG55" i="25"/>
  <c r="AK55" i="25"/>
  <c r="AO55" i="25"/>
  <c r="E55" i="25"/>
  <c r="I55" i="25"/>
  <c r="M55" i="25"/>
  <c r="Q55" i="25"/>
  <c r="U55" i="25"/>
  <c r="Y55" i="25"/>
  <c r="AR46" i="25"/>
  <c r="AQ47" i="25"/>
  <c r="AS47" i="25"/>
  <c r="AP48" i="25"/>
  <c r="AU48" i="25"/>
  <c r="AR48" i="25"/>
  <c r="AU49" i="25"/>
  <c r="AR49" i="25"/>
  <c r="AQ50" i="25"/>
  <c r="AR50" i="25"/>
  <c r="AQ51" i="25"/>
  <c r="AS51" i="25"/>
  <c r="AT51" i="25"/>
  <c r="AP52" i="25"/>
  <c r="AU52" i="25"/>
  <c r="AR52" i="25"/>
  <c r="J55" i="25"/>
  <c r="AU53" i="25"/>
  <c r="N55" i="25"/>
  <c r="R55" i="25"/>
  <c r="V55" i="25"/>
  <c r="Z55" i="25"/>
  <c r="AR53" i="25"/>
  <c r="AD55" i="25"/>
  <c r="AT53" i="25"/>
  <c r="AH55" i="25"/>
  <c r="AL55" i="25"/>
  <c r="AM55" i="25" s="1"/>
  <c r="F55" i="25"/>
  <c r="AQ54" i="25"/>
  <c r="AR54" i="25"/>
  <c r="AT54" i="25"/>
  <c r="C55" i="25"/>
  <c r="G55" i="25"/>
  <c r="H55" i="25"/>
  <c r="K55" i="25"/>
  <c r="L55" i="25"/>
  <c r="O55" i="25"/>
  <c r="P55" i="25"/>
  <c r="S55" i="25"/>
  <c r="T55" i="25"/>
  <c r="W55" i="25"/>
  <c r="X55" i="25"/>
  <c r="AA55" i="25"/>
  <c r="AB55" i="25"/>
  <c r="AE55" i="25"/>
  <c r="AF55" i="25"/>
  <c r="AI55" i="25"/>
  <c r="AJ55" i="25"/>
  <c r="AN55" i="25"/>
  <c r="AQ56" i="25"/>
  <c r="S64" i="25"/>
  <c r="W64" i="25"/>
  <c r="AA64" i="25"/>
  <c r="AR56" i="25"/>
  <c r="AE64" i="25"/>
  <c r="AI64" i="25"/>
  <c r="G64" i="25"/>
  <c r="AQ57" i="25"/>
  <c r="K64" i="25"/>
  <c r="O64" i="25"/>
  <c r="AT57" i="25"/>
  <c r="AP58" i="25"/>
  <c r="AU58" i="25"/>
  <c r="AR58" i="25"/>
  <c r="AQ59" i="25"/>
  <c r="AU59" i="25"/>
  <c r="AR59" i="25"/>
  <c r="AT59" i="25"/>
  <c r="AQ60" i="25"/>
  <c r="AS60" i="25"/>
  <c r="AB64" i="25"/>
  <c r="AT60" i="25"/>
  <c r="AF64" i="25"/>
  <c r="AJ64" i="25"/>
  <c r="AN64" i="25"/>
  <c r="C64" i="25"/>
  <c r="AP61" i="25"/>
  <c r="H64" i="25"/>
  <c r="L64" i="25"/>
  <c r="AU61" i="25"/>
  <c r="P64" i="25"/>
  <c r="AQ61" i="25"/>
  <c r="T64" i="25"/>
  <c r="X64" i="25"/>
  <c r="AR61" i="25"/>
  <c r="AT61" i="25"/>
  <c r="AS62" i="25"/>
  <c r="AU62" i="25"/>
  <c r="AR62" i="25"/>
  <c r="AT62" i="25"/>
  <c r="AQ63" i="25"/>
  <c r="AT63" i="25"/>
  <c r="AU63" i="25"/>
  <c r="AR63" i="25"/>
  <c r="E64" i="25"/>
  <c r="F64" i="25"/>
  <c r="I64" i="25"/>
  <c r="J64" i="25"/>
  <c r="M64" i="25"/>
  <c r="N64" i="25"/>
  <c r="Q64" i="25"/>
  <c r="R64" i="25"/>
  <c r="U64" i="25"/>
  <c r="V64" i="25"/>
  <c r="Y64" i="25"/>
  <c r="Z64" i="25"/>
  <c r="AC64" i="25"/>
  <c r="AD64" i="25"/>
  <c r="AG64" i="25"/>
  <c r="AH64" i="25"/>
  <c r="AK64" i="25"/>
  <c r="AL64" i="25"/>
  <c r="AO64" i="25"/>
  <c r="E66" i="25"/>
  <c r="F66" i="25"/>
  <c r="I66" i="25"/>
  <c r="J66" i="25"/>
  <c r="M66" i="25"/>
  <c r="N66" i="25"/>
  <c r="Q66" i="25"/>
  <c r="R66" i="25"/>
  <c r="U66" i="25"/>
  <c r="V66" i="25"/>
  <c r="Y66" i="25"/>
  <c r="Z66" i="25"/>
  <c r="AC66" i="25"/>
  <c r="AD66" i="25"/>
  <c r="AT65" i="25"/>
  <c r="AG66" i="25"/>
  <c r="AH66" i="25"/>
  <c r="AK66" i="25"/>
  <c r="AL66" i="25"/>
  <c r="AO66" i="25"/>
  <c r="C66" i="25"/>
  <c r="G66" i="25"/>
  <c r="H66" i="25"/>
  <c r="K66" i="25"/>
  <c r="L66" i="25"/>
  <c r="O66" i="25"/>
  <c r="P66" i="25"/>
  <c r="S66" i="25"/>
  <c r="T66" i="25"/>
  <c r="W66" i="25"/>
  <c r="X66" i="25"/>
  <c r="AA66" i="25"/>
  <c r="AB66" i="25"/>
  <c r="AE66" i="25"/>
  <c r="AF66" i="25"/>
  <c r="AI66" i="25"/>
  <c r="AJ66" i="25"/>
  <c r="AM66" i="25"/>
  <c r="AN66" i="25"/>
  <c r="AF66" i="28"/>
  <c r="AB66" i="28"/>
  <c r="X66" i="28"/>
  <c r="T66" i="28"/>
  <c r="P66" i="28"/>
  <c r="L66" i="28"/>
  <c r="H66" i="28"/>
  <c r="C66" i="28"/>
  <c r="AM66" i="28"/>
  <c r="AL66" i="28"/>
  <c r="AK66" i="28"/>
  <c r="AJ66" i="28"/>
  <c r="AI66" i="28"/>
  <c r="AH66" i="28"/>
  <c r="AG66" i="28"/>
  <c r="AE66" i="28"/>
  <c r="AD66" i="28"/>
  <c r="AC66" i="28"/>
  <c r="AA66" i="28"/>
  <c r="Z66" i="28"/>
  <c r="Y66" i="28"/>
  <c r="W66" i="28"/>
  <c r="V66" i="28"/>
  <c r="U66" i="28"/>
  <c r="S66" i="28"/>
  <c r="R66" i="28"/>
  <c r="Q66" i="28"/>
  <c r="O66" i="28"/>
  <c r="N66" i="28"/>
  <c r="M66" i="28"/>
  <c r="K66" i="28"/>
  <c r="J66" i="28"/>
  <c r="I66" i="28"/>
  <c r="G66" i="28"/>
  <c r="F66" i="28"/>
  <c r="E66" i="28"/>
  <c r="AR76" i="25"/>
  <c r="P77" i="25"/>
  <c r="AU76" i="25"/>
  <c r="L77" i="25"/>
  <c r="AS76" i="25"/>
  <c r="AQ76" i="25"/>
  <c r="H77" i="25"/>
  <c r="AP76" i="25"/>
  <c r="AP75" i="25"/>
  <c r="AT75" i="25"/>
  <c r="R77" i="25"/>
  <c r="N77" i="25"/>
  <c r="AU75" i="25"/>
  <c r="AS75" i="25"/>
  <c r="AR75" i="25"/>
  <c r="AQ75" i="25"/>
  <c r="F77" i="25"/>
  <c r="AR79" i="25"/>
  <c r="P80" i="25"/>
  <c r="AU79" i="25"/>
  <c r="AT79" i="25"/>
  <c r="AS79" i="25"/>
  <c r="AQ79" i="25"/>
  <c r="H80" i="25"/>
  <c r="AP79" i="25"/>
  <c r="AP78" i="25"/>
  <c r="V80" i="25"/>
  <c r="R80" i="25"/>
  <c r="N80" i="25"/>
  <c r="AU78" i="25"/>
  <c r="AS78" i="25"/>
  <c r="AR78" i="25"/>
  <c r="I80" i="25"/>
  <c r="F80" i="25"/>
  <c r="G77" i="25"/>
  <c r="K77" i="25"/>
  <c r="O77" i="25"/>
  <c r="S77" i="25"/>
  <c r="W77" i="25"/>
  <c r="E77" i="25"/>
  <c r="I77" i="25"/>
  <c r="M77" i="25"/>
  <c r="Q77" i="25"/>
  <c r="T77" i="25"/>
  <c r="U77" i="25"/>
  <c r="J77" i="25"/>
  <c r="V77" i="25"/>
  <c r="T80" i="25"/>
  <c r="Q80" i="25"/>
  <c r="U80" i="25"/>
  <c r="E80" i="25"/>
  <c r="G80" i="25"/>
  <c r="K80" i="25"/>
  <c r="M80" i="25"/>
  <c r="O80" i="25"/>
  <c r="S80" i="25"/>
  <c r="W80" i="25"/>
  <c r="E82" i="25"/>
  <c r="I82" i="25"/>
  <c r="M82" i="25"/>
  <c r="Q82" i="25"/>
  <c r="T82" i="25"/>
  <c r="F82" i="25"/>
  <c r="G82" i="25"/>
  <c r="H82" i="25"/>
  <c r="J82" i="25"/>
  <c r="K82" i="25"/>
  <c r="L82" i="25"/>
  <c r="N82" i="25"/>
  <c r="O82" i="25"/>
  <c r="P82" i="25"/>
  <c r="R82" i="25"/>
  <c r="S82" i="25"/>
  <c r="V82" i="25"/>
  <c r="W82" i="25"/>
  <c r="C83" i="25"/>
  <c r="H92" i="25"/>
  <c r="L92" i="25"/>
  <c r="P92" i="25"/>
  <c r="T92" i="25"/>
  <c r="W92" i="25"/>
  <c r="E92" i="25"/>
  <c r="F92" i="25"/>
  <c r="G92" i="25"/>
  <c r="I92" i="25"/>
  <c r="J92" i="25"/>
  <c r="K92" i="25"/>
  <c r="M92" i="25"/>
  <c r="N92" i="25"/>
  <c r="O92" i="25"/>
  <c r="Q92" i="25"/>
  <c r="R92" i="25"/>
  <c r="S92" i="25"/>
  <c r="U92" i="25"/>
  <c r="V92" i="25"/>
  <c r="AS100" i="25"/>
  <c r="AR100" i="25"/>
  <c r="AU100" i="25"/>
  <c r="AT100" i="25"/>
  <c r="AQ100" i="25"/>
  <c r="AP100" i="25"/>
  <c r="AR91" i="25"/>
  <c r="AT91" i="25"/>
  <c r="AR81" i="25"/>
  <c r="AU81" i="25"/>
  <c r="AT81" i="25"/>
  <c r="AS81" i="25"/>
  <c r="AQ81" i="25"/>
  <c r="AP81" i="25"/>
  <c r="AP65" i="25"/>
  <c r="AS63" i="25"/>
  <c r="AP63" i="25"/>
  <c r="AQ62" i="25"/>
  <c r="AP62" i="25"/>
  <c r="AS61" i="25"/>
  <c r="AU60" i="25"/>
  <c r="AR60" i="25"/>
  <c r="AP60" i="25"/>
  <c r="AS59" i="25"/>
  <c r="AP59" i="25"/>
  <c r="AT58" i="25"/>
  <c r="AS58" i="25"/>
  <c r="AQ58" i="25"/>
  <c r="AU57" i="25"/>
  <c r="AR57" i="25"/>
  <c r="AP57" i="25"/>
  <c r="AU56" i="25"/>
  <c r="AS56" i="25"/>
  <c r="AP56" i="25"/>
  <c r="AU54" i="25"/>
  <c r="AS54" i="25"/>
  <c r="AP54" i="25"/>
  <c r="AQ53" i="25"/>
  <c r="AS53" i="25"/>
  <c r="AP53" i="25"/>
  <c r="AT52" i="25"/>
  <c r="AS52" i="25"/>
  <c r="AQ52" i="25"/>
  <c r="AU51" i="25"/>
  <c r="AR51" i="25"/>
  <c r="AP51" i="25"/>
  <c r="AU50" i="25"/>
  <c r="AT50" i="25"/>
  <c r="AS50" i="25"/>
  <c r="AP50" i="25"/>
  <c r="AQ49" i="25"/>
  <c r="AT49" i="25"/>
  <c r="AS49" i="25"/>
  <c r="AP49" i="25"/>
  <c r="AT48" i="25"/>
  <c r="AS48" i="25"/>
  <c r="AQ48" i="25"/>
  <c r="AU47" i="25"/>
  <c r="AT47" i="25"/>
  <c r="AR47" i="25"/>
  <c r="AP47" i="25"/>
  <c r="AU46" i="25"/>
  <c r="AT46" i="25"/>
  <c r="AS46" i="25"/>
  <c r="AP46" i="25"/>
  <c r="AQ45" i="25"/>
  <c r="AT45" i="25"/>
  <c r="AS45" i="25"/>
  <c r="AP45" i="25"/>
  <c r="AT44" i="25"/>
  <c r="AS44" i="25"/>
  <c r="AQ44" i="25"/>
  <c r="AS43" i="25"/>
  <c r="AU43" i="25"/>
  <c r="AT43" i="25"/>
  <c r="AR43" i="25"/>
  <c r="AQ43" i="25"/>
  <c r="AP43" i="25"/>
  <c r="AU42" i="25"/>
  <c r="AT42" i="25"/>
  <c r="AS42" i="25"/>
  <c r="AP42" i="25"/>
  <c r="AU41" i="25"/>
  <c r="AQ41" i="25"/>
  <c r="AT41" i="25"/>
  <c r="AS41" i="25"/>
  <c r="AR41" i="25"/>
  <c r="AP41" i="25"/>
  <c r="AT40" i="25"/>
  <c r="AU40" i="25"/>
  <c r="AS40" i="25"/>
  <c r="AQ40" i="25"/>
  <c r="AS39" i="25"/>
  <c r="AU39" i="25"/>
  <c r="AT39" i="25"/>
  <c r="AR39" i="25"/>
  <c r="AQ39" i="25"/>
  <c r="AP39" i="25"/>
  <c r="AU38" i="25"/>
  <c r="AT38" i="25"/>
  <c r="AS38" i="25"/>
  <c r="AP38" i="25"/>
  <c r="AU37" i="25"/>
  <c r="AQ37" i="25"/>
  <c r="AT37" i="25"/>
  <c r="AS37" i="25"/>
  <c r="AR37" i="25"/>
  <c r="AP37" i="25"/>
  <c r="AT36" i="25"/>
  <c r="AU36" i="25"/>
  <c r="AS36" i="25"/>
  <c r="AQ36" i="25"/>
  <c r="AS35" i="25"/>
  <c r="AU35" i="25"/>
  <c r="AT35" i="25"/>
  <c r="AR35" i="25"/>
  <c r="AQ35" i="25"/>
  <c r="AP35" i="25"/>
  <c r="AU34" i="25"/>
  <c r="AT34" i="25"/>
  <c r="AS34" i="25"/>
  <c r="AP34" i="25"/>
  <c r="AU33" i="25"/>
  <c r="AQ33" i="25"/>
  <c r="AT33" i="25"/>
  <c r="AS33" i="25"/>
  <c r="AR33" i="25"/>
  <c r="AP33" i="25"/>
  <c r="AP32" i="25"/>
  <c r="AT32" i="25"/>
  <c r="AU32" i="25"/>
  <c r="AS32" i="25"/>
  <c r="AR32" i="25"/>
  <c r="AQ32" i="25"/>
  <c r="AS31" i="25"/>
  <c r="AU31" i="25"/>
  <c r="AT31" i="25"/>
  <c r="AR31" i="25"/>
  <c r="AQ31" i="25"/>
  <c r="AP31" i="25"/>
  <c r="AR30" i="25"/>
  <c r="AU30" i="25"/>
  <c r="AT30" i="25"/>
  <c r="AS30" i="25"/>
  <c r="AQ30" i="25"/>
  <c r="AP30" i="25"/>
  <c r="AU29" i="25"/>
  <c r="AQ29" i="25"/>
  <c r="AT29" i="25"/>
  <c r="AS29" i="25"/>
  <c r="AR29" i="25"/>
  <c r="AP29" i="25"/>
  <c r="AP28" i="25"/>
  <c r="AT28" i="25"/>
  <c r="AU28" i="25"/>
  <c r="AS28" i="25"/>
  <c r="AR28" i="25"/>
  <c r="AQ28" i="25"/>
  <c r="AS27" i="25"/>
  <c r="AU27" i="25"/>
  <c r="AT27" i="25"/>
  <c r="AR27" i="25"/>
  <c r="AQ27" i="25"/>
  <c r="AP27" i="25"/>
  <c r="AR26" i="25"/>
  <c r="AU26" i="25"/>
  <c r="AT26" i="25"/>
  <c r="AS26" i="25"/>
  <c r="AQ26" i="25"/>
  <c r="AP26" i="25"/>
  <c r="AU25" i="25"/>
  <c r="AQ25" i="25"/>
  <c r="AT25" i="25"/>
  <c r="AS25" i="25"/>
  <c r="AR25" i="25"/>
  <c r="AP25" i="25"/>
  <c r="AP24" i="25"/>
  <c r="AT24" i="25"/>
  <c r="AU24" i="25"/>
  <c r="AS24" i="25"/>
  <c r="AR24" i="25"/>
  <c r="AQ24" i="25"/>
  <c r="AS23" i="25"/>
  <c r="AU23" i="25"/>
  <c r="AT23" i="25"/>
  <c r="AR23" i="25"/>
  <c r="AQ23" i="25"/>
  <c r="AP23" i="25"/>
  <c r="AR22" i="25"/>
  <c r="AU22" i="25"/>
  <c r="AT22" i="25"/>
  <c r="AS22" i="25"/>
  <c r="AQ22" i="25"/>
  <c r="AP22" i="25"/>
  <c r="AU21" i="25"/>
  <c r="AQ21" i="25"/>
  <c r="AT21" i="25"/>
  <c r="AS21" i="25"/>
  <c r="AR21" i="25"/>
  <c r="AP21" i="25"/>
  <c r="AP20" i="25"/>
  <c r="AT20" i="25"/>
  <c r="AU20" i="25"/>
  <c r="AS20" i="25"/>
  <c r="AR20" i="25"/>
  <c r="AQ20" i="25"/>
  <c r="AS19" i="25"/>
  <c r="AU19" i="25"/>
  <c r="AT19" i="25"/>
  <c r="AR19" i="25"/>
  <c r="AQ19" i="25"/>
  <c r="AP19" i="25"/>
  <c r="AR18" i="25"/>
  <c r="AU18" i="25"/>
  <c r="AT18" i="25"/>
  <c r="AS18" i="25"/>
  <c r="AQ18" i="25"/>
  <c r="AP18" i="25"/>
  <c r="AU17" i="25"/>
  <c r="AQ17" i="25"/>
  <c r="AT17" i="25"/>
  <c r="AS17" i="25"/>
  <c r="AR17" i="25"/>
  <c r="AP16" i="25"/>
  <c r="AT16" i="25"/>
  <c r="AU16" i="25"/>
  <c r="AS16" i="25"/>
  <c r="AR16" i="25"/>
  <c r="AQ16" i="25"/>
  <c r="AS15" i="25"/>
  <c r="AU15" i="25"/>
  <c r="AT15" i="25"/>
  <c r="AR15" i="25"/>
  <c r="AQ15" i="25"/>
  <c r="AP15" i="25"/>
  <c r="AR14" i="25"/>
  <c r="AT14" i="25"/>
  <c r="AS14" i="25"/>
  <c r="AU13" i="25"/>
  <c r="AQ13" i="25"/>
  <c r="AS13" i="25"/>
  <c r="AR13" i="25"/>
  <c r="AP12" i="25"/>
  <c r="AT12" i="25"/>
  <c r="AU12" i="25"/>
  <c r="AR12" i="25"/>
  <c r="AQ12" i="25"/>
  <c r="AS11" i="25"/>
  <c r="AU11" i="25"/>
  <c r="AT11" i="25"/>
  <c r="AQ11" i="25"/>
  <c r="AP11" i="25"/>
  <c r="AR10" i="25"/>
  <c r="AT10" i="25"/>
  <c r="AS10" i="25"/>
  <c r="AQ9" i="25"/>
  <c r="AU9" i="25"/>
  <c r="AS9" i="25"/>
  <c r="AR9" i="25"/>
  <c r="AP8" i="25"/>
  <c r="AT8" i="25"/>
  <c r="AS8" i="25"/>
  <c r="AU8" i="25"/>
  <c r="AR8" i="25"/>
  <c r="AQ8" i="25"/>
  <c r="AU7" i="25"/>
  <c r="AT7" i="25"/>
  <c r="AS7" i="25"/>
  <c r="AR7" i="25"/>
  <c r="AQ7" i="25"/>
  <c r="AP7" i="25"/>
  <c r="AM27" i="23"/>
  <c r="AL27" i="23"/>
  <c r="AK27" i="23"/>
  <c r="AJ27" i="23"/>
  <c r="AM26" i="23"/>
  <c r="AL26" i="23"/>
  <c r="AK26" i="23"/>
  <c r="AJ26" i="23"/>
  <c r="AM25" i="23"/>
  <c r="AL25" i="23"/>
  <c r="AK25" i="23"/>
  <c r="AJ25" i="23"/>
  <c r="AM24" i="23"/>
  <c r="AL24" i="23"/>
  <c r="AK24" i="23"/>
  <c r="AJ24" i="23"/>
  <c r="AD28" i="23"/>
  <c r="V28" i="23"/>
  <c r="AL23" i="23"/>
  <c r="N28" i="23"/>
  <c r="AM23" i="23"/>
  <c r="AK23" i="23"/>
  <c r="F28" i="23"/>
  <c r="AJ23" i="23"/>
  <c r="AM22" i="23"/>
  <c r="AL22" i="23"/>
  <c r="AK22" i="23"/>
  <c r="AL21" i="23"/>
  <c r="AK21" i="23"/>
  <c r="AJ21" i="23"/>
  <c r="E28" i="23"/>
  <c r="I28" i="23"/>
  <c r="J28" i="23"/>
  <c r="M28" i="23"/>
  <c r="Q28" i="23"/>
  <c r="R28" i="23"/>
  <c r="U28" i="23"/>
  <c r="Y28" i="23"/>
  <c r="Z28" i="23"/>
  <c r="AC28" i="23"/>
  <c r="AG28" i="23"/>
  <c r="AH28" i="23"/>
  <c r="AM12" i="23"/>
  <c r="AL12" i="23"/>
  <c r="AK12" i="23"/>
  <c r="AJ12" i="23"/>
  <c r="AM11" i="23"/>
  <c r="AL11" i="23"/>
  <c r="AK11" i="23"/>
  <c r="AJ11" i="23"/>
  <c r="AL10" i="23"/>
  <c r="AM10" i="23"/>
  <c r="AK10" i="23"/>
  <c r="AJ10" i="23"/>
  <c r="AM9" i="23"/>
  <c r="AL9" i="23"/>
  <c r="AK9" i="23"/>
  <c r="AJ9" i="23"/>
  <c r="F67" i="25" l="1"/>
  <c r="AP66" i="25"/>
  <c r="H83" i="25"/>
  <c r="P67" i="25"/>
  <c r="F83" i="25"/>
  <c r="AM64" i="25"/>
  <c r="S83" i="25"/>
  <c r="C67" i="25"/>
  <c r="T67" i="25"/>
  <c r="L67" i="25"/>
  <c r="H67" i="25"/>
  <c r="I67" i="25"/>
  <c r="E67" i="25"/>
  <c r="V67" i="25"/>
  <c r="R67" i="25"/>
  <c r="N67" i="25"/>
  <c r="J67" i="25"/>
  <c r="AQ46" i="25"/>
  <c r="AT56" i="25"/>
  <c r="AS57" i="25"/>
  <c r="AR65" i="25"/>
  <c r="AS65" i="25"/>
  <c r="AS66" i="25" s="1"/>
  <c r="AC55" i="25"/>
  <c r="O83" i="25"/>
  <c r="N83" i="25"/>
  <c r="R83" i="25"/>
  <c r="V83" i="25"/>
  <c r="I83" i="25"/>
  <c r="AQ78" i="25"/>
  <c r="AT78" i="25"/>
  <c r="Q83" i="25"/>
  <c r="E83" i="25"/>
  <c r="K83" i="25"/>
  <c r="J80" i="25"/>
  <c r="J83" i="25" s="1"/>
  <c r="L80" i="25"/>
  <c r="L83" i="25" s="1"/>
  <c r="W83" i="25"/>
  <c r="G83" i="25"/>
  <c r="AT76" i="25"/>
  <c r="M83" i="25"/>
  <c r="AT66" i="25"/>
  <c r="M67" i="25"/>
  <c r="O67" i="25"/>
  <c r="T83" i="25"/>
  <c r="P83" i="25"/>
  <c r="U67" i="25"/>
  <c r="S67" i="25"/>
  <c r="G67" i="25"/>
  <c r="U82" i="25"/>
  <c r="U83" i="25" s="1"/>
  <c r="Q67" i="25"/>
  <c r="W67" i="25"/>
  <c r="K67" i="25"/>
  <c r="AP91" i="25"/>
  <c r="AQ91" i="25"/>
  <c r="AU91" i="25"/>
  <c r="AS91" i="25"/>
  <c r="AQ65" i="25"/>
  <c r="AQ66" i="25" s="1"/>
  <c r="AU65" i="25"/>
  <c r="AU66" i="25" s="1"/>
  <c r="AR66" i="25"/>
  <c r="AS12" i="25"/>
  <c r="AT13" i="25"/>
  <c r="AP14" i="25"/>
  <c r="AQ14" i="25"/>
  <c r="AU14" i="25"/>
  <c r="AR11" i="25"/>
  <c r="AT9" i="25"/>
  <c r="AP10" i="25"/>
  <c r="AQ10" i="25"/>
  <c r="AU10" i="25"/>
  <c r="AP9" i="25"/>
  <c r="AP13" i="25"/>
  <c r="AP17" i="25"/>
  <c r="G28" i="23"/>
  <c r="K28" i="23"/>
  <c r="O28" i="23"/>
  <c r="S28" i="23"/>
  <c r="W28" i="23"/>
  <c r="AA28" i="23"/>
  <c r="AE28" i="23"/>
  <c r="AI28" i="23"/>
  <c r="D28" i="23"/>
  <c r="L28" i="23"/>
  <c r="P28" i="23"/>
  <c r="T28" i="23"/>
  <c r="X28" i="23"/>
  <c r="AB28" i="23"/>
  <c r="AF28" i="23"/>
  <c r="AK28" i="23"/>
  <c r="AL28" i="23"/>
  <c r="AJ22" i="23"/>
  <c r="AJ28" i="23" s="1"/>
  <c r="H28" i="23"/>
  <c r="AM21" i="23"/>
  <c r="AM28" i="23" s="1"/>
  <c r="AK101" i="28" l="1"/>
  <c r="AK92" i="28"/>
  <c r="AK82" i="28"/>
  <c r="AK80" i="28"/>
  <c r="AK77" i="28"/>
  <c r="AK64" i="28"/>
  <c r="AK55" i="28"/>
  <c r="AK67" i="28" s="1"/>
  <c r="M101" i="28"/>
  <c r="M92" i="28"/>
  <c r="M82" i="28"/>
  <c r="M80" i="28"/>
  <c r="M77" i="28"/>
  <c r="M64" i="28"/>
  <c r="M55" i="28"/>
  <c r="K101" i="28"/>
  <c r="K92" i="28"/>
  <c r="K82" i="28"/>
  <c r="K80" i="28"/>
  <c r="K77" i="28"/>
  <c r="K64" i="28"/>
  <c r="K55" i="28"/>
  <c r="AJ27" i="27"/>
  <c r="AJ13" i="27"/>
  <c r="L27" i="27"/>
  <c r="L13" i="27"/>
  <c r="J27" i="27"/>
  <c r="J13" i="27"/>
  <c r="AR55" i="25"/>
  <c r="AK83" i="28" l="1"/>
  <c r="K83" i="28"/>
  <c r="M83" i="28"/>
  <c r="K67" i="28"/>
  <c r="M67" i="28"/>
  <c r="AM101" i="28"/>
  <c r="AL101" i="28"/>
  <c r="AJ101" i="28"/>
  <c r="AI101" i="28"/>
  <c r="AH101" i="28"/>
  <c r="AG101" i="28"/>
  <c r="AF101" i="28"/>
  <c r="AE101" i="28"/>
  <c r="AD101" i="28"/>
  <c r="AC101" i="28"/>
  <c r="AB101" i="28"/>
  <c r="AA101" i="28"/>
  <c r="Z101" i="28"/>
  <c r="Y101" i="28"/>
  <c r="X101" i="28"/>
  <c r="W101" i="28"/>
  <c r="V101" i="28"/>
  <c r="U101" i="28"/>
  <c r="T101" i="28"/>
  <c r="S101" i="28"/>
  <c r="R101" i="28"/>
  <c r="Q101" i="28"/>
  <c r="P101" i="28"/>
  <c r="O101" i="28"/>
  <c r="N101" i="28"/>
  <c r="L101" i="28"/>
  <c r="J101" i="28"/>
  <c r="I101" i="28"/>
  <c r="H101" i="28"/>
  <c r="G101" i="28"/>
  <c r="F101" i="28"/>
  <c r="E101" i="28"/>
  <c r="AM92" i="28"/>
  <c r="AL92" i="28"/>
  <c r="AJ92" i="28"/>
  <c r="AI92" i="28"/>
  <c r="AH92" i="28"/>
  <c r="AG92" i="28"/>
  <c r="AF92" i="28"/>
  <c r="AE92" i="28"/>
  <c r="AD92" i="28"/>
  <c r="AC92" i="28"/>
  <c r="AB92" i="28"/>
  <c r="AA92" i="28"/>
  <c r="Z92" i="28"/>
  <c r="Y92" i="28"/>
  <c r="X92" i="28"/>
  <c r="W92" i="28"/>
  <c r="V92" i="28"/>
  <c r="U92" i="28"/>
  <c r="T92" i="28"/>
  <c r="S92" i="28"/>
  <c r="R92" i="28"/>
  <c r="Q92" i="28"/>
  <c r="P92" i="28"/>
  <c r="O92" i="28"/>
  <c r="N92" i="28"/>
  <c r="L92" i="28"/>
  <c r="J92" i="28"/>
  <c r="I92" i="28"/>
  <c r="H92" i="28"/>
  <c r="G92" i="28"/>
  <c r="F92" i="28"/>
  <c r="E92" i="28"/>
  <c r="C83" i="28"/>
  <c r="AM82" i="28"/>
  <c r="AL82" i="28"/>
  <c r="AJ82" i="28"/>
  <c r="AI82" i="28"/>
  <c r="AH82" i="28"/>
  <c r="AG82" i="28"/>
  <c r="AF82" i="28"/>
  <c r="AE82" i="28"/>
  <c r="AD82" i="28"/>
  <c r="AC82" i="28"/>
  <c r="AB82" i="28"/>
  <c r="AA82" i="28"/>
  <c r="Z82" i="28"/>
  <c r="Y82" i="28"/>
  <c r="X82" i="28"/>
  <c r="W82" i="28"/>
  <c r="V82" i="28"/>
  <c r="U82" i="28"/>
  <c r="T82" i="28"/>
  <c r="S82" i="28"/>
  <c r="R82" i="28"/>
  <c r="Q82" i="28"/>
  <c r="P82" i="28"/>
  <c r="O82" i="28"/>
  <c r="N82" i="28"/>
  <c r="L82" i="28"/>
  <c r="J82" i="28"/>
  <c r="I82" i="28"/>
  <c r="H82" i="28"/>
  <c r="G82" i="28"/>
  <c r="F82" i="28"/>
  <c r="E82" i="28"/>
  <c r="AM80" i="28"/>
  <c r="AL80" i="28"/>
  <c r="AJ80" i="28"/>
  <c r="AI80" i="28"/>
  <c r="AH80" i="28"/>
  <c r="AG80" i="28"/>
  <c r="AF80" i="28"/>
  <c r="AE80" i="28"/>
  <c r="AD80" i="28"/>
  <c r="AC80" i="28"/>
  <c r="AB80" i="28"/>
  <c r="AA80" i="28"/>
  <c r="Z80" i="28"/>
  <c r="Y80" i="28"/>
  <c r="X80" i="28"/>
  <c r="W80" i="28"/>
  <c r="V80" i="28"/>
  <c r="U80" i="28"/>
  <c r="T80" i="28"/>
  <c r="S80" i="28"/>
  <c r="R80" i="28"/>
  <c r="Q80" i="28"/>
  <c r="P80" i="28"/>
  <c r="O80" i="28"/>
  <c r="N80" i="28"/>
  <c r="L80" i="28"/>
  <c r="J80" i="28"/>
  <c r="I80" i="28"/>
  <c r="H80" i="28"/>
  <c r="G80" i="28"/>
  <c r="F80" i="28"/>
  <c r="E80" i="28"/>
  <c r="AM77" i="28"/>
  <c r="AL77" i="28"/>
  <c r="AJ77" i="28"/>
  <c r="AJ83" i="28" s="1"/>
  <c r="AI77" i="28"/>
  <c r="AI83" i="28" s="1"/>
  <c r="AH77" i="28"/>
  <c r="AG77" i="28"/>
  <c r="AF77" i="28"/>
  <c r="AF83" i="28" s="1"/>
  <c r="AE77" i="28"/>
  <c r="AE83" i="28" s="1"/>
  <c r="AD77" i="28"/>
  <c r="AC77" i="28"/>
  <c r="AB77" i="28"/>
  <c r="AB83" i="28" s="1"/>
  <c r="AA77" i="28"/>
  <c r="AA83" i="28" s="1"/>
  <c r="Z77" i="28"/>
  <c r="Y77" i="28"/>
  <c r="X77" i="28"/>
  <c r="X83" i="28" s="1"/>
  <c r="W77" i="28"/>
  <c r="W83" i="28" s="1"/>
  <c r="V77" i="28"/>
  <c r="U77" i="28"/>
  <c r="T77" i="28"/>
  <c r="T83" i="28" s="1"/>
  <c r="S77" i="28"/>
  <c r="S83" i="28" s="1"/>
  <c r="R77" i="28"/>
  <c r="Q77" i="28"/>
  <c r="P77" i="28"/>
  <c r="P83" i="28" s="1"/>
  <c r="O77" i="28"/>
  <c r="O83" i="28" s="1"/>
  <c r="N77" i="28"/>
  <c r="L77" i="28"/>
  <c r="J77" i="28"/>
  <c r="J83" i="28" s="1"/>
  <c r="I77" i="28"/>
  <c r="I83" i="28" s="1"/>
  <c r="H77" i="28"/>
  <c r="G77" i="28"/>
  <c r="F77" i="28"/>
  <c r="F83" i="28" s="1"/>
  <c r="E77" i="28"/>
  <c r="E83" i="28" s="1"/>
  <c r="AM64" i="28"/>
  <c r="AL64" i="28"/>
  <c r="AJ64" i="28"/>
  <c r="AI64" i="28"/>
  <c r="AH64" i="28"/>
  <c r="AG64" i="28"/>
  <c r="AF64" i="28"/>
  <c r="AE64" i="28"/>
  <c r="AD64" i="28"/>
  <c r="AC64" i="28"/>
  <c r="AB64" i="28"/>
  <c r="AA64" i="28"/>
  <c r="Z64" i="28"/>
  <c r="Y64" i="28"/>
  <c r="X64" i="28"/>
  <c r="W64" i="28"/>
  <c r="V64" i="28"/>
  <c r="U64" i="28"/>
  <c r="T64" i="28"/>
  <c r="S64" i="28"/>
  <c r="R64" i="28"/>
  <c r="Q64" i="28"/>
  <c r="P64" i="28"/>
  <c r="O64" i="28"/>
  <c r="N64" i="28"/>
  <c r="L64" i="28"/>
  <c r="J64" i="28"/>
  <c r="I64" i="28"/>
  <c r="H64" i="28"/>
  <c r="G64" i="28"/>
  <c r="F64" i="28"/>
  <c r="E64" i="28"/>
  <c r="C64" i="28"/>
  <c r="AM55" i="28"/>
  <c r="AL55" i="28"/>
  <c r="AJ55" i="28"/>
  <c r="AI55" i="28"/>
  <c r="AH55" i="28"/>
  <c r="AG55" i="28"/>
  <c r="AF55" i="28"/>
  <c r="AE55" i="28"/>
  <c r="AD55" i="28"/>
  <c r="AC55" i="28"/>
  <c r="AB55" i="28"/>
  <c r="AA55" i="28"/>
  <c r="Z55" i="28"/>
  <c r="Y55" i="28"/>
  <c r="X55" i="28"/>
  <c r="W55" i="28"/>
  <c r="V55" i="28"/>
  <c r="U55" i="28"/>
  <c r="T55" i="28"/>
  <c r="S55" i="28"/>
  <c r="R55" i="28"/>
  <c r="Q55" i="28"/>
  <c r="P55" i="28"/>
  <c r="O55" i="28"/>
  <c r="N55" i="28"/>
  <c r="L55" i="28"/>
  <c r="J55" i="28"/>
  <c r="I55" i="28"/>
  <c r="H55" i="28"/>
  <c r="G55" i="28"/>
  <c r="F55" i="28"/>
  <c r="E55" i="28"/>
  <c r="C55" i="28"/>
  <c r="AE27" i="27"/>
  <c r="AL27" i="27"/>
  <c r="AK27" i="27"/>
  <c r="AI27" i="27"/>
  <c r="AH27" i="27"/>
  <c r="AG27" i="27"/>
  <c r="AF27" i="27"/>
  <c r="AD27" i="27"/>
  <c r="AC27" i="27"/>
  <c r="AB27" i="27"/>
  <c r="AA27" i="27"/>
  <c r="Z27" i="27"/>
  <c r="Y27" i="27"/>
  <c r="X27" i="27"/>
  <c r="W27" i="27"/>
  <c r="V27" i="27"/>
  <c r="U27" i="27"/>
  <c r="T27" i="27"/>
  <c r="S27" i="27"/>
  <c r="R27" i="27"/>
  <c r="Q27" i="27"/>
  <c r="P27" i="27"/>
  <c r="O27" i="27"/>
  <c r="N27" i="27"/>
  <c r="M27" i="27"/>
  <c r="K27" i="27"/>
  <c r="I27" i="27"/>
  <c r="H27" i="27"/>
  <c r="G27" i="27"/>
  <c r="F27" i="27"/>
  <c r="E27" i="27"/>
  <c r="D27" i="27"/>
  <c r="AE13" i="27"/>
  <c r="AL13" i="27"/>
  <c r="AK13" i="27"/>
  <c r="AI13" i="27"/>
  <c r="AH13" i="27"/>
  <c r="AG13" i="27"/>
  <c r="AF13" i="27"/>
  <c r="AD13" i="27"/>
  <c r="AC13" i="27"/>
  <c r="AB13" i="27"/>
  <c r="AA13" i="27"/>
  <c r="Z13" i="27"/>
  <c r="Y13" i="27"/>
  <c r="X13" i="27"/>
  <c r="W13" i="27"/>
  <c r="V13" i="27"/>
  <c r="U13" i="27"/>
  <c r="T13" i="27"/>
  <c r="S13" i="27"/>
  <c r="R13" i="27"/>
  <c r="Q13" i="27"/>
  <c r="P13" i="27"/>
  <c r="O13" i="27"/>
  <c r="N13" i="27"/>
  <c r="M13" i="27"/>
  <c r="K13" i="27"/>
  <c r="I13" i="27"/>
  <c r="H13" i="27"/>
  <c r="G13" i="27"/>
  <c r="F13" i="27"/>
  <c r="E13" i="27"/>
  <c r="D13" i="27"/>
  <c r="C13" i="27"/>
  <c r="C67" i="28" l="1"/>
  <c r="F67" i="28"/>
  <c r="J67" i="28"/>
  <c r="P67" i="28"/>
  <c r="T67" i="28"/>
  <c r="X67" i="28"/>
  <c r="AB67" i="28"/>
  <c r="AF67" i="28"/>
  <c r="AJ67" i="28"/>
  <c r="G67" i="28"/>
  <c r="L67" i="28"/>
  <c r="Q67" i="28"/>
  <c r="U67" i="28"/>
  <c r="Y67" i="28"/>
  <c r="AC67" i="28"/>
  <c r="AG67" i="28"/>
  <c r="AL67" i="28"/>
  <c r="O67" i="28"/>
  <c r="AA67" i="28"/>
  <c r="H83" i="28"/>
  <c r="AM83" i="28"/>
  <c r="E67" i="28"/>
  <c r="I67" i="28"/>
  <c r="W67" i="28"/>
  <c r="AI67" i="28"/>
  <c r="R83" i="28"/>
  <c r="Z83" i="28"/>
  <c r="AD83" i="28"/>
  <c r="S67" i="28"/>
  <c r="AE67" i="28"/>
  <c r="N83" i="28"/>
  <c r="V83" i="28"/>
  <c r="AH83" i="28"/>
  <c r="H67" i="28"/>
  <c r="N67" i="28"/>
  <c r="V67" i="28"/>
  <c r="Z67" i="28"/>
  <c r="AD67" i="28"/>
  <c r="AH67" i="28"/>
  <c r="AM67" i="28"/>
  <c r="G83" i="28"/>
  <c r="L83" i="28"/>
  <c r="Q83" i="28"/>
  <c r="U83" i="28"/>
  <c r="Y83" i="28"/>
  <c r="AC83" i="28"/>
  <c r="AG83" i="28"/>
  <c r="AL83" i="28"/>
  <c r="AP55" i="25"/>
  <c r="AQ55" i="25"/>
  <c r="AS55" i="25"/>
  <c r="AT55" i="25"/>
  <c r="AU55" i="25"/>
  <c r="AF13" i="23" l="1"/>
  <c r="AU101" i="25" l="1"/>
  <c r="AT101" i="25"/>
  <c r="AO101" i="25"/>
  <c r="AN101" i="25"/>
  <c r="AM101" i="25"/>
  <c r="AL101" i="25"/>
  <c r="AK101" i="25"/>
  <c r="AJ101" i="25"/>
  <c r="AI101" i="25"/>
  <c r="AH101" i="25"/>
  <c r="AG101" i="25"/>
  <c r="AF101" i="25"/>
  <c r="AE101" i="25"/>
  <c r="AC101" i="25"/>
  <c r="AB101" i="25"/>
  <c r="AA101" i="25"/>
  <c r="Z101" i="25"/>
  <c r="Y101" i="25"/>
  <c r="X101" i="25"/>
  <c r="W101" i="25"/>
  <c r="V101" i="25"/>
  <c r="T101" i="25"/>
  <c r="S101" i="25"/>
  <c r="R101" i="25"/>
  <c r="Q101" i="25"/>
  <c r="P101" i="25"/>
  <c r="O101" i="25"/>
  <c r="N101" i="25"/>
  <c r="M101" i="25"/>
  <c r="L101" i="25"/>
  <c r="K101" i="25"/>
  <c r="J101" i="25"/>
  <c r="I101" i="25"/>
  <c r="H101" i="25"/>
  <c r="G101" i="25"/>
  <c r="F101" i="25"/>
  <c r="E101" i="25"/>
  <c r="AR101" i="25"/>
  <c r="AQ101" i="25"/>
  <c r="AP101" i="25"/>
  <c r="AD101" i="25"/>
  <c r="U101" i="25"/>
  <c r="AO92" i="25"/>
  <c r="AN92" i="25"/>
  <c r="AM92" i="25"/>
  <c r="AL92" i="25"/>
  <c r="AK92" i="25"/>
  <c r="AJ92" i="25"/>
  <c r="AI92" i="25"/>
  <c r="AH92" i="25"/>
  <c r="AG92" i="25"/>
  <c r="AF92" i="25"/>
  <c r="AE92" i="25"/>
  <c r="AD92" i="25"/>
  <c r="AC92" i="25"/>
  <c r="AB92" i="25"/>
  <c r="AA92" i="25"/>
  <c r="Z92" i="25"/>
  <c r="Y92" i="25"/>
  <c r="X92" i="25"/>
  <c r="AU92" i="25"/>
  <c r="AT92" i="25"/>
  <c r="AR92" i="25"/>
  <c r="AQ92" i="25"/>
  <c r="AP92" i="25"/>
  <c r="AO82" i="25"/>
  <c r="AN82" i="25"/>
  <c r="AM82" i="25"/>
  <c r="AL82" i="25"/>
  <c r="AK82" i="25"/>
  <c r="AJ82" i="25"/>
  <c r="AI82" i="25"/>
  <c r="AH82" i="25"/>
  <c r="AG82" i="25"/>
  <c r="AF82" i="25"/>
  <c r="AE82" i="25"/>
  <c r="AD82" i="25"/>
  <c r="AC82" i="25"/>
  <c r="AB82" i="25"/>
  <c r="AA82" i="25"/>
  <c r="Z82" i="25"/>
  <c r="Y82" i="25"/>
  <c r="X82" i="25"/>
  <c r="AU82" i="25"/>
  <c r="AT82" i="25"/>
  <c r="AR82" i="25"/>
  <c r="AQ82" i="25"/>
  <c r="AP82" i="25"/>
  <c r="AO80" i="25"/>
  <c r="AN80" i="25"/>
  <c r="AL80" i="25"/>
  <c r="AK80" i="25"/>
  <c r="AJ80" i="25"/>
  <c r="AI80" i="25"/>
  <c r="AH80" i="25"/>
  <c r="AG80" i="25"/>
  <c r="AF80" i="25"/>
  <c r="AE80" i="25"/>
  <c r="AD80" i="25"/>
  <c r="AC80" i="25"/>
  <c r="AB80" i="25"/>
  <c r="AA80" i="25"/>
  <c r="Z80" i="25"/>
  <c r="Y80" i="25"/>
  <c r="X80" i="25"/>
  <c r="AO77" i="25"/>
  <c r="AN77" i="25"/>
  <c r="AM77" i="25"/>
  <c r="AL77" i="25"/>
  <c r="AK77" i="25"/>
  <c r="AJ77" i="25"/>
  <c r="AI77" i="25"/>
  <c r="AH77" i="25"/>
  <c r="AG77" i="25"/>
  <c r="AF77" i="25"/>
  <c r="AE77" i="25"/>
  <c r="AD77" i="25"/>
  <c r="AC77" i="25"/>
  <c r="AB77" i="25"/>
  <c r="AA77" i="25"/>
  <c r="Z77" i="25"/>
  <c r="Y77" i="25"/>
  <c r="X77" i="25"/>
  <c r="AU77" i="25"/>
  <c r="AC67" i="25"/>
  <c r="AN83" i="25" l="1"/>
  <c r="AO83" i="25"/>
  <c r="AQ77" i="25"/>
  <c r="AP77" i="25"/>
  <c r="AE67" i="25"/>
  <c r="AP80" i="25"/>
  <c r="AR80" i="25"/>
  <c r="AJ67" i="25"/>
  <c r="AH67" i="25"/>
  <c r="Z67" i="25"/>
  <c r="AL67" i="25"/>
  <c r="AS101" i="25"/>
  <c r="AA67" i="25"/>
  <c r="AI67" i="25"/>
  <c r="AQ64" i="25"/>
  <c r="AR77" i="25"/>
  <c r="AA83" i="25"/>
  <c r="AE83" i="25"/>
  <c r="AI83" i="25"/>
  <c r="AD83" i="25"/>
  <c r="AL83" i="25"/>
  <c r="AD67" i="25"/>
  <c r="AB67" i="25"/>
  <c r="AP64" i="25"/>
  <c r="AG67" i="25"/>
  <c r="AK67" i="25"/>
  <c r="AT77" i="25"/>
  <c r="AT80" i="25"/>
  <c r="Z83" i="25"/>
  <c r="AH83" i="25"/>
  <c r="AS82" i="25"/>
  <c r="X67" i="25"/>
  <c r="Y67" i="25"/>
  <c r="AN67" i="25"/>
  <c r="AO67" i="25"/>
  <c r="AU64" i="25"/>
  <c r="AT64" i="25"/>
  <c r="AF67" i="25"/>
  <c r="AR64" i="25"/>
  <c r="AU80" i="25"/>
  <c r="AU83" i="25" s="1"/>
  <c r="AM80" i="25"/>
  <c r="AM83" i="25" s="1"/>
  <c r="AS92" i="25"/>
  <c r="Y83" i="25"/>
  <c r="AC83" i="25"/>
  <c r="AG83" i="25"/>
  <c r="AK83" i="25"/>
  <c r="AQ80" i="25"/>
  <c r="X83" i="25"/>
  <c r="AB83" i="25"/>
  <c r="AF83" i="25"/>
  <c r="AJ83" i="25"/>
  <c r="AQ83" i="25" l="1"/>
  <c r="AP83" i="25"/>
  <c r="AS77" i="25"/>
  <c r="AR83" i="25"/>
  <c r="AS80" i="25"/>
  <c r="AR67" i="25"/>
  <c r="AP67" i="25"/>
  <c r="AQ67" i="25"/>
  <c r="AS64" i="25"/>
  <c r="AT83" i="25"/>
  <c r="AU67" i="25"/>
  <c r="AT67" i="25"/>
  <c r="AM67" i="25"/>
  <c r="AS83" i="25" l="1"/>
  <c r="AS67" i="25"/>
  <c r="AI13" i="23" l="1"/>
  <c r="AG13" i="23"/>
  <c r="AE13" i="23"/>
  <c r="AD13" i="23"/>
  <c r="AC13" i="23"/>
  <c r="AB13" i="23"/>
  <c r="Z13" i="23"/>
  <c r="Y13" i="23"/>
  <c r="X13" i="23"/>
  <c r="W13" i="23"/>
  <c r="V13" i="23"/>
  <c r="U13" i="23"/>
  <c r="S13" i="23"/>
  <c r="R13" i="23"/>
  <c r="Q13" i="23"/>
  <c r="P13" i="23"/>
  <c r="O13" i="23"/>
  <c r="N13" i="23"/>
  <c r="M13" i="23"/>
  <c r="L13" i="23"/>
  <c r="K13" i="23"/>
  <c r="I13" i="23"/>
  <c r="H13" i="23"/>
  <c r="G13" i="23"/>
  <c r="F13" i="23"/>
  <c r="E13" i="23"/>
  <c r="D13" i="23"/>
  <c r="C13" i="23"/>
  <c r="J13" i="23" l="1"/>
  <c r="T13" i="23"/>
  <c r="AA13" i="23"/>
  <c r="AH13" i="23"/>
  <c r="AJ13" i="23"/>
  <c r="AL13" i="23"/>
  <c r="AK13" i="23"/>
  <c r="AM13" i="23" l="1"/>
</calcChain>
</file>

<file path=xl/sharedStrings.xml><?xml version="1.0" encoding="utf-8"?>
<sst xmlns="http://schemas.openxmlformats.org/spreadsheetml/2006/main" count="1255" uniqueCount="239">
  <si>
    <t>管内</t>
    <rPh sb="0" eb="2">
      <t>カンナイ</t>
    </rPh>
    <phoneticPr fontId="2"/>
  </si>
  <si>
    <t>学校名</t>
    <rPh sb="0" eb="2">
      <t>ガッコウ</t>
    </rPh>
    <rPh sb="2" eb="3">
      <t>メイ</t>
    </rPh>
    <phoneticPr fontId="2"/>
  </si>
  <si>
    <t>函館市</t>
  </si>
  <si>
    <t>函館盲</t>
  </si>
  <si>
    <t>旭川市</t>
  </si>
  <si>
    <t>旭川盲</t>
  </si>
  <si>
    <t>帯広市</t>
  </si>
  <si>
    <t>帯広盲</t>
  </si>
  <si>
    <t>札幌市</t>
  </si>
  <si>
    <t>札幌聾</t>
  </si>
  <si>
    <t>函館聾</t>
  </si>
  <si>
    <t>旭川聾</t>
  </si>
  <si>
    <t>室蘭市</t>
  </si>
  <si>
    <t>室蘭聾</t>
  </si>
  <si>
    <t>釧路市</t>
  </si>
  <si>
    <t>帯広聾</t>
  </si>
  <si>
    <t>高等聾</t>
  </si>
  <si>
    <t>真駒内養護</t>
  </si>
  <si>
    <t>手稲養護</t>
  </si>
  <si>
    <t>札幌養護</t>
  </si>
  <si>
    <t>旭川養護</t>
  </si>
  <si>
    <t>北広島市</t>
  </si>
  <si>
    <t>白樺高等養護</t>
  </si>
  <si>
    <t>星置養護</t>
  </si>
  <si>
    <t>網走市</t>
  </si>
  <si>
    <t>網走養護</t>
  </si>
  <si>
    <t>稚内市</t>
  </si>
  <si>
    <t>稚内養護</t>
  </si>
  <si>
    <t>美唄市</t>
  </si>
  <si>
    <t>美唄養護</t>
  </si>
  <si>
    <t>平取町</t>
  </si>
  <si>
    <t>平取養護</t>
  </si>
  <si>
    <t>帯広養護</t>
  </si>
  <si>
    <t>函館養護</t>
  </si>
  <si>
    <t>七飯町</t>
  </si>
  <si>
    <t>七飯養護</t>
  </si>
  <si>
    <t>鷹栖町</t>
  </si>
  <si>
    <t>鷹栖養護</t>
  </si>
  <si>
    <t>釧路養護</t>
  </si>
  <si>
    <t>札幌養護共栄分校</t>
  </si>
  <si>
    <t>北斗市</t>
  </si>
  <si>
    <t>七飯養護おしま学園分校</t>
  </si>
  <si>
    <t>黒松内町</t>
  </si>
  <si>
    <t>遠軽町</t>
  </si>
  <si>
    <t>白糠町</t>
  </si>
  <si>
    <t>白糠養護</t>
  </si>
  <si>
    <t>岩見沢市</t>
  </si>
  <si>
    <t>伊達市</t>
  </si>
  <si>
    <t>伊達高等養護</t>
  </si>
  <si>
    <t>中札内村</t>
  </si>
  <si>
    <t>中札内高等養護</t>
  </si>
  <si>
    <t>東川町</t>
  </si>
  <si>
    <t>東川養護</t>
  </si>
  <si>
    <t>雨竜町</t>
  </si>
  <si>
    <t>雨竜高等養護</t>
  </si>
  <si>
    <t>美深町</t>
  </si>
  <si>
    <t>美深高等養護</t>
  </si>
  <si>
    <t>紋別市</t>
  </si>
  <si>
    <t>紋別養護</t>
  </si>
  <si>
    <t>南幌町</t>
  </si>
  <si>
    <t>南幌養護</t>
  </si>
  <si>
    <t>新ひだか町</t>
  </si>
  <si>
    <t>余市町</t>
  </si>
  <si>
    <t>余市養護</t>
  </si>
  <si>
    <t>室蘭養護</t>
  </si>
  <si>
    <t>新篠津村</t>
  </si>
  <si>
    <t>新篠津高等養護</t>
  </si>
  <si>
    <t>小平町</t>
  </si>
  <si>
    <t>小平高等養護</t>
  </si>
  <si>
    <t>中標津町</t>
  </si>
  <si>
    <t>今金町</t>
  </si>
  <si>
    <t>今金高等養護</t>
  </si>
  <si>
    <t>紋別高等養護</t>
  </si>
  <si>
    <t>札幌高等養護</t>
  </si>
  <si>
    <t>拓北養護</t>
  </si>
  <si>
    <t>夕張市</t>
  </si>
  <si>
    <t>夕張高等養護</t>
  </si>
  <si>
    <t>北見市</t>
  </si>
  <si>
    <t>校長</t>
    <rPh sb="0" eb="2">
      <t>コウチョウ</t>
    </rPh>
    <phoneticPr fontId="2"/>
  </si>
  <si>
    <t>教頭</t>
    <rPh sb="0" eb="2">
      <t>キョウトウ</t>
    </rPh>
    <phoneticPr fontId="2"/>
  </si>
  <si>
    <t>教諭</t>
    <rPh sb="0" eb="2">
      <t>キョウユ</t>
    </rPh>
    <phoneticPr fontId="2"/>
  </si>
  <si>
    <t>講師</t>
    <rPh sb="0" eb="2">
      <t>コウシ</t>
    </rPh>
    <phoneticPr fontId="2"/>
  </si>
  <si>
    <t>計</t>
    <rPh sb="0" eb="1">
      <t>ケイ</t>
    </rPh>
    <phoneticPr fontId="2"/>
  </si>
  <si>
    <t>（再掲）</t>
    <rPh sb="1" eb="3">
      <t>サイケイ</t>
    </rPh>
    <phoneticPr fontId="2"/>
  </si>
  <si>
    <t>その他</t>
    <rPh sb="2" eb="3">
      <t>タ</t>
    </rPh>
    <phoneticPr fontId="2"/>
  </si>
  <si>
    <t>男</t>
    <rPh sb="0" eb="1">
      <t>オトコ</t>
    </rPh>
    <phoneticPr fontId="2"/>
  </si>
  <si>
    <t>女</t>
    <rPh sb="0" eb="1">
      <t>オンナ</t>
    </rPh>
    <phoneticPr fontId="2"/>
  </si>
  <si>
    <t>北見支援</t>
  </si>
  <si>
    <t>学級数</t>
    <rPh sb="0" eb="2">
      <t>ガッキュウ</t>
    </rPh>
    <rPh sb="2" eb="3">
      <t>スウ</t>
    </rPh>
    <phoneticPr fontId="2"/>
  </si>
  <si>
    <t>３歳</t>
    <rPh sb="1" eb="2">
      <t>サイ</t>
    </rPh>
    <phoneticPr fontId="2"/>
  </si>
  <si>
    <t>４歳</t>
    <rPh sb="1" eb="2">
      <t>サイ</t>
    </rPh>
    <phoneticPr fontId="2"/>
  </si>
  <si>
    <t>５歳</t>
    <rPh sb="1" eb="2">
      <t>サイ</t>
    </rPh>
    <phoneticPr fontId="2"/>
  </si>
  <si>
    <t>障害別</t>
    <rPh sb="0" eb="2">
      <t>ショウガイ</t>
    </rPh>
    <rPh sb="2" eb="3">
      <t>ベツ</t>
    </rPh>
    <phoneticPr fontId="2"/>
  </si>
  <si>
    <t>幼　稚　部</t>
    <rPh sb="0" eb="1">
      <t>ヨウ</t>
    </rPh>
    <rPh sb="2" eb="3">
      <t>オサナイ</t>
    </rPh>
    <rPh sb="4" eb="5">
      <t>ブ</t>
    </rPh>
    <phoneticPr fontId="2"/>
  </si>
  <si>
    <t>合計</t>
    <rPh sb="0" eb="2">
      <t>ゴウケイ</t>
    </rPh>
    <phoneticPr fontId="2"/>
  </si>
  <si>
    <t>本務教員数</t>
    <rPh sb="0" eb="2">
      <t>ホンム</t>
    </rPh>
    <rPh sb="2" eb="4">
      <t>キョウイン</t>
    </rPh>
    <rPh sb="4" eb="5">
      <t>スウ</t>
    </rPh>
    <phoneticPr fontId="2"/>
  </si>
  <si>
    <t>本務職員数</t>
    <rPh sb="0" eb="2">
      <t>ホンム</t>
    </rPh>
    <rPh sb="2" eb="5">
      <t>ショクインスウ</t>
    </rPh>
    <phoneticPr fontId="2"/>
  </si>
  <si>
    <t>本務教員のうちより再掲</t>
    <rPh sb="0" eb="2">
      <t>ホンム</t>
    </rPh>
    <rPh sb="2" eb="4">
      <t>キョウイン</t>
    </rPh>
    <rPh sb="9" eb="11">
      <t>サイケイ</t>
    </rPh>
    <phoneticPr fontId="2"/>
  </si>
  <si>
    <t>幼児数</t>
    <rPh sb="0" eb="2">
      <t>ヨウジ</t>
    </rPh>
    <rPh sb="2" eb="3">
      <t>スウ</t>
    </rPh>
    <phoneticPr fontId="2"/>
  </si>
  <si>
    <t>児童数</t>
    <rPh sb="0" eb="2">
      <t>ジドウ</t>
    </rPh>
    <rPh sb="2" eb="3">
      <t>スウ</t>
    </rPh>
    <phoneticPr fontId="2"/>
  </si>
  <si>
    <t>生徒数</t>
    <rPh sb="0" eb="3">
      <t>セイトスウ</t>
    </rPh>
    <phoneticPr fontId="2"/>
  </si>
  <si>
    <t>児童・生徒数</t>
    <rPh sb="0" eb="2">
      <t>ジドウ</t>
    </rPh>
    <rPh sb="3" eb="6">
      <t>セイトスウ</t>
    </rPh>
    <phoneticPr fontId="2"/>
  </si>
  <si>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</si>
  <si>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</si>
  <si>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</si>
  <si>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</si>
  <si>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</si>
  <si>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６年</t>
    <rPh sb="1" eb="2">
      <t>ネン</t>
    </rPh>
    <phoneticPr fontId="2"/>
  </si>
  <si>
    <t>訪問教育</t>
    <rPh sb="0" eb="2">
      <t>ホウモン</t>
    </rPh>
    <rPh sb="2" eb="4">
      <t>キョウイク</t>
    </rPh>
    <phoneticPr fontId="2"/>
  </si>
  <si>
    <t>知</t>
    <rPh sb="0" eb="1">
      <t>チ</t>
    </rPh>
    <phoneticPr fontId="2"/>
  </si>
  <si>
    <t>肢</t>
    <rPh sb="0" eb="1">
      <t>シ</t>
    </rPh>
    <phoneticPr fontId="2"/>
  </si>
  <si>
    <t>病</t>
    <rPh sb="0" eb="1">
      <t>ヤマイ</t>
    </rPh>
    <phoneticPr fontId="2"/>
  </si>
  <si>
    <t>小計</t>
    <rPh sb="0" eb="2">
      <t>ショウケイ</t>
    </rPh>
    <phoneticPr fontId="2"/>
  </si>
  <si>
    <t>合計</t>
    <rPh sb="0" eb="1">
      <t>ゴウ</t>
    </rPh>
    <rPh sb="1" eb="2">
      <t>ケイ</t>
    </rPh>
    <phoneticPr fontId="2"/>
  </si>
  <si>
    <t>休職</t>
    <rPh sb="0" eb="2">
      <t>キュウショク</t>
    </rPh>
    <phoneticPr fontId="2"/>
  </si>
  <si>
    <t>児童   生徒数</t>
    <rPh sb="0" eb="2">
      <t>ジドウ</t>
    </rPh>
    <rPh sb="5" eb="7">
      <t>セイト</t>
    </rPh>
    <rPh sb="7" eb="8">
      <t>スウ</t>
    </rPh>
    <phoneticPr fontId="2"/>
  </si>
  <si>
    <t>市町村</t>
    <rPh sb="0" eb="3">
      <t>シチョウソン</t>
    </rPh>
    <phoneticPr fontId="2"/>
  </si>
  <si>
    <t>特別支援学校</t>
    <rPh sb="0" eb="2">
      <t>トクベツ</t>
    </rPh>
    <rPh sb="2" eb="4">
      <t>シエン</t>
    </rPh>
    <rPh sb="4" eb="6">
      <t>ガッコウ</t>
    </rPh>
    <phoneticPr fontId="2"/>
  </si>
  <si>
    <t>合　　　計</t>
    <rPh sb="0" eb="1">
      <t>ア</t>
    </rPh>
    <rPh sb="4" eb="5">
      <t>ケイ</t>
    </rPh>
    <phoneticPr fontId="2"/>
  </si>
  <si>
    <t>本　務　職　員　数</t>
    <rPh sb="0" eb="1">
      <t>ホン</t>
    </rPh>
    <rPh sb="2" eb="3">
      <t>ツトム</t>
    </rPh>
    <rPh sb="4" eb="5">
      <t>ショク</t>
    </rPh>
    <rPh sb="6" eb="7">
      <t>イン</t>
    </rPh>
    <rPh sb="8" eb="9">
      <t>スウ</t>
    </rPh>
    <phoneticPr fontId="2"/>
  </si>
  <si>
    <t>児童生徒数</t>
    <rPh sb="0" eb="2">
      <t>ジドウ</t>
    </rPh>
    <rPh sb="2" eb="4">
      <t>セイト</t>
    </rPh>
    <rPh sb="4" eb="5">
      <t>スウ</t>
    </rPh>
    <phoneticPr fontId="2"/>
  </si>
  <si>
    <t xml:space="preserve">高　　　　　等　　　　　部   </t>
    <rPh sb="0" eb="1">
      <t>コウ</t>
    </rPh>
    <rPh sb="6" eb="7">
      <t>トウ</t>
    </rPh>
    <rPh sb="12" eb="13">
      <t>ブ</t>
    </rPh>
    <phoneticPr fontId="2"/>
  </si>
  <si>
    <t>中　　　　　学　　　　　部</t>
    <rPh sb="0" eb="1">
      <t>ナカ</t>
    </rPh>
    <rPh sb="6" eb="7">
      <t>ガク</t>
    </rPh>
    <rPh sb="12" eb="13">
      <t>ブ</t>
    </rPh>
    <phoneticPr fontId="2"/>
  </si>
  <si>
    <t>小　　　　　　学　　　　　　部</t>
    <rPh sb="0" eb="1">
      <t>ショウ</t>
    </rPh>
    <rPh sb="7" eb="8">
      <t>ガク</t>
    </rPh>
    <rPh sb="14" eb="15">
      <t>ブ</t>
    </rPh>
    <phoneticPr fontId="2"/>
  </si>
  <si>
    <t>本　 務　 教　 員　 数</t>
    <rPh sb="0" eb="1">
      <t>ホン</t>
    </rPh>
    <rPh sb="3" eb="4">
      <t>ツトム</t>
    </rPh>
    <rPh sb="6" eb="7">
      <t>キョウ</t>
    </rPh>
    <rPh sb="9" eb="10">
      <t>イン</t>
    </rPh>
    <rPh sb="12" eb="13">
      <t>スウ</t>
    </rPh>
    <phoneticPr fontId="2"/>
  </si>
  <si>
    <t>(注)　｢学級数｣には、学級設置の届出はしているが、5月1日現在在籍児童生徒がいない学級も含む。</t>
    <rPh sb="1" eb="2">
      <t>チュウ</t>
    </rPh>
    <rPh sb="5" eb="8">
      <t>ガッキュウスウ</t>
    </rPh>
    <rPh sb="12" eb="14">
      <t>ガッキュウ</t>
    </rPh>
    <rPh sb="14" eb="16">
      <t>セッチ</t>
    </rPh>
    <rPh sb="17" eb="19">
      <t>トドケデ</t>
    </rPh>
    <rPh sb="27" eb="28">
      <t>ガツ</t>
    </rPh>
    <rPh sb="29" eb="30">
      <t>ニチ</t>
    </rPh>
    <rPh sb="30" eb="32">
      <t>ゲンザイ</t>
    </rPh>
    <rPh sb="32" eb="34">
      <t>ザイセキ</t>
    </rPh>
    <rPh sb="34" eb="36">
      <t>ジドウ</t>
    </rPh>
    <rPh sb="36" eb="38">
      <t>セイト</t>
    </rPh>
    <rPh sb="42" eb="44">
      <t>ガッキュウ</t>
    </rPh>
    <rPh sb="45" eb="46">
      <t>フク</t>
    </rPh>
    <phoneticPr fontId="2"/>
  </si>
  <si>
    <t>副校長</t>
    <rPh sb="0" eb="1">
      <t>フク</t>
    </rPh>
    <rPh sb="1" eb="3">
      <t>コウチョウ</t>
    </rPh>
    <phoneticPr fontId="2"/>
  </si>
  <si>
    <t>主幹教諭</t>
    <rPh sb="0" eb="2">
      <t>シュカン</t>
    </rPh>
    <rPh sb="2" eb="4">
      <t>キョウユ</t>
    </rPh>
    <phoneticPr fontId="2"/>
  </si>
  <si>
    <t>指導教諭</t>
    <rPh sb="0" eb="2">
      <t>シドウ</t>
    </rPh>
    <rPh sb="2" eb="4">
      <t>キョウユ</t>
    </rPh>
    <phoneticPr fontId="2"/>
  </si>
  <si>
    <t>養護教諭</t>
    <rPh sb="0" eb="2">
      <t>ヨウゴ</t>
    </rPh>
    <rPh sb="2" eb="4">
      <t>キョウユ</t>
    </rPh>
    <phoneticPr fontId="2"/>
  </si>
  <si>
    <t>栄養教諭</t>
    <rPh sb="0" eb="2">
      <t>エイヨウ</t>
    </rPh>
    <rPh sb="2" eb="4">
      <t>キョウユ</t>
    </rPh>
    <phoneticPr fontId="2"/>
  </si>
  <si>
    <t>教務主任</t>
    <rPh sb="0" eb="2">
      <t>キョウム</t>
    </rPh>
    <rPh sb="2" eb="4">
      <t>シュニン</t>
    </rPh>
    <phoneticPr fontId="2"/>
  </si>
  <si>
    <t>事務職員</t>
    <rPh sb="0" eb="2">
      <t>ジム</t>
    </rPh>
    <rPh sb="2" eb="4">
      <t>ショクイン</t>
    </rPh>
    <phoneticPr fontId="2"/>
  </si>
  <si>
    <t>技術職員</t>
    <rPh sb="0" eb="2">
      <t>ギジュツ</t>
    </rPh>
    <rPh sb="2" eb="4">
      <t>ショクイン</t>
    </rPh>
    <phoneticPr fontId="2"/>
  </si>
  <si>
    <t>実習助手</t>
    <rPh sb="0" eb="2">
      <t>ジッシュウ</t>
    </rPh>
    <rPh sb="2" eb="4">
      <t>ジョシュ</t>
    </rPh>
    <phoneticPr fontId="2"/>
  </si>
  <si>
    <t>学年主任</t>
    <rPh sb="0" eb="2">
      <t>ガクネン</t>
    </rPh>
    <rPh sb="2" eb="4">
      <t>シュニン</t>
    </rPh>
    <phoneticPr fontId="2"/>
  </si>
  <si>
    <t>保健主事</t>
    <rPh sb="0" eb="2">
      <t>ホケン</t>
    </rPh>
    <rPh sb="2" eb="4">
      <t>シュジ</t>
    </rPh>
    <phoneticPr fontId="2"/>
  </si>
  <si>
    <t>生徒
指導主事</t>
    <rPh sb="0" eb="2">
      <t>セイト</t>
    </rPh>
    <rPh sb="3" eb="5">
      <t>シドウ</t>
    </rPh>
    <rPh sb="5" eb="7">
      <t>シュジ</t>
    </rPh>
    <phoneticPr fontId="2"/>
  </si>
  <si>
    <t>進路
指導主事</t>
    <rPh sb="0" eb="2">
      <t>シンロ</t>
    </rPh>
    <rPh sb="3" eb="5">
      <t>シドウ</t>
    </rPh>
    <rPh sb="5" eb="7">
      <t>シュジ</t>
    </rPh>
    <phoneticPr fontId="2"/>
  </si>
  <si>
    <t>学科主任</t>
    <rPh sb="0" eb="2">
      <t>ガッカ</t>
    </rPh>
    <rPh sb="2" eb="4">
      <t>シュニン</t>
    </rPh>
    <phoneticPr fontId="2"/>
  </si>
  <si>
    <t>寮務主任</t>
    <rPh sb="0" eb="1">
      <t>リョウ</t>
    </rPh>
    <rPh sb="1" eb="2">
      <t>ム</t>
    </rPh>
    <rPh sb="2" eb="4">
      <t>シュニン</t>
    </rPh>
    <phoneticPr fontId="2"/>
  </si>
  <si>
    <t>自立活動
担当職員</t>
    <rPh sb="0" eb="2">
      <t>ジリツ</t>
    </rPh>
    <rPh sb="2" eb="4">
      <t>カツドウ</t>
    </rPh>
    <rPh sb="5" eb="7">
      <t>タントウ</t>
    </rPh>
    <rPh sb="7" eb="8">
      <t>ショク</t>
    </rPh>
    <rPh sb="8" eb="9">
      <t>イン</t>
    </rPh>
    <phoneticPr fontId="2"/>
  </si>
  <si>
    <t>指導
教諭</t>
    <rPh sb="0" eb="2">
      <t>シドウ</t>
    </rPh>
    <rPh sb="3" eb="5">
      <t>キョウユ</t>
    </rPh>
    <phoneticPr fontId="2"/>
  </si>
  <si>
    <t>養護
教諭</t>
    <rPh sb="0" eb="2">
      <t>ヨウゴ</t>
    </rPh>
    <rPh sb="3" eb="5">
      <t>キョウユ</t>
    </rPh>
    <phoneticPr fontId="2"/>
  </si>
  <si>
    <t>栄養
教諭</t>
    <rPh sb="0" eb="2">
      <t>エイヨウ</t>
    </rPh>
    <rPh sb="3" eb="5">
      <t>キョウユ</t>
    </rPh>
    <phoneticPr fontId="2"/>
  </si>
  <si>
    <t>事務
職員</t>
    <rPh sb="0" eb="2">
      <t>ジム</t>
    </rPh>
    <rPh sb="3" eb="5">
      <t>ショクイン</t>
    </rPh>
    <phoneticPr fontId="2"/>
  </si>
  <si>
    <t>技術
職員</t>
    <rPh sb="0" eb="2">
      <t>ギジュツ</t>
    </rPh>
    <rPh sb="3" eb="5">
      <t>ショクイン</t>
    </rPh>
    <phoneticPr fontId="2"/>
  </si>
  <si>
    <t>実習
助手</t>
    <rPh sb="0" eb="2">
      <t>ジッシュウ</t>
    </rPh>
    <rPh sb="3" eb="5">
      <t>ジョシュ</t>
    </rPh>
    <phoneticPr fontId="2"/>
  </si>
  <si>
    <t>教務
主任</t>
    <rPh sb="0" eb="2">
      <t>キョウム</t>
    </rPh>
    <rPh sb="3" eb="5">
      <t>シュニン</t>
    </rPh>
    <phoneticPr fontId="2"/>
  </si>
  <si>
    <t>学年
主任</t>
    <rPh sb="0" eb="2">
      <t>ガクネン</t>
    </rPh>
    <rPh sb="3" eb="5">
      <t>シュニン</t>
    </rPh>
    <phoneticPr fontId="2"/>
  </si>
  <si>
    <t>保健
主事</t>
    <rPh sb="0" eb="2">
      <t>ホケン</t>
    </rPh>
    <rPh sb="3" eb="5">
      <t>シュジ</t>
    </rPh>
    <phoneticPr fontId="2"/>
  </si>
  <si>
    <t>学科
主任</t>
    <rPh sb="0" eb="2">
      <t>ガッカ</t>
    </rPh>
    <rPh sb="3" eb="5">
      <t>シュニン</t>
    </rPh>
    <phoneticPr fontId="2"/>
  </si>
  <si>
    <t>寮務
主任</t>
    <rPh sb="0" eb="1">
      <t>リョウ</t>
    </rPh>
    <rPh sb="1" eb="2">
      <t>ム</t>
    </rPh>
    <rPh sb="3" eb="5">
      <t>シュニン</t>
    </rPh>
    <phoneticPr fontId="2"/>
  </si>
  <si>
    <t>指導
主事</t>
    <rPh sb="0" eb="2">
      <t>シドウ</t>
    </rPh>
    <rPh sb="3" eb="5">
      <t>シュジ</t>
    </rPh>
    <phoneticPr fontId="2"/>
  </si>
  <si>
    <t>育児
休業</t>
    <rPh sb="0" eb="2">
      <t>イクジ</t>
    </rPh>
    <rPh sb="3" eb="5">
      <t>キュウギョウ</t>
    </rPh>
    <phoneticPr fontId="2"/>
  </si>
  <si>
    <t>産休
代替</t>
    <rPh sb="0" eb="2">
      <t>サンキュウ</t>
    </rPh>
    <rPh sb="3" eb="5">
      <t>ダイガエ</t>
    </rPh>
    <phoneticPr fontId="2"/>
  </si>
  <si>
    <t>育休
代替</t>
    <rPh sb="0" eb="1">
      <t>イク</t>
    </rPh>
    <rPh sb="1" eb="2">
      <t>キュウ</t>
    </rPh>
    <rPh sb="3" eb="5">
      <t>ダイガエ</t>
    </rPh>
    <phoneticPr fontId="2"/>
  </si>
  <si>
    <t>寄宿
舎指
導員</t>
    <rPh sb="0" eb="2">
      <t>キシュク</t>
    </rPh>
    <rPh sb="3" eb="4">
      <t>シャ</t>
    </rPh>
    <rPh sb="4" eb="5">
      <t>ユビ</t>
    </rPh>
    <rPh sb="6" eb="7">
      <t>シルベ</t>
    </rPh>
    <rPh sb="7" eb="8">
      <t>イン</t>
    </rPh>
    <phoneticPr fontId="2"/>
  </si>
  <si>
    <t>主幹
教諭</t>
    <rPh sb="0" eb="1">
      <t>シュ</t>
    </rPh>
    <rPh sb="1" eb="2">
      <t>カン</t>
    </rPh>
    <rPh sb="3" eb="5">
      <t>キョウユ</t>
    </rPh>
    <phoneticPr fontId="2"/>
  </si>
  <si>
    <t>副
校長</t>
    <rPh sb="0" eb="1">
      <t>フク</t>
    </rPh>
    <rPh sb="2" eb="4">
      <t>コウチョウ</t>
    </rPh>
    <phoneticPr fontId="2"/>
  </si>
  <si>
    <t>寄宿舎指
導員</t>
    <rPh sb="0" eb="2">
      <t>キシュク</t>
    </rPh>
    <rPh sb="2" eb="3">
      <t>シャ</t>
    </rPh>
    <rPh sb="3" eb="4">
      <t>ユビ</t>
    </rPh>
    <rPh sb="5" eb="6">
      <t>シルベ</t>
    </rPh>
    <rPh sb="6" eb="7">
      <t>イン</t>
    </rPh>
    <phoneticPr fontId="2"/>
  </si>
  <si>
    <t>本務教員数</t>
    <rPh sb="0" eb="1">
      <t>ホン</t>
    </rPh>
    <rPh sb="1" eb="2">
      <t>ツトム</t>
    </rPh>
    <rPh sb="2" eb="3">
      <t>キョウ</t>
    </rPh>
    <rPh sb="3" eb="4">
      <t>イン</t>
    </rPh>
    <rPh sb="4" eb="5">
      <t>スウ</t>
    </rPh>
    <phoneticPr fontId="2"/>
  </si>
  <si>
    <t>幼稚部</t>
    <rPh sb="0" eb="1">
      <t>ヨウ</t>
    </rPh>
    <rPh sb="1" eb="2">
      <t>オサナイ</t>
    </rPh>
    <rPh sb="2" eb="3">
      <t>ブ</t>
    </rPh>
    <phoneticPr fontId="2"/>
  </si>
  <si>
    <t>小学部</t>
    <rPh sb="0" eb="1">
      <t>ショウ</t>
    </rPh>
    <rPh sb="1" eb="2">
      <t>ガク</t>
    </rPh>
    <rPh sb="2" eb="3">
      <t>ブ</t>
    </rPh>
    <phoneticPr fontId="2"/>
  </si>
  <si>
    <t>中学部</t>
    <rPh sb="0" eb="1">
      <t>ナカ</t>
    </rPh>
    <rPh sb="1" eb="2">
      <t>ガク</t>
    </rPh>
    <rPh sb="2" eb="3">
      <t>ブ</t>
    </rPh>
    <phoneticPr fontId="2"/>
  </si>
  <si>
    <t>高等部</t>
    <rPh sb="0" eb="1">
      <t>タカ</t>
    </rPh>
    <rPh sb="1" eb="2">
      <t>トウ</t>
    </rPh>
    <rPh sb="2" eb="3">
      <t>ブ</t>
    </rPh>
    <phoneticPr fontId="2"/>
  </si>
  <si>
    <t xml:space="preserve">高等部   </t>
    <rPh sb="0" eb="1">
      <t>コウ</t>
    </rPh>
    <rPh sb="1" eb="2">
      <t>トウ</t>
    </rPh>
    <rPh sb="2" eb="3">
      <t>ブ</t>
    </rPh>
    <phoneticPr fontId="2"/>
  </si>
  <si>
    <t>合計</t>
    <rPh sb="0" eb="1">
      <t>ア</t>
    </rPh>
    <rPh sb="1" eb="2">
      <t>ケイ</t>
    </rPh>
    <phoneticPr fontId="2"/>
  </si>
  <si>
    <t>本務職員数</t>
    <rPh sb="0" eb="1">
      <t>ホン</t>
    </rPh>
    <rPh sb="1" eb="2">
      <t>ツトム</t>
    </rPh>
    <rPh sb="2" eb="3">
      <t>ショク</t>
    </rPh>
    <rPh sb="3" eb="4">
      <t>イン</t>
    </rPh>
    <rPh sb="4" eb="5">
      <t>スウ</t>
    </rPh>
    <phoneticPr fontId="2"/>
  </si>
  <si>
    <t>司書
教諭</t>
    <rPh sb="0" eb="2">
      <t>シショ</t>
    </rPh>
    <rPh sb="3" eb="5">
      <t>キョウユ</t>
    </rPh>
    <phoneticPr fontId="2"/>
  </si>
  <si>
    <t>知・聴</t>
    <rPh sb="0" eb="1">
      <t>チ</t>
    </rPh>
    <rPh sb="2" eb="3">
      <t>チョウ</t>
    </rPh>
    <phoneticPr fontId="2"/>
  </si>
  <si>
    <t>専攻科
(再掲)</t>
    <rPh sb="0" eb="2">
      <t>センコウ</t>
    </rPh>
    <rPh sb="2" eb="3">
      <t>カ</t>
    </rPh>
    <rPh sb="5" eb="6">
      <t>サイ</t>
    </rPh>
    <rPh sb="6" eb="7">
      <t>ケイ</t>
    </rPh>
    <phoneticPr fontId="2"/>
  </si>
  <si>
    <t>※釧路鶴野支援学校は知的障がいと聴覚障がい学級を併設しているため、学校数及び教職員数は知的障がいに計上</t>
    <rPh sb="1" eb="3">
      <t>クシロ</t>
    </rPh>
    <rPh sb="3" eb="5">
      <t>ツルノ</t>
    </rPh>
    <rPh sb="5" eb="7">
      <t>シエン</t>
    </rPh>
    <rPh sb="7" eb="9">
      <t>ガッコウ</t>
    </rPh>
    <rPh sb="10" eb="12">
      <t>チテキ</t>
    </rPh>
    <rPh sb="12" eb="13">
      <t>ショウ</t>
    </rPh>
    <rPh sb="16" eb="18">
      <t>チョウカク</t>
    </rPh>
    <rPh sb="18" eb="19">
      <t>ショウ</t>
    </rPh>
    <rPh sb="21" eb="23">
      <t>ガッキュウ</t>
    </rPh>
    <rPh sb="24" eb="26">
      <t>ヘイセツ</t>
    </rPh>
    <rPh sb="33" eb="36">
      <t>ガッコウスウ</t>
    </rPh>
    <rPh sb="36" eb="37">
      <t>オヨ</t>
    </rPh>
    <rPh sb="38" eb="41">
      <t>キョウショクイン</t>
    </rPh>
    <rPh sb="41" eb="42">
      <t>スウ</t>
    </rPh>
    <rPh sb="43" eb="45">
      <t>チテキ</t>
    </rPh>
    <rPh sb="45" eb="46">
      <t>ショウ</t>
    </rPh>
    <rPh sb="49" eb="51">
      <t>ケイジョウ</t>
    </rPh>
    <phoneticPr fontId="2"/>
  </si>
  <si>
    <t>札幌伏見支援</t>
  </si>
  <si>
    <t>札幌あいの里高等支援</t>
  </si>
  <si>
    <t>札幌稲穂高等支援</t>
  </si>
  <si>
    <t>星置養護ほしみ高等学園</t>
  </si>
  <si>
    <t>千歳高等支援</t>
  </si>
  <si>
    <t>小樽高等支援</t>
  </si>
  <si>
    <t>函館高等支援</t>
  </si>
  <si>
    <t>北斗高等支援</t>
  </si>
  <si>
    <t>旭川高等支援</t>
  </si>
  <si>
    <t>美深高等養護あいべつ校</t>
  </si>
  <si>
    <t>新得高等支援</t>
  </si>
  <si>
    <t>釧路鶴野支援</t>
  </si>
  <si>
    <t>中標津支援</t>
  </si>
  <si>
    <t>千歳市</t>
  </si>
  <si>
    <t>小樽市</t>
  </si>
  <si>
    <t>愛別町</t>
  </si>
  <si>
    <t>新得町</t>
  </si>
  <si>
    <t>幕別町</t>
  </si>
  <si>
    <t>岩見沢高等養護</t>
  </si>
  <si>
    <t>知・肢</t>
    <rPh sb="0" eb="1">
      <t>チ</t>
    </rPh>
    <rPh sb="2" eb="3">
      <t>アシ</t>
    </rPh>
    <phoneticPr fontId="2"/>
  </si>
  <si>
    <t>助
教諭</t>
    <rPh sb="0" eb="1">
      <t>ジョ</t>
    </rPh>
    <rPh sb="2" eb="4">
      <t>キョウユ</t>
    </rPh>
    <phoneticPr fontId="2"/>
  </si>
  <si>
    <t>介護
休業</t>
    <rPh sb="0" eb="2">
      <t>カイゴ</t>
    </rPh>
    <rPh sb="3" eb="5">
      <t>キュウギョウ</t>
    </rPh>
    <phoneticPr fontId="2"/>
  </si>
  <si>
    <t>養護
助
教諭</t>
    <rPh sb="0" eb="2">
      <t>ヨウゴ</t>
    </rPh>
    <rPh sb="3" eb="4">
      <t>ジョ</t>
    </rPh>
    <rPh sb="5" eb="7">
      <t>キョウユ</t>
    </rPh>
    <phoneticPr fontId="2"/>
  </si>
  <si>
    <t>生徒
指導
主事</t>
    <rPh sb="0" eb="2">
      <t>セイト</t>
    </rPh>
    <rPh sb="3" eb="5">
      <t>シドウ</t>
    </rPh>
    <rPh sb="6" eb="8">
      <t>シュジ</t>
    </rPh>
    <phoneticPr fontId="2"/>
  </si>
  <si>
    <t>進路
指導
主事</t>
    <rPh sb="0" eb="2">
      <t>シンロ</t>
    </rPh>
    <rPh sb="3" eb="5">
      <t>シドウ</t>
    </rPh>
    <rPh sb="6" eb="8">
      <t>シュジ</t>
    </rPh>
    <phoneticPr fontId="2"/>
  </si>
  <si>
    <t>自立
活動
担当
職員</t>
    <rPh sb="0" eb="2">
      <t>ジリツ</t>
    </rPh>
    <rPh sb="3" eb="5">
      <t>カツドウ</t>
    </rPh>
    <rPh sb="6" eb="8">
      <t>タントウ</t>
    </rPh>
    <rPh sb="9" eb="10">
      <t>ショク</t>
    </rPh>
    <rPh sb="10" eb="11">
      <t>イン</t>
    </rPh>
    <phoneticPr fontId="2"/>
  </si>
  <si>
    <t>市町村名</t>
    <rPh sb="0" eb="4">
      <t>シチョウソンメイ</t>
    </rPh>
    <phoneticPr fontId="2"/>
  </si>
  <si>
    <t>道立 R4.5.1　視覚障害</t>
    <phoneticPr fontId="2"/>
  </si>
  <si>
    <t>道立 R4.5.1　聴覚障害</t>
    <rPh sb="0" eb="1">
      <t>ミチ</t>
    </rPh>
    <rPh sb="1" eb="2">
      <t>リツ</t>
    </rPh>
    <rPh sb="10" eb="12">
      <t>チョウカク</t>
    </rPh>
    <rPh sb="12" eb="14">
      <t>ショウガイ</t>
    </rPh>
    <phoneticPr fontId="2"/>
  </si>
  <si>
    <t>02石狩</t>
  </si>
  <si>
    <t>札幌視覚支援　</t>
  </si>
  <si>
    <t>06渡島</t>
  </si>
  <si>
    <t>08上川</t>
  </si>
  <si>
    <t>12十勝</t>
  </si>
  <si>
    <t>13釧路</t>
  </si>
  <si>
    <t>知</t>
  </si>
  <si>
    <t>道立 R4.5.1　知的障害・肢体不自由・病弱・身体虚弱・自閉情緒等</t>
    <phoneticPr fontId="2"/>
  </si>
  <si>
    <t>市立 R4.5.1　知的障害・肢体不自由・病弱・身体虚弱・自閉情緒等</t>
    <phoneticPr fontId="2"/>
  </si>
  <si>
    <t>国立 R4.5.1　知的障害・肢体不自由・病弱・身体虚弱・自閉情緒等</t>
    <rPh sb="0" eb="2">
      <t>コクリツ</t>
    </rPh>
    <phoneticPr fontId="2"/>
  </si>
  <si>
    <t>知</t>
    <phoneticPr fontId="2"/>
  </si>
  <si>
    <t>私立R4.5.1　知的障害・肢体不自由・病弱・身体虚弱・自閉情緒等</t>
    <rPh sb="0" eb="2">
      <t>シリツ</t>
    </rPh>
    <phoneticPr fontId="2"/>
  </si>
  <si>
    <t>03後志</t>
  </si>
  <si>
    <t>04胆振</t>
  </si>
  <si>
    <t>01空知</t>
  </si>
  <si>
    <t>札幌養護白桜高等学園</t>
  </si>
  <si>
    <t>札幌伏見支援もなみ学園分校</t>
  </si>
  <si>
    <t>余市養護しりべし学園分校</t>
  </si>
  <si>
    <t>苫小牧市</t>
  </si>
  <si>
    <t>苫小牧支援</t>
  </si>
  <si>
    <t>05日高</t>
  </si>
  <si>
    <t>平取養護静内ペテカリの園分校</t>
  </si>
  <si>
    <t>07檜山</t>
  </si>
  <si>
    <t>09留萌</t>
  </si>
  <si>
    <t>10宗谷</t>
  </si>
  <si>
    <t>11オホーツク</t>
  </si>
  <si>
    <t>紋別養護ひまわり学園分校</t>
  </si>
  <si>
    <t>中札内高等養護幕別分校</t>
  </si>
  <si>
    <t>14根室</t>
  </si>
  <si>
    <t>手稲養護三角山分校</t>
  </si>
  <si>
    <t>札幌豊明高等支援</t>
  </si>
  <si>
    <t>札幌みなみの杜高等支援</t>
  </si>
  <si>
    <t>札幌豊成支援</t>
  </si>
  <si>
    <t>札幌北翔支援</t>
  </si>
  <si>
    <t>札幌山の手支援</t>
  </si>
  <si>
    <t>北海道教育大学附属特別支援</t>
  </si>
  <si>
    <t>日本体育大学附属高等支援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</si>
</sst>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0;&quot;-&quot;"/>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b/>
      <sz val="18"/>
      <name val="メイリオ"/>
      <family val="3"/>
      <charset val="128"/>
    </font>
    <font>
      <sz val="11"/>
      <name val="メイリオ"/>
      <family val="3"/>
      <charset val="128"/>
    </font>
    <font>
      <sz val="9"/>
      <name val="メイリオ"/>
      <family val="3"/>
      <charset val="128"/>
    </font>
    <font>
      <b/>
      <sz val="14"/>
      <name val="メイリオ"/>
      <family val="3"/>
      <charset val="128"/>
    </font>
    <font>
      <sz val="7"/>
      <name val="メイリオ"/>
      <family val="3"/>
      <charset val="128"/>
    </font>
    <font>
      <b/>
      <sz val="16"/>
      <name val="メイリオ"/>
      <family val="3"/>
      <charset val="128"/>
    </font>
    <font>
      <sz val="14"/>
      <name val="メイリオ"/>
      <family val="3"/>
      <charset val="128"/>
    </font>
    <font>
      <sz val="6"/>
      <name val="メイリオ"/>
      <family val="3"/>
      <charset val="128"/>
    </font>
    <font>
      <b/>
      <sz val="9"/>
      <name val="メイリオ"/>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39997558519241921"/>
        <bgColor indexed="64"/>
      </patternFill>
    </fill>
    <fill>
      <patternFill patternType="solid">
        <fgColor theme="8" tint="0.79998168889431442"/>
        <bgColor indexed="64"/>
      </patternFill>
    </fill>
    <fill>
      <patternFill patternType="solid">
        <fgColor rgb="FFEC9898"/>
        <bgColor indexed="64"/>
      </patternFill>
    </fill>
    <fill>
      <patternFill patternType="solid">
        <fgColor theme="7" tint="0.39997558519241921"/>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5">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19" fillId="0" borderId="0"/>
    <xf numFmtId="0" fontId="20" fillId="4" borderId="0" applyNumberFormat="0" applyBorder="0" applyAlignment="0" applyProtection="0">
      <alignment vertical="center"/>
    </xf>
  </cellStyleXfs>
  <cellXfs count="123">
    <xf numFmtId="0" fontId="0" fillId="0" borderId="0" xfId="0">
      <alignment vertical="center"/>
    </xf>
    <xf numFmtId="176" fontId="21" fillId="0" borderId="0" xfId="33" applyNumberFormat="1" applyFont="1" applyAlignment="1">
      <alignment vertical="center"/>
    </xf>
    <xf numFmtId="176" fontId="22" fillId="0" borderId="0" xfId="33" applyNumberFormat="1" applyFont="1">
      <alignment vertical="center"/>
    </xf>
    <xf numFmtId="176" fontId="23" fillId="0" borderId="0" xfId="33" applyNumberFormat="1" applyFont="1" applyAlignment="1">
      <alignment vertical="center" shrinkToFit="1"/>
    </xf>
    <xf numFmtId="176" fontId="23" fillId="0" borderId="0" xfId="33" applyNumberFormat="1" applyFont="1">
      <alignment vertical="center"/>
    </xf>
    <xf numFmtId="176" fontId="23" fillId="0" borderId="0" xfId="33" applyNumberFormat="1" applyFont="1" applyAlignment="1">
      <alignment horizontal="center" vertical="center" shrinkToFit="1"/>
    </xf>
    <xf numFmtId="176" fontId="23" fillId="0" borderId="0" xfId="33" applyNumberFormat="1" applyFont="1" applyAlignment="1">
      <alignment horizontal="center" vertical="center"/>
    </xf>
    <xf numFmtId="176" fontId="23" fillId="0" borderId="0" xfId="33" applyNumberFormat="1" applyFont="1" applyFill="1">
      <alignment vertical="center"/>
    </xf>
    <xf numFmtId="176" fontId="23" fillId="0" borderId="12" xfId="33" applyNumberFormat="1" applyFont="1" applyBorder="1" applyAlignment="1">
      <alignment horizontal="center" vertical="center" shrinkToFit="1"/>
    </xf>
    <xf numFmtId="176" fontId="23" fillId="0" borderId="12" xfId="33" applyNumberFormat="1" applyFont="1" applyBorder="1" applyAlignment="1">
      <alignment horizontal="right" vertical="center" shrinkToFit="1"/>
    </xf>
    <xf numFmtId="176" fontId="24" fillId="0" borderId="0" xfId="33" applyNumberFormat="1" applyFont="1" applyAlignment="1">
      <alignment vertical="center"/>
    </xf>
    <xf numFmtId="176" fontId="23" fillId="0" borderId="12" xfId="0" applyNumberFormat="1" applyFont="1" applyBorder="1" applyAlignment="1">
      <alignment vertical="center" shrinkToFit="1"/>
    </xf>
    <xf numFmtId="176" fontId="23" fillId="0" borderId="0" xfId="33" applyNumberFormat="1" applyFont="1" applyAlignment="1">
      <alignment vertical="center"/>
    </xf>
    <xf numFmtId="176" fontId="27" fillId="0" borderId="0" xfId="0" applyNumberFormat="1" applyFont="1" applyFill="1" applyAlignment="1">
      <alignment vertical="center" shrinkToFit="1"/>
    </xf>
    <xf numFmtId="176" fontId="27" fillId="0" borderId="0" xfId="0" applyNumberFormat="1" applyFont="1" applyAlignment="1">
      <alignment vertical="center" shrinkToFit="1"/>
    </xf>
    <xf numFmtId="176" fontId="27" fillId="0" borderId="0" xfId="0" applyNumberFormat="1" applyFont="1" applyAlignment="1">
      <alignment horizontal="center" vertical="center"/>
    </xf>
    <xf numFmtId="176" fontId="27" fillId="0" borderId="0" xfId="0" applyNumberFormat="1" applyFont="1" applyFill="1">
      <alignment vertical="center"/>
    </xf>
    <xf numFmtId="176" fontId="23" fillId="0" borderId="0" xfId="0" applyNumberFormat="1" applyFont="1" applyFill="1">
      <alignment vertical="center"/>
    </xf>
    <xf numFmtId="176" fontId="23" fillId="0" borderId="12" xfId="0" applyNumberFormat="1" applyFont="1" applyFill="1" applyBorder="1" applyAlignment="1">
      <alignment horizontal="center" vertical="center" shrinkToFit="1"/>
    </xf>
    <xf numFmtId="176" fontId="23" fillId="0" borderId="12" xfId="0" applyNumberFormat="1" applyFont="1" applyFill="1" applyBorder="1" applyAlignment="1">
      <alignment vertical="center" shrinkToFit="1"/>
    </xf>
    <xf numFmtId="176" fontId="23" fillId="0" borderId="10" xfId="0" applyNumberFormat="1" applyFont="1" applyFill="1" applyBorder="1" applyAlignment="1">
      <alignment vertical="center" shrinkToFit="1"/>
    </xf>
    <xf numFmtId="176" fontId="23" fillId="0" borderId="10" xfId="33" applyNumberFormat="1" applyFont="1" applyFill="1" applyBorder="1" applyAlignment="1">
      <alignment vertical="center" shrinkToFit="1"/>
    </xf>
    <xf numFmtId="176" fontId="27" fillId="0" borderId="11" xfId="0" applyNumberFormat="1" applyFont="1" applyFill="1" applyBorder="1" applyAlignment="1">
      <alignment vertical="center" shrinkToFit="1"/>
    </xf>
    <xf numFmtId="176" fontId="27" fillId="0" borderId="11" xfId="33" applyNumberFormat="1" applyFont="1" applyFill="1" applyBorder="1" applyAlignment="1">
      <alignment vertical="center" shrinkToFit="1"/>
    </xf>
    <xf numFmtId="176" fontId="23" fillId="0" borderId="12" xfId="0" applyNumberFormat="1" applyFont="1" applyFill="1" applyBorder="1" applyAlignment="1">
      <alignment horizontal="right" vertical="center" shrinkToFit="1"/>
    </xf>
    <xf numFmtId="176" fontId="23" fillId="0" borderId="0" xfId="0" applyNumberFormat="1" applyFont="1" applyFill="1" applyAlignment="1">
      <alignment vertical="center" shrinkToFit="1"/>
    </xf>
    <xf numFmtId="176" fontId="23" fillId="0" borderId="0" xfId="0" applyNumberFormat="1" applyFont="1" applyFill="1" applyAlignment="1">
      <alignment horizontal="center" vertical="center" shrinkToFit="1"/>
    </xf>
    <xf numFmtId="176" fontId="22" fillId="0" borderId="0" xfId="0" applyNumberFormat="1" applyFont="1" applyFill="1" applyAlignment="1">
      <alignment vertical="center" shrinkToFit="1"/>
    </xf>
    <xf numFmtId="176" fontId="22" fillId="0" borderId="0" xfId="0" applyNumberFormat="1" applyFont="1" applyFill="1" applyAlignment="1">
      <alignment horizontal="center" vertical="center"/>
    </xf>
    <xf numFmtId="176" fontId="24" fillId="0" borderId="11" xfId="0" applyNumberFormat="1" applyFont="1" applyFill="1" applyBorder="1" applyAlignment="1">
      <alignment vertical="center" shrinkToFit="1"/>
    </xf>
    <xf numFmtId="176" fontId="24" fillId="0" borderId="11" xfId="33" applyNumberFormat="1" applyFont="1" applyFill="1" applyBorder="1" applyAlignment="1">
      <alignment vertical="center" shrinkToFit="1"/>
    </xf>
    <xf numFmtId="176" fontId="24" fillId="0" borderId="0" xfId="0" applyNumberFormat="1" applyFont="1" applyFill="1" applyBorder="1" applyAlignment="1">
      <alignment vertical="center" shrinkToFit="1"/>
    </xf>
    <xf numFmtId="176" fontId="24" fillId="0" borderId="0" xfId="0" applyNumberFormat="1" applyFont="1" applyFill="1">
      <alignment vertical="center"/>
    </xf>
    <xf numFmtId="176" fontId="23" fillId="24" borderId="0" xfId="0" applyNumberFormat="1" applyFont="1" applyFill="1" applyAlignment="1">
      <alignment vertical="center" shrinkToFit="1"/>
    </xf>
    <xf numFmtId="176" fontId="23" fillId="0" borderId="12" xfId="33" applyNumberFormat="1" applyFont="1" applyFill="1" applyBorder="1" applyAlignment="1">
      <alignment horizontal="center" vertical="center" wrapText="1"/>
    </xf>
    <xf numFmtId="176" fontId="23" fillId="0" borderId="12" xfId="0" applyNumberFormat="1" applyFont="1" applyFill="1" applyBorder="1" applyAlignment="1">
      <alignment horizontal="center" vertical="center" wrapText="1"/>
    </xf>
    <xf numFmtId="176" fontId="23" fillId="0" borderId="14" xfId="0" applyNumberFormat="1" applyFont="1" applyFill="1" applyBorder="1" applyAlignment="1">
      <alignment horizontal="center" vertical="center" wrapText="1"/>
    </xf>
    <xf numFmtId="176" fontId="23" fillId="0" borderId="15" xfId="0" applyNumberFormat="1" applyFont="1" applyFill="1" applyBorder="1" applyAlignment="1">
      <alignment horizontal="center" vertical="center" wrapText="1"/>
    </xf>
    <xf numFmtId="176" fontId="23" fillId="0" borderId="10" xfId="0" applyNumberFormat="1" applyFont="1" applyFill="1" applyBorder="1" applyAlignment="1">
      <alignment horizontal="left" vertical="center" shrinkToFit="1"/>
    </xf>
    <xf numFmtId="176" fontId="23" fillId="25" borderId="12" xfId="33" applyNumberFormat="1" applyFont="1" applyFill="1" applyBorder="1" applyAlignment="1">
      <alignment horizontal="center" vertical="center" shrinkToFit="1"/>
    </xf>
    <xf numFmtId="176" fontId="23" fillId="25" borderId="12" xfId="33" applyNumberFormat="1" applyFont="1" applyFill="1" applyBorder="1" applyAlignment="1">
      <alignment horizontal="right" vertical="center" shrinkToFit="1"/>
    </xf>
    <xf numFmtId="176" fontId="23" fillId="0" borderId="12" xfId="33" applyNumberFormat="1" applyFont="1" applyBorder="1" applyAlignment="1">
      <alignment horizontal="left" vertical="center" shrinkToFit="1"/>
    </xf>
    <xf numFmtId="176" fontId="23" fillId="25" borderId="12" xfId="33" applyNumberFormat="1" applyFont="1" applyFill="1" applyBorder="1" applyAlignment="1">
      <alignment horizontal="left" vertical="center" shrinkToFit="1"/>
    </xf>
    <xf numFmtId="176" fontId="29" fillId="26" borderId="12" xfId="33" applyNumberFormat="1" applyFont="1" applyFill="1" applyBorder="1" applyAlignment="1">
      <alignment horizontal="center" vertical="center" shrinkToFit="1"/>
    </xf>
    <xf numFmtId="176" fontId="29" fillId="26" borderId="12" xfId="33" applyNumberFormat="1" applyFont="1" applyFill="1" applyBorder="1" applyAlignment="1">
      <alignment vertical="center" shrinkToFit="1"/>
    </xf>
    <xf numFmtId="176" fontId="23" fillId="25" borderId="12" xfId="0" applyNumberFormat="1" applyFont="1" applyFill="1" applyBorder="1" applyAlignment="1">
      <alignment horizontal="center" vertical="center" shrinkToFit="1"/>
    </xf>
    <xf numFmtId="176" fontId="23" fillId="25" borderId="12" xfId="0" applyNumberFormat="1" applyFont="1" applyFill="1" applyBorder="1" applyAlignment="1">
      <alignment vertical="center" shrinkToFit="1"/>
    </xf>
    <xf numFmtId="176" fontId="23" fillId="27" borderId="12" xfId="0" applyNumberFormat="1" applyFont="1" applyFill="1" applyBorder="1" applyAlignment="1">
      <alignment horizontal="center" vertical="center" shrinkToFit="1"/>
    </xf>
    <xf numFmtId="176" fontId="23" fillId="27" borderId="12" xfId="0" applyNumberFormat="1" applyFont="1" applyFill="1" applyBorder="1" applyAlignment="1">
      <alignment vertical="center" shrinkToFit="1"/>
    </xf>
    <xf numFmtId="176" fontId="29" fillId="26" borderId="12" xfId="0" applyNumberFormat="1" applyFont="1" applyFill="1" applyBorder="1" applyAlignment="1">
      <alignment horizontal="center" vertical="center" shrinkToFit="1"/>
    </xf>
    <xf numFmtId="176" fontId="29" fillId="26" borderId="12" xfId="0" applyNumberFormat="1" applyFont="1" applyFill="1" applyBorder="1" applyAlignment="1">
      <alignment vertical="center" shrinkToFit="1"/>
    </xf>
    <xf numFmtId="176" fontId="28" fillId="0" borderId="12" xfId="0" applyNumberFormat="1" applyFont="1" applyFill="1" applyBorder="1" applyAlignment="1">
      <alignment horizontal="center" vertical="center" shrinkToFit="1"/>
    </xf>
    <xf numFmtId="176" fontId="22" fillId="0" borderId="0" xfId="0" applyNumberFormat="1" applyFont="1" applyFill="1" applyAlignment="1">
      <alignment horizontal="center" vertical="center" shrinkToFit="1"/>
    </xf>
    <xf numFmtId="176" fontId="23" fillId="0" borderId="12" xfId="33" applyNumberFormat="1" applyFont="1" applyBorder="1" applyAlignment="1">
      <alignment horizontal="left" vertical="center"/>
    </xf>
    <xf numFmtId="176" fontId="23" fillId="25" borderId="12" xfId="33" applyNumberFormat="1" applyFont="1" applyFill="1" applyBorder="1" applyAlignment="1">
      <alignment horizontal="left" vertical="center"/>
    </xf>
    <xf numFmtId="176" fontId="29" fillId="26" borderId="13" xfId="33" applyNumberFormat="1" applyFont="1" applyFill="1" applyBorder="1" applyAlignment="1">
      <alignment horizontal="center" vertical="center" shrinkToFit="1"/>
    </xf>
    <xf numFmtId="176" fontId="29" fillId="26" borderId="19" xfId="33" applyNumberFormat="1" applyFont="1" applyFill="1" applyBorder="1" applyAlignment="1">
      <alignment horizontal="center" vertical="center" shrinkToFit="1"/>
    </xf>
    <xf numFmtId="176" fontId="23" fillId="0" borderId="12" xfId="33" applyNumberFormat="1" applyFont="1" applyFill="1" applyBorder="1" applyAlignment="1">
      <alignment horizontal="center" vertical="center" wrapText="1"/>
    </xf>
    <xf numFmtId="176" fontId="23" fillId="0" borderId="12" xfId="33" applyNumberFormat="1" applyFont="1" applyFill="1" applyBorder="1" applyAlignment="1">
      <alignment horizontal="center" vertical="center" textRotation="255" shrinkToFit="1"/>
    </xf>
    <xf numFmtId="176" fontId="23" fillId="0" borderId="16" xfId="33" applyNumberFormat="1" applyFont="1" applyFill="1" applyBorder="1" applyAlignment="1">
      <alignment horizontal="center" vertical="center"/>
    </xf>
    <xf numFmtId="176" fontId="23" fillId="0" borderId="17" xfId="33" applyNumberFormat="1" applyFont="1" applyFill="1" applyBorder="1" applyAlignment="1">
      <alignment horizontal="center" vertical="center"/>
    </xf>
    <xf numFmtId="176" fontId="23" fillId="0" borderId="14" xfId="33" applyNumberFormat="1" applyFont="1" applyFill="1" applyBorder="1" applyAlignment="1">
      <alignment horizontal="center" vertical="center"/>
    </xf>
    <xf numFmtId="176" fontId="24" fillId="0" borderId="11" xfId="33" applyNumberFormat="1" applyFont="1" applyBorder="1" applyAlignment="1">
      <alignment horizontal="left" vertical="center"/>
    </xf>
    <xf numFmtId="176" fontId="23" fillId="0" borderId="13" xfId="33" applyNumberFormat="1" applyFont="1" applyFill="1" applyBorder="1" applyAlignment="1">
      <alignment horizontal="center" vertical="center"/>
    </xf>
    <xf numFmtId="176" fontId="23" fillId="0" borderId="18" xfId="33" applyNumberFormat="1" applyFont="1" applyFill="1" applyBorder="1" applyAlignment="1">
      <alignment horizontal="center" vertical="center"/>
    </xf>
    <xf numFmtId="176" fontId="23" fillId="0" borderId="19" xfId="33" applyNumberFormat="1" applyFont="1" applyFill="1" applyBorder="1" applyAlignment="1">
      <alignment horizontal="center" vertical="center"/>
    </xf>
    <xf numFmtId="176" fontId="23" fillId="0" borderId="16" xfId="33" applyNumberFormat="1" applyFont="1" applyFill="1" applyBorder="1" applyAlignment="1">
      <alignment horizontal="center" vertical="center" textRotation="255" shrinkToFit="1"/>
    </xf>
    <xf numFmtId="176" fontId="23" fillId="0" borderId="17" xfId="33" applyNumberFormat="1" applyFont="1" applyFill="1" applyBorder="1" applyAlignment="1">
      <alignment horizontal="center" vertical="center" textRotation="255" shrinkToFit="1"/>
    </xf>
    <xf numFmtId="176" fontId="23" fillId="0" borderId="14" xfId="33" applyNumberFormat="1" applyFont="1" applyFill="1" applyBorder="1" applyAlignment="1">
      <alignment horizontal="center" vertical="center" textRotation="255" shrinkToFit="1"/>
    </xf>
    <xf numFmtId="176" fontId="23" fillId="0" borderId="13" xfId="33" applyNumberFormat="1" applyFont="1" applyFill="1" applyBorder="1" applyAlignment="1">
      <alignment horizontal="center" vertical="center" wrapText="1"/>
    </xf>
    <xf numFmtId="176" fontId="23" fillId="0" borderId="18" xfId="33" applyNumberFormat="1" applyFont="1" applyFill="1" applyBorder="1" applyAlignment="1">
      <alignment horizontal="center" vertical="center" wrapText="1"/>
    </xf>
    <xf numFmtId="176" fontId="23" fillId="0" borderId="19" xfId="33" applyNumberFormat="1" applyFont="1" applyFill="1" applyBorder="1" applyAlignment="1">
      <alignment horizontal="center" vertical="center" wrapText="1"/>
    </xf>
    <xf numFmtId="176" fontId="23" fillId="0" borderId="16" xfId="33" applyNumberFormat="1" applyFont="1" applyFill="1" applyBorder="1" applyAlignment="1">
      <alignment horizontal="center" vertical="center" wrapText="1"/>
    </xf>
    <xf numFmtId="176" fontId="23" fillId="0" borderId="14" xfId="33" applyNumberFormat="1" applyFont="1" applyFill="1" applyBorder="1" applyAlignment="1">
      <alignment horizontal="center" vertical="center" wrapText="1"/>
    </xf>
    <xf numFmtId="176" fontId="23" fillId="0" borderId="13" xfId="33" applyNumberFormat="1" applyFont="1" applyFill="1" applyBorder="1" applyAlignment="1">
      <alignment horizontal="center" vertical="center" shrinkToFit="1"/>
    </xf>
    <xf numFmtId="176" fontId="23" fillId="0" borderId="18" xfId="33" applyNumberFormat="1" applyFont="1" applyFill="1" applyBorder="1" applyAlignment="1">
      <alignment horizontal="center" vertical="center" shrinkToFit="1"/>
    </xf>
    <xf numFmtId="176" fontId="23" fillId="0" borderId="19" xfId="33" applyNumberFormat="1" applyFont="1" applyFill="1" applyBorder="1" applyAlignment="1">
      <alignment horizontal="center" vertical="center" shrinkToFit="1"/>
    </xf>
    <xf numFmtId="176" fontId="25" fillId="0" borderId="16" xfId="33" applyNumberFormat="1" applyFont="1" applyFill="1" applyBorder="1" applyAlignment="1">
      <alignment horizontal="center" vertical="center" wrapText="1" shrinkToFit="1"/>
    </xf>
    <xf numFmtId="176" fontId="25" fillId="0" borderId="14" xfId="33" applyNumberFormat="1" applyFont="1" applyFill="1" applyBorder="1" applyAlignment="1">
      <alignment horizontal="center" vertical="center" wrapText="1" shrinkToFit="1"/>
    </xf>
    <xf numFmtId="176" fontId="23" fillId="27" borderId="13" xfId="0" applyNumberFormat="1" applyFont="1" applyFill="1" applyBorder="1" applyAlignment="1">
      <alignment horizontal="center" vertical="center" shrinkToFit="1"/>
    </xf>
    <xf numFmtId="176" fontId="23" fillId="27" borderId="19" xfId="0" applyNumberFormat="1" applyFont="1" applyFill="1" applyBorder="1" applyAlignment="1">
      <alignment horizontal="center" vertical="center" shrinkToFit="1"/>
    </xf>
    <xf numFmtId="176" fontId="29" fillId="26" borderId="13" xfId="0" applyNumberFormat="1" applyFont="1" applyFill="1" applyBorder="1" applyAlignment="1">
      <alignment horizontal="center" vertical="center" shrinkToFit="1"/>
    </xf>
    <xf numFmtId="176" fontId="29" fillId="26" borderId="19" xfId="0" applyNumberFormat="1" applyFont="1" applyFill="1" applyBorder="1" applyAlignment="1">
      <alignment horizontal="center" vertical="center" shrinkToFit="1"/>
    </xf>
    <xf numFmtId="176" fontId="23" fillId="0" borderId="10" xfId="0" applyNumberFormat="1" applyFont="1" applyFill="1" applyBorder="1" applyAlignment="1">
      <alignment horizontal="center" vertical="center" shrinkToFit="1"/>
    </xf>
    <xf numFmtId="176" fontId="26" fillId="0" borderId="11" xfId="0" applyNumberFormat="1" applyFont="1" applyFill="1" applyBorder="1" applyAlignment="1">
      <alignment horizontal="left" vertical="center" shrinkToFit="1"/>
    </xf>
    <xf numFmtId="176" fontId="23" fillId="0" borderId="16" xfId="0" applyNumberFormat="1" applyFont="1" applyFill="1" applyBorder="1" applyAlignment="1">
      <alignment horizontal="center" vertical="center"/>
    </xf>
    <xf numFmtId="176" fontId="23" fillId="0" borderId="17" xfId="0" applyNumberFormat="1" applyFont="1" applyFill="1" applyBorder="1" applyAlignment="1">
      <alignment horizontal="center" vertical="center"/>
    </xf>
    <xf numFmtId="176" fontId="23" fillId="0" borderId="14" xfId="0" applyNumberFormat="1" applyFont="1" applyFill="1" applyBorder="1" applyAlignment="1">
      <alignment horizontal="center" vertical="center"/>
    </xf>
    <xf numFmtId="176" fontId="23" fillId="0" borderId="16" xfId="0" applyNumberFormat="1" applyFont="1" applyFill="1" applyBorder="1" applyAlignment="1">
      <alignment horizontal="center" vertical="center" shrinkToFit="1"/>
    </xf>
    <xf numFmtId="176" fontId="23" fillId="0" borderId="17" xfId="0" applyNumberFormat="1" applyFont="1" applyFill="1" applyBorder="1" applyAlignment="1">
      <alignment horizontal="center" vertical="center" shrinkToFit="1"/>
    </xf>
    <xf numFmtId="176" fontId="23" fillId="0" borderId="14" xfId="0" applyNumberFormat="1" applyFont="1" applyFill="1" applyBorder="1" applyAlignment="1">
      <alignment horizontal="center" vertical="center" shrinkToFit="1"/>
    </xf>
    <xf numFmtId="176" fontId="23" fillId="0" borderId="16" xfId="0" applyNumberFormat="1" applyFont="1" applyFill="1" applyBorder="1" applyAlignment="1">
      <alignment horizontal="center" vertical="center" textRotation="255" shrinkToFit="1"/>
    </xf>
    <xf numFmtId="176" fontId="23" fillId="0" borderId="17" xfId="0" applyNumberFormat="1" applyFont="1" applyFill="1" applyBorder="1" applyAlignment="1">
      <alignment horizontal="center" vertical="center" textRotation="255" shrinkToFit="1"/>
    </xf>
    <xf numFmtId="176" fontId="23" fillId="0" borderId="14" xfId="0" applyNumberFormat="1" applyFont="1" applyFill="1" applyBorder="1" applyAlignment="1">
      <alignment horizontal="center" vertical="center" textRotation="255" shrinkToFit="1"/>
    </xf>
    <xf numFmtId="176" fontId="23" fillId="0" borderId="12" xfId="0" applyNumberFormat="1" applyFont="1" applyFill="1" applyBorder="1" applyAlignment="1">
      <alignment horizontal="center" vertical="center"/>
    </xf>
    <xf numFmtId="176" fontId="23" fillId="0" borderId="13" xfId="0" applyNumberFormat="1" applyFont="1" applyFill="1" applyBorder="1" applyAlignment="1">
      <alignment horizontal="center" vertical="center"/>
    </xf>
    <xf numFmtId="176" fontId="23" fillId="0" borderId="18" xfId="0" applyNumberFormat="1" applyFont="1" applyFill="1" applyBorder="1" applyAlignment="1">
      <alignment horizontal="center" vertical="center"/>
    </xf>
    <xf numFmtId="176" fontId="23" fillId="0" borderId="19" xfId="0" applyNumberFormat="1" applyFont="1" applyFill="1" applyBorder="1" applyAlignment="1">
      <alignment horizontal="center" vertical="center"/>
    </xf>
    <xf numFmtId="176" fontId="23" fillId="0" borderId="12" xfId="0" applyNumberFormat="1" applyFont="1" applyFill="1" applyBorder="1" applyAlignment="1">
      <alignment horizontal="center" vertical="center" wrapText="1"/>
    </xf>
    <xf numFmtId="176" fontId="23" fillId="0" borderId="12" xfId="0" applyNumberFormat="1" applyFont="1" applyFill="1" applyBorder="1" applyAlignment="1">
      <alignment horizontal="center" vertical="center" textRotation="255" shrinkToFit="1"/>
    </xf>
    <xf numFmtId="176" fontId="23" fillId="0" borderId="16" xfId="0" applyNumberFormat="1" applyFont="1" applyFill="1" applyBorder="1" applyAlignment="1">
      <alignment horizontal="center" vertical="center" wrapText="1"/>
    </xf>
    <xf numFmtId="176" fontId="23" fillId="0" borderId="14" xfId="0" applyNumberFormat="1" applyFont="1" applyFill="1" applyBorder="1" applyAlignment="1">
      <alignment horizontal="center" vertical="center" wrapText="1"/>
    </xf>
    <xf numFmtId="176" fontId="23" fillId="0" borderId="20" xfId="0" applyNumberFormat="1" applyFont="1" applyFill="1" applyBorder="1" applyAlignment="1">
      <alignment horizontal="center" vertical="center" wrapText="1"/>
    </xf>
    <xf numFmtId="176" fontId="23" fillId="0" borderId="15" xfId="0" applyNumberFormat="1" applyFont="1" applyFill="1" applyBorder="1" applyAlignment="1">
      <alignment horizontal="center" vertical="center" wrapText="1"/>
    </xf>
    <xf numFmtId="176" fontId="23" fillId="0" borderId="13" xfId="0" applyNumberFormat="1" applyFont="1" applyFill="1" applyBorder="1" applyAlignment="1">
      <alignment horizontal="center" vertical="center" wrapText="1"/>
    </xf>
    <xf numFmtId="176" fontId="23" fillId="0" borderId="18" xfId="0" applyNumberFormat="1" applyFont="1" applyFill="1" applyBorder="1" applyAlignment="1">
      <alignment horizontal="center" vertical="center" wrapText="1"/>
    </xf>
    <xf numFmtId="176" fontId="23" fillId="0" borderId="19" xfId="0" applyNumberFormat="1" applyFont="1" applyFill="1" applyBorder="1" applyAlignment="1">
      <alignment horizontal="center" vertical="center" wrapText="1"/>
    </xf>
    <xf numFmtId="176" fontId="23" fillId="0" borderId="21" xfId="0" applyNumberFormat="1" applyFont="1" applyFill="1" applyBorder="1" applyAlignment="1">
      <alignment horizontal="center" vertical="center" wrapText="1"/>
    </xf>
    <xf numFmtId="176" fontId="23" fillId="0" borderId="22" xfId="0" applyNumberFormat="1" applyFont="1" applyFill="1" applyBorder="1" applyAlignment="1">
      <alignment horizontal="center" vertical="center" wrapText="1"/>
    </xf>
    <xf numFmtId="176" fontId="23" fillId="0" borderId="17" xfId="33" applyNumberFormat="1" applyFont="1" applyFill="1" applyBorder="1" applyAlignment="1">
      <alignment horizontal="center" vertical="center" wrapText="1"/>
    </xf>
    <xf numFmtId="176" fontId="23" fillId="0" borderId="12" xfId="33" applyNumberFormat="1" applyFont="1" applyFill="1" applyBorder="1" applyAlignment="1">
      <alignment horizontal="center" vertical="center" textRotation="255" wrapText="1"/>
    </xf>
    <xf numFmtId="176" fontId="28" fillId="0" borderId="12" xfId="33" applyNumberFormat="1" applyFont="1" applyFill="1" applyBorder="1" applyAlignment="1">
      <alignment horizontal="center" vertical="center" wrapText="1"/>
    </xf>
    <xf numFmtId="176" fontId="25" fillId="0" borderId="12" xfId="33" applyNumberFormat="1" applyFont="1" applyFill="1" applyBorder="1" applyAlignment="1">
      <alignment horizontal="center" vertical="center" wrapText="1"/>
    </xf>
    <xf numFmtId="176" fontId="26" fillId="0" borderId="11" xfId="0" applyNumberFormat="1" applyFont="1" applyFill="1" applyBorder="1" applyAlignment="1">
      <alignment vertical="center" shrinkToFit="1"/>
    </xf>
    <xf numFmtId="176" fontId="23" fillId="0" borderId="10" xfId="0" applyNumberFormat="1" applyFont="1" applyFill="1" applyBorder="1" applyAlignment="1">
      <alignment horizontal="left" vertical="center" shrinkToFit="1"/>
    </xf>
    <xf numFmtId="176" fontId="23" fillId="0" borderId="17" xfId="0" applyNumberFormat="1" applyFont="1" applyFill="1" applyBorder="1" applyAlignment="1">
      <alignment horizontal="center" vertical="center" wrapText="1"/>
    </xf>
    <xf numFmtId="176" fontId="25" fillId="0" borderId="16" xfId="0" applyNumberFormat="1" applyFont="1" applyFill="1" applyBorder="1" applyAlignment="1">
      <alignment horizontal="center" vertical="center" wrapText="1"/>
    </xf>
    <xf numFmtId="176" fontId="25" fillId="0" borderId="17" xfId="0" applyNumberFormat="1" applyFont="1" applyFill="1" applyBorder="1" applyAlignment="1">
      <alignment horizontal="center" vertical="center" wrapText="1"/>
    </xf>
    <xf numFmtId="176" fontId="25" fillId="0" borderId="14" xfId="0" applyNumberFormat="1" applyFont="1" applyFill="1" applyBorder="1" applyAlignment="1">
      <alignment horizontal="center" vertical="center" wrapText="1"/>
    </xf>
    <xf numFmtId="176" fontId="23" fillId="0" borderId="16" xfId="0" applyNumberFormat="1" applyFont="1" applyFill="1" applyBorder="1" applyAlignment="1">
      <alignment horizontal="center" vertical="center" textRotation="255"/>
    </xf>
    <xf numFmtId="176" fontId="23" fillId="0" borderId="17" xfId="0" applyNumberFormat="1" applyFont="1" applyFill="1" applyBorder="1" applyAlignment="1">
      <alignment horizontal="center" vertical="center" textRotation="255"/>
    </xf>
    <xf numFmtId="176" fontId="23" fillId="0" borderId="14" xfId="0" applyNumberFormat="1" applyFont="1" applyFill="1" applyBorder="1" applyAlignment="1">
      <alignment horizontal="center" vertical="center" textRotation="255"/>
    </xf>
    <xf numFmtId="176" fontId="23" fillId="0" borderId="12" xfId="0" applyNumberFormat="1" applyFont="1" applyFill="1" applyBorder="1" applyAlignment="1">
      <alignment horizontal="center" vertical="center" textRotation="255"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未定義" xfId="43"/>
    <cellStyle name="良い" xfId="44" builtinId="26" customBuiltin="1"/>
  </cellStyles>
  <dxfs count="0"/>
  <tableStyles count="0" defaultTableStyle="TableStyleMedium9" defaultPivotStyle="PivotStyleLight16"/>
  <colors>
    <mruColors>
      <color rgb="FF99CCFF"/>
      <color rgb="FFEC98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2:AM29"/>
  <sheetViews>
    <sheetView view="pageBreakPreview" zoomScaleNormal="100" zoomScaleSheetLayoutView="100" workbookViewId="0">
      <selection activeCell="AA12" sqref="AA12"/>
    </sheetView>
  </sheetViews>
  <sheetFormatPr defaultColWidth="12.125" defaultRowHeight="13.5" customHeight="1" x14ac:dyDescent="0.15"/>
  <cols>
    <col min="1" max="2" width="7.5" style="3" customWidth="1"/>
    <col min="3" max="3" width="12.5" style="2" customWidth="1"/>
    <col min="4" max="39" width="4.625" style="3" customWidth="1"/>
    <col min="40" max="16384" width="12.125" style="4"/>
  </cols>
  <sheetData>
    <row r="2" spans="1:39" ht="28.5" x14ac:dyDescent="0.15">
      <c r="A2" s="1" t="s">
        <v>117</v>
      </c>
      <c r="B2" s="1"/>
    </row>
    <row r="3" spans="1:39" ht="23.25" customHeight="1" x14ac:dyDescent="0.15"/>
    <row r="4" spans="1:39" ht="22.5" x14ac:dyDescent="0.15">
      <c r="A4" s="62" t="s">
        <v>200</v>
      </c>
      <c r="B4" s="62"/>
      <c r="C4" s="62"/>
      <c r="D4" s="62"/>
      <c r="E4" s="62"/>
      <c r="F4" s="62"/>
      <c r="G4" s="62"/>
      <c r="H4" s="62"/>
    </row>
    <row r="5" spans="1:39" s="7" customFormat="1" ht="15" customHeight="1" x14ac:dyDescent="0.15">
      <c r="A5" s="59" t="s">
        <v>0</v>
      </c>
      <c r="B5" s="59" t="s">
        <v>199</v>
      </c>
      <c r="C5" s="59" t="s">
        <v>1</v>
      </c>
      <c r="D5" s="63" t="s">
        <v>162</v>
      </c>
      <c r="E5" s="64"/>
      <c r="F5" s="64"/>
      <c r="G5" s="64"/>
      <c r="H5" s="64"/>
      <c r="I5" s="64"/>
      <c r="J5" s="65"/>
      <c r="K5" s="63" t="s">
        <v>163</v>
      </c>
      <c r="L5" s="64"/>
      <c r="M5" s="64"/>
      <c r="N5" s="64"/>
      <c r="O5" s="64"/>
      <c r="P5" s="64"/>
      <c r="Q5" s="64"/>
      <c r="R5" s="64"/>
      <c r="S5" s="64"/>
      <c r="T5" s="65"/>
      <c r="U5" s="63" t="s">
        <v>164</v>
      </c>
      <c r="V5" s="64"/>
      <c r="W5" s="64"/>
      <c r="X5" s="64"/>
      <c r="Y5" s="64"/>
      <c r="Z5" s="64"/>
      <c r="AA5" s="65"/>
      <c r="AB5" s="63" t="s">
        <v>165</v>
      </c>
      <c r="AC5" s="64"/>
      <c r="AD5" s="64"/>
      <c r="AE5" s="64"/>
      <c r="AF5" s="64"/>
      <c r="AG5" s="64"/>
      <c r="AH5" s="64"/>
      <c r="AI5" s="65"/>
      <c r="AJ5" s="63" t="s">
        <v>113</v>
      </c>
      <c r="AK5" s="64"/>
      <c r="AL5" s="64"/>
      <c r="AM5" s="65"/>
    </row>
    <row r="6" spans="1:39" s="7" customFormat="1" ht="15" customHeight="1" x14ac:dyDescent="0.15">
      <c r="A6" s="60"/>
      <c r="B6" s="60"/>
      <c r="C6" s="60"/>
      <c r="D6" s="58" t="s">
        <v>88</v>
      </c>
      <c r="E6" s="57" t="s">
        <v>98</v>
      </c>
      <c r="F6" s="57"/>
      <c r="G6" s="57"/>
      <c r="H6" s="57"/>
      <c r="I6" s="57"/>
      <c r="J6" s="57"/>
      <c r="K6" s="58" t="s">
        <v>88</v>
      </c>
      <c r="L6" s="57" t="s">
        <v>99</v>
      </c>
      <c r="M6" s="57"/>
      <c r="N6" s="57"/>
      <c r="O6" s="57"/>
      <c r="P6" s="57"/>
      <c r="Q6" s="57"/>
      <c r="R6" s="57"/>
      <c r="S6" s="57"/>
      <c r="T6" s="57"/>
      <c r="U6" s="66" t="s">
        <v>88</v>
      </c>
      <c r="V6" s="69" t="s">
        <v>100</v>
      </c>
      <c r="W6" s="70"/>
      <c r="X6" s="70"/>
      <c r="Y6" s="70"/>
      <c r="Z6" s="70"/>
      <c r="AA6" s="71"/>
      <c r="AB6" s="66" t="s">
        <v>88</v>
      </c>
      <c r="AC6" s="69" t="s">
        <v>100</v>
      </c>
      <c r="AD6" s="70"/>
      <c r="AE6" s="70"/>
      <c r="AF6" s="70"/>
      <c r="AG6" s="70"/>
      <c r="AH6" s="70"/>
      <c r="AI6" s="71"/>
      <c r="AJ6" s="58" t="s">
        <v>88</v>
      </c>
      <c r="AK6" s="57" t="s">
        <v>101</v>
      </c>
      <c r="AL6" s="57"/>
      <c r="AM6" s="57"/>
    </row>
    <row r="7" spans="1:39" s="7" customFormat="1" ht="15" customHeight="1" x14ac:dyDescent="0.15">
      <c r="A7" s="60"/>
      <c r="B7" s="60"/>
      <c r="C7" s="60"/>
      <c r="D7" s="58"/>
      <c r="E7" s="57" t="s">
        <v>89</v>
      </c>
      <c r="F7" s="57" t="s">
        <v>90</v>
      </c>
      <c r="G7" s="57" t="s">
        <v>91</v>
      </c>
      <c r="H7" s="57" t="s">
        <v>94</v>
      </c>
      <c r="I7" s="57"/>
      <c r="J7" s="57"/>
      <c r="K7" s="58"/>
      <c r="L7" s="57" t="s">
        <v>102</v>
      </c>
      <c r="M7" s="57" t="s">
        <v>103</v>
      </c>
      <c r="N7" s="57" t="s">
        <v>104</v>
      </c>
      <c r="O7" s="57" t="s">
        <v>105</v>
      </c>
      <c r="P7" s="57" t="s">
        <v>106</v>
      </c>
      <c r="Q7" s="57" t="s">
        <v>107</v>
      </c>
      <c r="R7" s="57" t="s">
        <v>94</v>
      </c>
      <c r="S7" s="57"/>
      <c r="T7" s="57"/>
      <c r="U7" s="67"/>
      <c r="V7" s="72" t="s">
        <v>102</v>
      </c>
      <c r="W7" s="72" t="s">
        <v>103</v>
      </c>
      <c r="X7" s="72" t="s">
        <v>104</v>
      </c>
      <c r="Y7" s="57" t="s">
        <v>94</v>
      </c>
      <c r="Z7" s="57"/>
      <c r="AA7" s="57"/>
      <c r="AB7" s="67"/>
      <c r="AC7" s="72" t="s">
        <v>102</v>
      </c>
      <c r="AD7" s="72" t="s">
        <v>103</v>
      </c>
      <c r="AE7" s="72" t="s">
        <v>104</v>
      </c>
      <c r="AF7" s="57" t="s">
        <v>94</v>
      </c>
      <c r="AG7" s="57"/>
      <c r="AH7" s="57"/>
      <c r="AI7" s="77" t="s">
        <v>171</v>
      </c>
      <c r="AJ7" s="58"/>
      <c r="AK7" s="57" t="s">
        <v>85</v>
      </c>
      <c r="AL7" s="57" t="s">
        <v>86</v>
      </c>
      <c r="AM7" s="57" t="s">
        <v>82</v>
      </c>
    </row>
    <row r="8" spans="1:39" s="7" customFormat="1" ht="15" customHeight="1" x14ac:dyDescent="0.15">
      <c r="A8" s="61"/>
      <c r="B8" s="61"/>
      <c r="C8" s="61"/>
      <c r="D8" s="58"/>
      <c r="E8" s="57"/>
      <c r="F8" s="57"/>
      <c r="G8" s="57"/>
      <c r="H8" s="34" t="s">
        <v>85</v>
      </c>
      <c r="I8" s="34" t="s">
        <v>86</v>
      </c>
      <c r="J8" s="34" t="s">
        <v>82</v>
      </c>
      <c r="K8" s="58"/>
      <c r="L8" s="57"/>
      <c r="M8" s="57"/>
      <c r="N8" s="57"/>
      <c r="O8" s="57"/>
      <c r="P8" s="57"/>
      <c r="Q8" s="57"/>
      <c r="R8" s="34" t="s">
        <v>85</v>
      </c>
      <c r="S8" s="34" t="s">
        <v>86</v>
      </c>
      <c r="T8" s="34" t="s">
        <v>82</v>
      </c>
      <c r="U8" s="68"/>
      <c r="V8" s="73"/>
      <c r="W8" s="73"/>
      <c r="X8" s="73"/>
      <c r="Y8" s="34" t="s">
        <v>85</v>
      </c>
      <c r="Z8" s="34" t="s">
        <v>86</v>
      </c>
      <c r="AA8" s="34" t="s">
        <v>82</v>
      </c>
      <c r="AB8" s="68"/>
      <c r="AC8" s="73"/>
      <c r="AD8" s="73"/>
      <c r="AE8" s="73"/>
      <c r="AF8" s="34" t="s">
        <v>85</v>
      </c>
      <c r="AG8" s="34" t="s">
        <v>86</v>
      </c>
      <c r="AH8" s="34" t="s">
        <v>82</v>
      </c>
      <c r="AI8" s="78"/>
      <c r="AJ8" s="58"/>
      <c r="AK8" s="57"/>
      <c r="AL8" s="57"/>
      <c r="AM8" s="57"/>
    </row>
    <row r="9" spans="1:39" ht="15" customHeight="1" x14ac:dyDescent="0.15">
      <c r="A9" s="8" t="s">
        <v>202</v>
      </c>
      <c r="B9" s="8" t="s">
        <v>8</v>
      </c>
      <c r="C9" s="41" t="s">
        <v>203</v>
      </c>
      <c r="D9" s="9">
        <v>2</v>
      </c>
      <c r="E9" s="9">
        <v>1</v>
      </c>
      <c r="F9" s="9">
        <v>0</v>
      </c>
      <c r="G9" s="9">
        <v>1</v>
      </c>
      <c r="H9" s="9">
        <v>0</v>
      </c>
      <c r="I9" s="9">
        <v>2</v>
      </c>
      <c r="J9" s="9">
        <v>2</v>
      </c>
      <c r="K9" s="9">
        <v>6</v>
      </c>
      <c r="L9" s="9">
        <v>2</v>
      </c>
      <c r="M9" s="9">
        <v>5</v>
      </c>
      <c r="N9" s="9">
        <v>1</v>
      </c>
      <c r="O9" s="9">
        <v>3</v>
      </c>
      <c r="P9" s="9">
        <v>5</v>
      </c>
      <c r="Q9" s="9">
        <v>3</v>
      </c>
      <c r="R9" s="9">
        <v>13</v>
      </c>
      <c r="S9" s="9">
        <v>6</v>
      </c>
      <c r="T9" s="9">
        <v>19</v>
      </c>
      <c r="U9" s="9">
        <v>3</v>
      </c>
      <c r="V9" s="9">
        <v>4</v>
      </c>
      <c r="W9" s="9">
        <v>0</v>
      </c>
      <c r="X9" s="9">
        <v>3</v>
      </c>
      <c r="Y9" s="9">
        <v>3</v>
      </c>
      <c r="Z9" s="9">
        <v>4</v>
      </c>
      <c r="AA9" s="9">
        <v>7</v>
      </c>
      <c r="AB9" s="9">
        <v>15</v>
      </c>
      <c r="AC9" s="9">
        <v>12</v>
      </c>
      <c r="AD9" s="9">
        <v>17</v>
      </c>
      <c r="AE9" s="9">
        <v>23</v>
      </c>
      <c r="AF9" s="9">
        <v>35</v>
      </c>
      <c r="AG9" s="9">
        <v>17</v>
      </c>
      <c r="AH9" s="9">
        <v>52</v>
      </c>
      <c r="AI9" s="9">
        <v>25</v>
      </c>
      <c r="AJ9" s="9">
        <f>D9+K9+U9+AB9</f>
        <v>26</v>
      </c>
      <c r="AK9" s="9">
        <f>H9+R9+Y9+AF9</f>
        <v>51</v>
      </c>
      <c r="AL9" s="9">
        <f>I9+S9+Z9+AG9</f>
        <v>29</v>
      </c>
      <c r="AM9" s="9">
        <f>J9+T9+AA9+AH9</f>
        <v>80</v>
      </c>
    </row>
    <row r="10" spans="1:39" ht="15" customHeight="1" x14ac:dyDescent="0.15">
      <c r="A10" s="39" t="s">
        <v>204</v>
      </c>
      <c r="B10" s="39" t="s">
        <v>2</v>
      </c>
      <c r="C10" s="42" t="s">
        <v>3</v>
      </c>
      <c r="D10" s="40">
        <v>0</v>
      </c>
      <c r="E10" s="40">
        <v>0</v>
      </c>
      <c r="F10" s="40">
        <v>0</v>
      </c>
      <c r="G10" s="40">
        <v>0</v>
      </c>
      <c r="H10" s="40">
        <v>0</v>
      </c>
      <c r="I10" s="40">
        <v>0</v>
      </c>
      <c r="J10" s="40">
        <v>0</v>
      </c>
      <c r="K10" s="40">
        <v>3</v>
      </c>
      <c r="L10" s="40">
        <v>2</v>
      </c>
      <c r="M10" s="40">
        <v>2</v>
      </c>
      <c r="N10" s="40">
        <v>1</v>
      </c>
      <c r="O10" s="40">
        <v>1</v>
      </c>
      <c r="P10" s="40">
        <v>0</v>
      </c>
      <c r="Q10" s="40">
        <v>1</v>
      </c>
      <c r="R10" s="40">
        <v>5</v>
      </c>
      <c r="S10" s="40">
        <v>2</v>
      </c>
      <c r="T10" s="40">
        <v>7</v>
      </c>
      <c r="U10" s="40">
        <v>2</v>
      </c>
      <c r="V10" s="40">
        <v>1</v>
      </c>
      <c r="W10" s="40">
        <v>3</v>
      </c>
      <c r="X10" s="40">
        <v>0</v>
      </c>
      <c r="Y10" s="40">
        <v>2</v>
      </c>
      <c r="Z10" s="40">
        <v>2</v>
      </c>
      <c r="AA10" s="40">
        <v>4</v>
      </c>
      <c r="AB10" s="40">
        <v>0</v>
      </c>
      <c r="AC10" s="40">
        <v>0</v>
      </c>
      <c r="AD10" s="40">
        <v>0</v>
      </c>
      <c r="AE10" s="40">
        <v>0</v>
      </c>
      <c r="AF10" s="40">
        <v>0</v>
      </c>
      <c r="AG10" s="40">
        <v>0</v>
      </c>
      <c r="AH10" s="40">
        <v>0</v>
      </c>
      <c r="AI10" s="40">
        <v>0</v>
      </c>
      <c r="AJ10" s="40">
        <f t="shared" ref="AJ10:AJ12" si="0">D10+K10+U10+AB10</f>
        <v>5</v>
      </c>
      <c r="AK10" s="40">
        <f t="shared" ref="AK10:AK12" si="1">H10+R10+Y10+AF10</f>
        <v>7</v>
      </c>
      <c r="AL10" s="40">
        <f t="shared" ref="AL10:AL12" si="2">I10+S10+Z10+AG10</f>
        <v>4</v>
      </c>
      <c r="AM10" s="40">
        <f t="shared" ref="AM10:AM12" si="3">J10+T10+AA10+AH10</f>
        <v>11</v>
      </c>
    </row>
    <row r="11" spans="1:39" ht="15" customHeight="1" x14ac:dyDescent="0.15">
      <c r="A11" s="8" t="s">
        <v>205</v>
      </c>
      <c r="B11" s="8" t="s">
        <v>4</v>
      </c>
      <c r="C11" s="41" t="s">
        <v>5</v>
      </c>
      <c r="D11" s="9">
        <v>1</v>
      </c>
      <c r="E11" s="9">
        <v>0</v>
      </c>
      <c r="F11" s="9">
        <v>0</v>
      </c>
      <c r="G11" s="9">
        <v>1</v>
      </c>
      <c r="H11" s="9">
        <v>1</v>
      </c>
      <c r="I11" s="9">
        <v>0</v>
      </c>
      <c r="J11" s="9">
        <v>1</v>
      </c>
      <c r="K11" s="9">
        <v>1</v>
      </c>
      <c r="L11" s="9">
        <v>1</v>
      </c>
      <c r="M11" s="9">
        <v>0</v>
      </c>
      <c r="N11" s="9">
        <v>1</v>
      </c>
      <c r="O11" s="9">
        <v>0</v>
      </c>
      <c r="P11" s="9">
        <v>0</v>
      </c>
      <c r="Q11" s="9">
        <v>0</v>
      </c>
      <c r="R11" s="9">
        <v>1</v>
      </c>
      <c r="S11" s="9">
        <v>1</v>
      </c>
      <c r="T11" s="9">
        <v>2</v>
      </c>
      <c r="U11" s="9">
        <v>3</v>
      </c>
      <c r="V11" s="9">
        <v>1</v>
      </c>
      <c r="W11" s="9">
        <v>4</v>
      </c>
      <c r="X11" s="9">
        <v>1</v>
      </c>
      <c r="Y11" s="9">
        <v>4</v>
      </c>
      <c r="Z11" s="9">
        <v>2</v>
      </c>
      <c r="AA11" s="9">
        <v>6</v>
      </c>
      <c r="AB11" s="9">
        <v>0</v>
      </c>
      <c r="AC11" s="9">
        <v>0</v>
      </c>
      <c r="AD11" s="9">
        <v>0</v>
      </c>
      <c r="AE11" s="9">
        <v>0</v>
      </c>
      <c r="AF11" s="9">
        <v>0</v>
      </c>
      <c r="AG11" s="9">
        <v>0</v>
      </c>
      <c r="AH11" s="9">
        <v>0</v>
      </c>
      <c r="AI11" s="9">
        <v>0</v>
      </c>
      <c r="AJ11" s="9">
        <f t="shared" si="0"/>
        <v>5</v>
      </c>
      <c r="AK11" s="9">
        <f t="shared" si="1"/>
        <v>6</v>
      </c>
      <c r="AL11" s="9">
        <f t="shared" si="2"/>
        <v>3</v>
      </c>
      <c r="AM11" s="9">
        <f t="shared" si="3"/>
        <v>9</v>
      </c>
    </row>
    <row r="12" spans="1:39" ht="15" customHeight="1" x14ac:dyDescent="0.15">
      <c r="A12" s="39" t="s">
        <v>206</v>
      </c>
      <c r="B12" s="39" t="s">
        <v>6</v>
      </c>
      <c r="C12" s="42" t="s">
        <v>7</v>
      </c>
      <c r="D12" s="40">
        <v>1</v>
      </c>
      <c r="E12" s="40">
        <v>0</v>
      </c>
      <c r="F12" s="40">
        <v>0</v>
      </c>
      <c r="G12" s="40">
        <v>1</v>
      </c>
      <c r="H12" s="40">
        <v>0</v>
      </c>
      <c r="I12" s="40">
        <v>1</v>
      </c>
      <c r="J12" s="40">
        <v>1</v>
      </c>
      <c r="K12" s="40">
        <v>2</v>
      </c>
      <c r="L12" s="40">
        <v>0</v>
      </c>
      <c r="M12" s="40">
        <v>2</v>
      </c>
      <c r="N12" s="40">
        <v>0</v>
      </c>
      <c r="O12" s="40">
        <v>1</v>
      </c>
      <c r="P12" s="40">
        <v>1</v>
      </c>
      <c r="Q12" s="40">
        <v>1</v>
      </c>
      <c r="R12" s="40">
        <v>3</v>
      </c>
      <c r="S12" s="40">
        <v>2</v>
      </c>
      <c r="T12" s="40">
        <v>5</v>
      </c>
      <c r="U12" s="40">
        <v>1</v>
      </c>
      <c r="V12" s="40">
        <v>0</v>
      </c>
      <c r="W12" s="40">
        <v>0</v>
      </c>
      <c r="X12" s="40">
        <v>1</v>
      </c>
      <c r="Y12" s="40">
        <v>0</v>
      </c>
      <c r="Z12" s="40">
        <v>1</v>
      </c>
      <c r="AA12" s="40">
        <v>1</v>
      </c>
      <c r="AB12" s="40">
        <v>0</v>
      </c>
      <c r="AC12" s="40">
        <v>0</v>
      </c>
      <c r="AD12" s="40">
        <v>0</v>
      </c>
      <c r="AE12" s="40">
        <v>0</v>
      </c>
      <c r="AF12" s="40">
        <v>0</v>
      </c>
      <c r="AG12" s="40">
        <v>0</v>
      </c>
      <c r="AH12" s="40">
        <v>0</v>
      </c>
      <c r="AI12" s="40">
        <v>0</v>
      </c>
      <c r="AJ12" s="40">
        <f t="shared" si="0"/>
        <v>4</v>
      </c>
      <c r="AK12" s="40">
        <f t="shared" si="1"/>
        <v>3</v>
      </c>
      <c r="AL12" s="40">
        <f t="shared" si="2"/>
        <v>4</v>
      </c>
      <c r="AM12" s="40">
        <f t="shared" si="3"/>
        <v>7</v>
      </c>
    </row>
    <row r="13" spans="1:39" ht="15" customHeight="1" x14ac:dyDescent="0.15">
      <c r="A13" s="55" t="s">
        <v>113</v>
      </c>
      <c r="B13" s="56"/>
      <c r="C13" s="43">
        <f>COUNTA(C9:C12)</f>
        <v>4</v>
      </c>
      <c r="D13" s="44">
        <f>SUM(D9:D12)</f>
        <v>4</v>
      </c>
      <c r="E13" s="44">
        <f t="shared" ref="E13:AM13" si="4">SUM(E9:E12)</f>
        <v>1</v>
      </c>
      <c r="F13" s="44">
        <f t="shared" si="4"/>
        <v>0</v>
      </c>
      <c r="G13" s="44">
        <f t="shared" si="4"/>
        <v>3</v>
      </c>
      <c r="H13" s="44">
        <f t="shared" si="4"/>
        <v>1</v>
      </c>
      <c r="I13" s="44">
        <f t="shared" si="4"/>
        <v>3</v>
      </c>
      <c r="J13" s="44">
        <f t="shared" si="4"/>
        <v>4</v>
      </c>
      <c r="K13" s="44">
        <f t="shared" si="4"/>
        <v>12</v>
      </c>
      <c r="L13" s="44">
        <f t="shared" si="4"/>
        <v>5</v>
      </c>
      <c r="M13" s="44">
        <f t="shared" si="4"/>
        <v>9</v>
      </c>
      <c r="N13" s="44">
        <f t="shared" si="4"/>
        <v>3</v>
      </c>
      <c r="O13" s="44">
        <f t="shared" si="4"/>
        <v>5</v>
      </c>
      <c r="P13" s="44">
        <f t="shared" si="4"/>
        <v>6</v>
      </c>
      <c r="Q13" s="44">
        <f t="shared" si="4"/>
        <v>5</v>
      </c>
      <c r="R13" s="44">
        <f t="shared" si="4"/>
        <v>22</v>
      </c>
      <c r="S13" s="44">
        <f t="shared" si="4"/>
        <v>11</v>
      </c>
      <c r="T13" s="44">
        <f t="shared" si="4"/>
        <v>33</v>
      </c>
      <c r="U13" s="44">
        <f t="shared" si="4"/>
        <v>9</v>
      </c>
      <c r="V13" s="44">
        <f t="shared" si="4"/>
        <v>6</v>
      </c>
      <c r="W13" s="44">
        <f t="shared" si="4"/>
        <v>7</v>
      </c>
      <c r="X13" s="44">
        <f t="shared" si="4"/>
        <v>5</v>
      </c>
      <c r="Y13" s="44">
        <f t="shared" si="4"/>
        <v>9</v>
      </c>
      <c r="Z13" s="44">
        <f t="shared" si="4"/>
        <v>9</v>
      </c>
      <c r="AA13" s="44">
        <f t="shared" si="4"/>
        <v>18</v>
      </c>
      <c r="AB13" s="44">
        <f t="shared" si="4"/>
        <v>15</v>
      </c>
      <c r="AC13" s="44">
        <f t="shared" si="4"/>
        <v>12</v>
      </c>
      <c r="AD13" s="44">
        <f t="shared" si="4"/>
        <v>17</v>
      </c>
      <c r="AE13" s="44">
        <f t="shared" si="4"/>
        <v>23</v>
      </c>
      <c r="AF13" s="44">
        <f>SUM(AF9:AF12)</f>
        <v>35</v>
      </c>
      <c r="AG13" s="44">
        <f t="shared" si="4"/>
        <v>17</v>
      </c>
      <c r="AH13" s="44">
        <f t="shared" si="4"/>
        <v>52</v>
      </c>
      <c r="AI13" s="44">
        <f>SUM(AI9:AI12)</f>
        <v>25</v>
      </c>
      <c r="AJ13" s="44">
        <f>D13+K13+U13+AB13</f>
        <v>40</v>
      </c>
      <c r="AK13" s="44">
        <f t="shared" ref="AK13:AL13" si="5">H13+R13+Y13+AF13</f>
        <v>67</v>
      </c>
      <c r="AL13" s="44">
        <f t="shared" si="5"/>
        <v>40</v>
      </c>
      <c r="AM13" s="44">
        <f t="shared" si="4"/>
        <v>107</v>
      </c>
    </row>
    <row r="14" spans="1:39" ht="12.75" customHeight="1" x14ac:dyDescent="0.15"/>
    <row r="15" spans="1:39" ht="12.75" customHeight="1" x14ac:dyDescent="0.15"/>
    <row r="16" spans="1:39" ht="22.5" x14ac:dyDescent="0.15">
      <c r="A16" s="10" t="s">
        <v>201</v>
      </c>
      <c r="B16" s="10"/>
    </row>
    <row r="17" spans="1:39" s="7" customFormat="1" ht="15" customHeight="1" x14ac:dyDescent="0.15">
      <c r="A17" s="59" t="s">
        <v>0</v>
      </c>
      <c r="B17" s="59" t="s">
        <v>199</v>
      </c>
      <c r="C17" s="59" t="s">
        <v>1</v>
      </c>
      <c r="D17" s="63" t="s">
        <v>162</v>
      </c>
      <c r="E17" s="64"/>
      <c r="F17" s="64"/>
      <c r="G17" s="64"/>
      <c r="H17" s="64"/>
      <c r="I17" s="64"/>
      <c r="J17" s="65"/>
      <c r="K17" s="63" t="s">
        <v>163</v>
      </c>
      <c r="L17" s="64"/>
      <c r="M17" s="64"/>
      <c r="N17" s="64"/>
      <c r="O17" s="64"/>
      <c r="P17" s="64"/>
      <c r="Q17" s="64"/>
      <c r="R17" s="64"/>
      <c r="S17" s="64"/>
      <c r="T17" s="65"/>
      <c r="U17" s="63" t="s">
        <v>164</v>
      </c>
      <c r="V17" s="64"/>
      <c r="W17" s="64"/>
      <c r="X17" s="64"/>
      <c r="Y17" s="64"/>
      <c r="Z17" s="64"/>
      <c r="AA17" s="65"/>
      <c r="AB17" s="63" t="s">
        <v>165</v>
      </c>
      <c r="AC17" s="64"/>
      <c r="AD17" s="64"/>
      <c r="AE17" s="64"/>
      <c r="AF17" s="64"/>
      <c r="AG17" s="64"/>
      <c r="AH17" s="64"/>
      <c r="AI17" s="65"/>
      <c r="AJ17" s="63" t="s">
        <v>113</v>
      </c>
      <c r="AK17" s="64"/>
      <c r="AL17" s="64"/>
      <c r="AM17" s="65"/>
    </row>
    <row r="18" spans="1:39" s="7" customFormat="1" ht="15" customHeight="1" x14ac:dyDescent="0.15">
      <c r="A18" s="60"/>
      <c r="B18" s="60"/>
      <c r="C18" s="60"/>
      <c r="D18" s="58" t="s">
        <v>88</v>
      </c>
      <c r="E18" s="57" t="s">
        <v>98</v>
      </c>
      <c r="F18" s="57"/>
      <c r="G18" s="57"/>
      <c r="H18" s="57"/>
      <c r="I18" s="57"/>
      <c r="J18" s="57"/>
      <c r="K18" s="58" t="s">
        <v>88</v>
      </c>
      <c r="L18" s="57" t="s">
        <v>99</v>
      </c>
      <c r="M18" s="57"/>
      <c r="N18" s="57"/>
      <c r="O18" s="57"/>
      <c r="P18" s="57"/>
      <c r="Q18" s="57"/>
      <c r="R18" s="57"/>
      <c r="S18" s="57"/>
      <c r="T18" s="57"/>
      <c r="U18" s="66" t="s">
        <v>88</v>
      </c>
      <c r="V18" s="69" t="s">
        <v>100</v>
      </c>
      <c r="W18" s="70"/>
      <c r="X18" s="70"/>
      <c r="Y18" s="70"/>
      <c r="Z18" s="70"/>
      <c r="AA18" s="71"/>
      <c r="AB18" s="66" t="s">
        <v>88</v>
      </c>
      <c r="AC18" s="69" t="s">
        <v>100</v>
      </c>
      <c r="AD18" s="70"/>
      <c r="AE18" s="70"/>
      <c r="AF18" s="70"/>
      <c r="AG18" s="70"/>
      <c r="AH18" s="70"/>
      <c r="AI18" s="71"/>
      <c r="AJ18" s="58" t="s">
        <v>88</v>
      </c>
      <c r="AK18" s="74" t="s">
        <v>101</v>
      </c>
      <c r="AL18" s="75"/>
      <c r="AM18" s="76"/>
    </row>
    <row r="19" spans="1:39" s="7" customFormat="1" ht="15" customHeight="1" x14ac:dyDescent="0.15">
      <c r="A19" s="60"/>
      <c r="B19" s="60"/>
      <c r="C19" s="60"/>
      <c r="D19" s="58"/>
      <c r="E19" s="57" t="s">
        <v>89</v>
      </c>
      <c r="F19" s="57" t="s">
        <v>90</v>
      </c>
      <c r="G19" s="57" t="s">
        <v>91</v>
      </c>
      <c r="H19" s="57" t="s">
        <v>94</v>
      </c>
      <c r="I19" s="57"/>
      <c r="J19" s="57"/>
      <c r="K19" s="58"/>
      <c r="L19" s="57" t="s">
        <v>102</v>
      </c>
      <c r="M19" s="57" t="s">
        <v>103</v>
      </c>
      <c r="N19" s="57" t="s">
        <v>104</v>
      </c>
      <c r="O19" s="57" t="s">
        <v>105</v>
      </c>
      <c r="P19" s="57" t="s">
        <v>106</v>
      </c>
      <c r="Q19" s="57" t="s">
        <v>107</v>
      </c>
      <c r="R19" s="57" t="s">
        <v>94</v>
      </c>
      <c r="S19" s="57"/>
      <c r="T19" s="57"/>
      <c r="U19" s="67"/>
      <c r="V19" s="72" t="s">
        <v>102</v>
      </c>
      <c r="W19" s="72" t="s">
        <v>103</v>
      </c>
      <c r="X19" s="72" t="s">
        <v>104</v>
      </c>
      <c r="Y19" s="57" t="s">
        <v>94</v>
      </c>
      <c r="Z19" s="57"/>
      <c r="AA19" s="57"/>
      <c r="AB19" s="67"/>
      <c r="AC19" s="72" t="s">
        <v>102</v>
      </c>
      <c r="AD19" s="72" t="s">
        <v>103</v>
      </c>
      <c r="AE19" s="72" t="s">
        <v>104</v>
      </c>
      <c r="AF19" s="57" t="s">
        <v>94</v>
      </c>
      <c r="AG19" s="57"/>
      <c r="AH19" s="57"/>
      <c r="AI19" s="77" t="s">
        <v>171</v>
      </c>
      <c r="AJ19" s="58"/>
      <c r="AK19" s="57" t="s">
        <v>85</v>
      </c>
      <c r="AL19" s="57" t="s">
        <v>86</v>
      </c>
      <c r="AM19" s="57" t="s">
        <v>82</v>
      </c>
    </row>
    <row r="20" spans="1:39" s="7" customFormat="1" ht="15" customHeight="1" x14ac:dyDescent="0.15">
      <c r="A20" s="61"/>
      <c r="B20" s="61"/>
      <c r="C20" s="61"/>
      <c r="D20" s="58"/>
      <c r="E20" s="57"/>
      <c r="F20" s="57"/>
      <c r="G20" s="57"/>
      <c r="H20" s="34" t="s">
        <v>85</v>
      </c>
      <c r="I20" s="34" t="s">
        <v>86</v>
      </c>
      <c r="J20" s="34" t="s">
        <v>82</v>
      </c>
      <c r="K20" s="58"/>
      <c r="L20" s="57"/>
      <c r="M20" s="57"/>
      <c r="N20" s="57"/>
      <c r="O20" s="57"/>
      <c r="P20" s="57"/>
      <c r="Q20" s="57"/>
      <c r="R20" s="34" t="s">
        <v>85</v>
      </c>
      <c r="S20" s="34" t="s">
        <v>86</v>
      </c>
      <c r="T20" s="34" t="s">
        <v>82</v>
      </c>
      <c r="U20" s="68"/>
      <c r="V20" s="73"/>
      <c r="W20" s="73"/>
      <c r="X20" s="73"/>
      <c r="Y20" s="34" t="s">
        <v>85</v>
      </c>
      <c r="Z20" s="34" t="s">
        <v>86</v>
      </c>
      <c r="AA20" s="34" t="s">
        <v>82</v>
      </c>
      <c r="AB20" s="68"/>
      <c r="AC20" s="73"/>
      <c r="AD20" s="73"/>
      <c r="AE20" s="73"/>
      <c r="AF20" s="34" t="s">
        <v>85</v>
      </c>
      <c r="AG20" s="34" t="s">
        <v>86</v>
      </c>
      <c r="AH20" s="34" t="s">
        <v>82</v>
      </c>
      <c r="AI20" s="78"/>
      <c r="AJ20" s="58"/>
      <c r="AK20" s="57"/>
      <c r="AL20" s="57"/>
      <c r="AM20" s="57"/>
    </row>
    <row r="21" spans="1:39" ht="15" customHeight="1" x14ac:dyDescent="0.15">
      <c r="A21" s="8" t="s">
        <v>202</v>
      </c>
      <c r="B21" s="8" t="s">
        <v>8</v>
      </c>
      <c r="C21" s="41" t="s">
        <v>9</v>
      </c>
      <c r="D21" s="9">
        <v>3</v>
      </c>
      <c r="E21" s="9">
        <v>6</v>
      </c>
      <c r="F21" s="9">
        <v>4</v>
      </c>
      <c r="G21" s="9">
        <v>5</v>
      </c>
      <c r="H21" s="9">
        <v>9</v>
      </c>
      <c r="I21" s="9">
        <v>6</v>
      </c>
      <c r="J21" s="9">
        <v>15</v>
      </c>
      <c r="K21" s="9">
        <v>12</v>
      </c>
      <c r="L21" s="9">
        <v>6</v>
      </c>
      <c r="M21" s="9">
        <v>8</v>
      </c>
      <c r="N21" s="9">
        <v>5</v>
      </c>
      <c r="O21" s="9">
        <v>7</v>
      </c>
      <c r="P21" s="9">
        <v>6</v>
      </c>
      <c r="Q21" s="9">
        <v>6</v>
      </c>
      <c r="R21" s="9">
        <v>16</v>
      </c>
      <c r="S21" s="9">
        <v>22</v>
      </c>
      <c r="T21" s="9">
        <v>38</v>
      </c>
      <c r="U21" s="9">
        <v>5</v>
      </c>
      <c r="V21" s="9">
        <v>3</v>
      </c>
      <c r="W21" s="9">
        <v>6</v>
      </c>
      <c r="X21" s="9">
        <v>6</v>
      </c>
      <c r="Y21" s="9">
        <v>9</v>
      </c>
      <c r="Z21" s="9">
        <v>6</v>
      </c>
      <c r="AA21" s="9">
        <v>15</v>
      </c>
      <c r="AB21" s="9">
        <v>0</v>
      </c>
      <c r="AC21" s="9">
        <v>0</v>
      </c>
      <c r="AD21" s="9">
        <v>0</v>
      </c>
      <c r="AE21" s="9">
        <v>0</v>
      </c>
      <c r="AF21" s="9">
        <v>0</v>
      </c>
      <c r="AG21" s="9">
        <v>0</v>
      </c>
      <c r="AH21" s="9">
        <v>0</v>
      </c>
      <c r="AI21" s="9">
        <v>0</v>
      </c>
      <c r="AJ21" s="9">
        <f>D21+K21+U21+AB21</f>
        <v>20</v>
      </c>
      <c r="AK21" s="9">
        <f>H21+R21+Y21+AF21</f>
        <v>34</v>
      </c>
      <c r="AL21" s="9">
        <f>I21+S21+Z21+AG21</f>
        <v>34</v>
      </c>
      <c r="AM21" s="9">
        <f>J21+T21+AA21+AH21</f>
        <v>68</v>
      </c>
    </row>
    <row r="22" spans="1:39" ht="15" customHeight="1" x14ac:dyDescent="0.15">
      <c r="A22" s="39" t="s">
        <v>214</v>
      </c>
      <c r="B22" s="39" t="s">
        <v>187</v>
      </c>
      <c r="C22" s="42" t="s">
        <v>16</v>
      </c>
      <c r="D22" s="40">
        <v>0</v>
      </c>
      <c r="E22" s="40">
        <v>0</v>
      </c>
      <c r="F22" s="40">
        <v>0</v>
      </c>
      <c r="G22" s="40">
        <v>0</v>
      </c>
      <c r="H22" s="40">
        <v>0</v>
      </c>
      <c r="I22" s="40">
        <v>0</v>
      </c>
      <c r="J22" s="40">
        <v>0</v>
      </c>
      <c r="K22" s="40">
        <v>0</v>
      </c>
      <c r="L22" s="40">
        <v>0</v>
      </c>
      <c r="M22" s="40">
        <v>0</v>
      </c>
      <c r="N22" s="40">
        <v>0</v>
      </c>
      <c r="O22" s="40">
        <v>0</v>
      </c>
      <c r="P22" s="40">
        <v>0</v>
      </c>
      <c r="Q22" s="40">
        <v>0</v>
      </c>
      <c r="R22" s="40">
        <v>0</v>
      </c>
      <c r="S22" s="40">
        <v>0</v>
      </c>
      <c r="T22" s="40">
        <v>0</v>
      </c>
      <c r="U22" s="40">
        <v>0</v>
      </c>
      <c r="V22" s="40">
        <v>0</v>
      </c>
      <c r="W22" s="40">
        <v>0</v>
      </c>
      <c r="X22" s="40">
        <v>0</v>
      </c>
      <c r="Y22" s="40">
        <v>0</v>
      </c>
      <c r="Z22" s="40">
        <v>0</v>
      </c>
      <c r="AA22" s="40">
        <v>0</v>
      </c>
      <c r="AB22" s="40">
        <v>16</v>
      </c>
      <c r="AC22" s="40">
        <v>19</v>
      </c>
      <c r="AD22" s="40">
        <v>12</v>
      </c>
      <c r="AE22" s="40">
        <v>16</v>
      </c>
      <c r="AF22" s="40">
        <v>26</v>
      </c>
      <c r="AG22" s="40">
        <v>21</v>
      </c>
      <c r="AH22" s="40">
        <v>47</v>
      </c>
      <c r="AI22" s="40">
        <v>6</v>
      </c>
      <c r="AJ22" s="40">
        <f t="shared" ref="AJ22" si="6">D22+K22+U22+AB22</f>
        <v>16</v>
      </c>
      <c r="AK22" s="40">
        <f t="shared" ref="AK22" si="7">H22+R22+Y22+AF22</f>
        <v>26</v>
      </c>
      <c r="AL22" s="40">
        <f t="shared" ref="AL22" si="8">I22+S22+Z22+AG22</f>
        <v>21</v>
      </c>
      <c r="AM22" s="40">
        <f t="shared" ref="AM22" si="9">J22+T22+AA22+AH22</f>
        <v>47</v>
      </c>
    </row>
    <row r="23" spans="1:39" ht="15" customHeight="1" x14ac:dyDescent="0.15">
      <c r="A23" s="8" t="s">
        <v>215</v>
      </c>
      <c r="B23" s="8" t="s">
        <v>12</v>
      </c>
      <c r="C23" s="41" t="s">
        <v>13</v>
      </c>
      <c r="D23" s="9">
        <v>3</v>
      </c>
      <c r="E23" s="9">
        <v>1</v>
      </c>
      <c r="F23" s="9">
        <v>3</v>
      </c>
      <c r="G23" s="9">
        <v>1</v>
      </c>
      <c r="H23" s="9">
        <v>3</v>
      </c>
      <c r="I23" s="9">
        <v>2</v>
      </c>
      <c r="J23" s="9">
        <v>5</v>
      </c>
      <c r="K23" s="9">
        <v>3</v>
      </c>
      <c r="L23" s="9">
        <v>1</v>
      </c>
      <c r="M23" s="9">
        <v>1</v>
      </c>
      <c r="N23" s="9">
        <v>3</v>
      </c>
      <c r="O23" s="9">
        <v>2</v>
      </c>
      <c r="P23" s="9">
        <v>1</v>
      </c>
      <c r="Q23" s="9">
        <v>0</v>
      </c>
      <c r="R23" s="9">
        <v>2</v>
      </c>
      <c r="S23" s="9">
        <v>6</v>
      </c>
      <c r="T23" s="9">
        <v>8</v>
      </c>
      <c r="U23" s="9">
        <v>2</v>
      </c>
      <c r="V23" s="9">
        <v>3</v>
      </c>
      <c r="W23" s="9">
        <v>3</v>
      </c>
      <c r="X23" s="9">
        <v>1</v>
      </c>
      <c r="Y23" s="9">
        <v>3</v>
      </c>
      <c r="Z23" s="9">
        <v>4</v>
      </c>
      <c r="AA23" s="9">
        <v>7</v>
      </c>
      <c r="AB23" s="9">
        <v>0</v>
      </c>
      <c r="AC23" s="9">
        <v>0</v>
      </c>
      <c r="AD23" s="9">
        <v>0</v>
      </c>
      <c r="AE23" s="9">
        <v>0</v>
      </c>
      <c r="AF23" s="9">
        <v>0</v>
      </c>
      <c r="AG23" s="9">
        <v>0</v>
      </c>
      <c r="AH23" s="9">
        <v>0</v>
      </c>
      <c r="AI23" s="9">
        <v>0</v>
      </c>
      <c r="AJ23" s="9">
        <f>D23+K23+U23+AB23</f>
        <v>8</v>
      </c>
      <c r="AK23" s="9">
        <f>H23+R23+Y23+AF23</f>
        <v>8</v>
      </c>
      <c r="AL23" s="9">
        <f>I23+S23+Z23+AG23</f>
        <v>12</v>
      </c>
      <c r="AM23" s="9">
        <f>J23+T23+AA23+AH23</f>
        <v>20</v>
      </c>
    </row>
    <row r="24" spans="1:39" ht="15" customHeight="1" x14ac:dyDescent="0.15">
      <c r="A24" s="39" t="s">
        <v>204</v>
      </c>
      <c r="B24" s="39" t="s">
        <v>2</v>
      </c>
      <c r="C24" s="42" t="s">
        <v>10</v>
      </c>
      <c r="D24" s="40">
        <v>3</v>
      </c>
      <c r="E24" s="40">
        <v>1</v>
      </c>
      <c r="F24" s="40">
        <v>1</v>
      </c>
      <c r="G24" s="40">
        <v>1</v>
      </c>
      <c r="H24" s="40">
        <v>1</v>
      </c>
      <c r="I24" s="40">
        <v>2</v>
      </c>
      <c r="J24" s="40">
        <v>3</v>
      </c>
      <c r="K24" s="40">
        <v>2</v>
      </c>
      <c r="L24" s="40">
        <v>0</v>
      </c>
      <c r="M24" s="40">
        <v>1</v>
      </c>
      <c r="N24" s="40">
        <v>0</v>
      </c>
      <c r="O24" s="40">
        <v>1</v>
      </c>
      <c r="P24" s="40">
        <v>2</v>
      </c>
      <c r="Q24" s="40">
        <v>1</v>
      </c>
      <c r="R24" s="40">
        <v>3</v>
      </c>
      <c r="S24" s="40">
        <v>2</v>
      </c>
      <c r="T24" s="40">
        <v>5</v>
      </c>
      <c r="U24" s="40">
        <v>1</v>
      </c>
      <c r="V24" s="40">
        <v>1</v>
      </c>
      <c r="W24" s="40">
        <v>2</v>
      </c>
      <c r="X24" s="40">
        <v>1</v>
      </c>
      <c r="Y24" s="40">
        <v>2</v>
      </c>
      <c r="Z24" s="40">
        <v>2</v>
      </c>
      <c r="AA24" s="40">
        <v>4</v>
      </c>
      <c r="AB24" s="40">
        <v>0</v>
      </c>
      <c r="AC24" s="40">
        <v>0</v>
      </c>
      <c r="AD24" s="40">
        <v>0</v>
      </c>
      <c r="AE24" s="40">
        <v>0</v>
      </c>
      <c r="AF24" s="40">
        <v>0</v>
      </c>
      <c r="AG24" s="40">
        <v>0</v>
      </c>
      <c r="AH24" s="40">
        <v>0</v>
      </c>
      <c r="AI24" s="40">
        <v>0</v>
      </c>
      <c r="AJ24" s="40">
        <f t="shared" ref="AJ24" si="10">D24+K24+U24+AB24</f>
        <v>6</v>
      </c>
      <c r="AK24" s="40">
        <f t="shared" ref="AK24" si="11">H24+R24+Y24+AF24</f>
        <v>6</v>
      </c>
      <c r="AL24" s="40">
        <f t="shared" ref="AL24" si="12">I24+S24+Z24+AG24</f>
        <v>6</v>
      </c>
      <c r="AM24" s="40">
        <f t="shared" ref="AM24" si="13">J24+T24+AA24+AH24</f>
        <v>12</v>
      </c>
    </row>
    <row r="25" spans="1:39" ht="15" customHeight="1" x14ac:dyDescent="0.15">
      <c r="A25" s="8" t="s">
        <v>205</v>
      </c>
      <c r="B25" s="8" t="s">
        <v>4</v>
      </c>
      <c r="C25" s="41" t="s">
        <v>11</v>
      </c>
      <c r="D25" s="9">
        <v>2</v>
      </c>
      <c r="E25" s="9">
        <v>1</v>
      </c>
      <c r="F25" s="9">
        <v>1</v>
      </c>
      <c r="G25" s="9">
        <v>0</v>
      </c>
      <c r="H25" s="9">
        <v>1</v>
      </c>
      <c r="I25" s="9">
        <v>1</v>
      </c>
      <c r="J25" s="9">
        <v>2</v>
      </c>
      <c r="K25" s="9">
        <v>4</v>
      </c>
      <c r="L25" s="9">
        <v>0</v>
      </c>
      <c r="M25" s="9">
        <v>4</v>
      </c>
      <c r="N25" s="9">
        <v>2</v>
      </c>
      <c r="O25" s="9">
        <v>1</v>
      </c>
      <c r="P25" s="9">
        <v>1</v>
      </c>
      <c r="Q25" s="9">
        <v>3</v>
      </c>
      <c r="R25" s="9">
        <v>8</v>
      </c>
      <c r="S25" s="9">
        <v>3</v>
      </c>
      <c r="T25" s="9">
        <v>11</v>
      </c>
      <c r="U25" s="9">
        <v>2</v>
      </c>
      <c r="V25" s="9">
        <v>1</v>
      </c>
      <c r="W25" s="9">
        <v>2</v>
      </c>
      <c r="X25" s="9">
        <v>3</v>
      </c>
      <c r="Y25" s="9">
        <v>4</v>
      </c>
      <c r="Z25" s="9">
        <v>2</v>
      </c>
      <c r="AA25" s="9">
        <v>6</v>
      </c>
      <c r="AB25" s="9">
        <v>0</v>
      </c>
      <c r="AC25" s="9">
        <v>0</v>
      </c>
      <c r="AD25" s="9">
        <v>0</v>
      </c>
      <c r="AE25" s="9">
        <v>0</v>
      </c>
      <c r="AF25" s="9">
        <v>0</v>
      </c>
      <c r="AG25" s="9">
        <v>0</v>
      </c>
      <c r="AH25" s="9">
        <v>0</v>
      </c>
      <c r="AI25" s="9">
        <v>0</v>
      </c>
      <c r="AJ25" s="9">
        <f>D25+K25+U25+AB25</f>
        <v>8</v>
      </c>
      <c r="AK25" s="9">
        <f>H25+R25+Y25+AF25</f>
        <v>13</v>
      </c>
      <c r="AL25" s="9">
        <f>I25+S25+Z25+AG25</f>
        <v>6</v>
      </c>
      <c r="AM25" s="9">
        <f>J25+T25+AA25+AH25</f>
        <v>19</v>
      </c>
    </row>
    <row r="26" spans="1:39" ht="15" customHeight="1" x14ac:dyDescent="0.15">
      <c r="A26" s="39" t="s">
        <v>206</v>
      </c>
      <c r="B26" s="39" t="s">
        <v>6</v>
      </c>
      <c r="C26" s="42" t="s">
        <v>15</v>
      </c>
      <c r="D26" s="40">
        <v>3</v>
      </c>
      <c r="E26" s="40">
        <v>2</v>
      </c>
      <c r="F26" s="40">
        <v>1</v>
      </c>
      <c r="G26" s="40">
        <v>1</v>
      </c>
      <c r="H26" s="40">
        <v>2</v>
      </c>
      <c r="I26" s="40">
        <v>2</v>
      </c>
      <c r="J26" s="40">
        <v>4</v>
      </c>
      <c r="K26" s="40">
        <v>3</v>
      </c>
      <c r="L26" s="40">
        <v>3</v>
      </c>
      <c r="M26" s="40">
        <v>0</v>
      </c>
      <c r="N26" s="40">
        <v>0</v>
      </c>
      <c r="O26" s="40">
        <v>3</v>
      </c>
      <c r="P26" s="40">
        <v>1</v>
      </c>
      <c r="Q26" s="40">
        <v>2</v>
      </c>
      <c r="R26" s="40">
        <v>2</v>
      </c>
      <c r="S26" s="40">
        <v>7</v>
      </c>
      <c r="T26" s="40">
        <v>9</v>
      </c>
      <c r="U26" s="40">
        <v>3</v>
      </c>
      <c r="V26" s="40">
        <v>1</v>
      </c>
      <c r="W26" s="40">
        <v>1</v>
      </c>
      <c r="X26" s="40">
        <v>4</v>
      </c>
      <c r="Y26" s="40">
        <v>4</v>
      </c>
      <c r="Z26" s="40">
        <v>2</v>
      </c>
      <c r="AA26" s="40">
        <v>6</v>
      </c>
      <c r="AB26" s="40">
        <v>0</v>
      </c>
      <c r="AC26" s="40">
        <v>0</v>
      </c>
      <c r="AD26" s="40">
        <v>0</v>
      </c>
      <c r="AE26" s="40">
        <v>0</v>
      </c>
      <c r="AF26" s="40">
        <v>0</v>
      </c>
      <c r="AG26" s="40">
        <v>0</v>
      </c>
      <c r="AH26" s="40">
        <v>0</v>
      </c>
      <c r="AI26" s="40">
        <v>0</v>
      </c>
      <c r="AJ26" s="40">
        <f t="shared" ref="AJ26" si="14">D26+K26+U26+AB26</f>
        <v>9</v>
      </c>
      <c r="AK26" s="40">
        <f t="shared" ref="AK26" si="15">H26+R26+Y26+AF26</f>
        <v>8</v>
      </c>
      <c r="AL26" s="40">
        <f t="shared" ref="AL26" si="16">I26+S26+Z26+AG26</f>
        <v>11</v>
      </c>
      <c r="AM26" s="40">
        <f t="shared" ref="AM26" si="17">J26+T26+AA26+AH26</f>
        <v>19</v>
      </c>
    </row>
    <row r="27" spans="1:39" ht="15" customHeight="1" x14ac:dyDescent="0.15">
      <c r="A27" s="8" t="s">
        <v>207</v>
      </c>
      <c r="B27" s="8" t="s">
        <v>14</v>
      </c>
      <c r="C27" s="41" t="s">
        <v>184</v>
      </c>
      <c r="D27" s="9">
        <v>1</v>
      </c>
      <c r="E27" s="9">
        <v>2</v>
      </c>
      <c r="F27" s="9">
        <v>0</v>
      </c>
      <c r="G27" s="9">
        <v>0</v>
      </c>
      <c r="H27" s="9">
        <v>0</v>
      </c>
      <c r="I27" s="9">
        <v>2</v>
      </c>
      <c r="J27" s="9">
        <v>2</v>
      </c>
      <c r="K27" s="9">
        <v>1</v>
      </c>
      <c r="L27" s="9">
        <v>1</v>
      </c>
      <c r="M27" s="9">
        <v>1</v>
      </c>
      <c r="N27" s="9">
        <v>0</v>
      </c>
      <c r="O27" s="9">
        <v>1</v>
      </c>
      <c r="P27" s="9">
        <v>0</v>
      </c>
      <c r="Q27" s="9">
        <v>0</v>
      </c>
      <c r="R27" s="9">
        <v>3</v>
      </c>
      <c r="S27" s="9">
        <v>0</v>
      </c>
      <c r="T27" s="9">
        <v>3</v>
      </c>
      <c r="U27" s="9">
        <v>3</v>
      </c>
      <c r="V27" s="9">
        <v>4</v>
      </c>
      <c r="W27" s="9">
        <v>2</v>
      </c>
      <c r="X27" s="9">
        <v>1</v>
      </c>
      <c r="Y27" s="9">
        <v>1</v>
      </c>
      <c r="Z27" s="9">
        <v>6</v>
      </c>
      <c r="AA27" s="9">
        <v>7</v>
      </c>
      <c r="AB27" s="9">
        <v>0</v>
      </c>
      <c r="AC27" s="9">
        <v>0</v>
      </c>
      <c r="AD27" s="9">
        <v>0</v>
      </c>
      <c r="AE27" s="9">
        <v>0</v>
      </c>
      <c r="AF27" s="9">
        <v>0</v>
      </c>
      <c r="AG27" s="9">
        <v>0</v>
      </c>
      <c r="AH27" s="9">
        <v>0</v>
      </c>
      <c r="AI27" s="9">
        <v>0</v>
      </c>
      <c r="AJ27" s="9">
        <f>D27+K27+U27+AB27</f>
        <v>5</v>
      </c>
      <c r="AK27" s="9">
        <f>H27+R27+Y27+AF27</f>
        <v>4</v>
      </c>
      <c r="AL27" s="9">
        <f>I27+S27+Z27+AG27</f>
        <v>8</v>
      </c>
      <c r="AM27" s="9">
        <f>J27+T27+AA27+AH27</f>
        <v>12</v>
      </c>
    </row>
    <row r="28" spans="1:39" ht="15" customHeight="1" x14ac:dyDescent="0.15">
      <c r="A28" s="55" t="s">
        <v>113</v>
      </c>
      <c r="B28" s="56"/>
      <c r="C28" s="43">
        <v>6</v>
      </c>
      <c r="D28" s="44">
        <f>SUM(D21:D27)</f>
        <v>15</v>
      </c>
      <c r="E28" s="44">
        <f t="shared" ref="E28:AM28" si="18">SUM(E21:E27)</f>
        <v>13</v>
      </c>
      <c r="F28" s="44">
        <f t="shared" si="18"/>
        <v>10</v>
      </c>
      <c r="G28" s="44">
        <f t="shared" si="18"/>
        <v>8</v>
      </c>
      <c r="H28" s="44">
        <f t="shared" si="18"/>
        <v>16</v>
      </c>
      <c r="I28" s="44">
        <f t="shared" si="18"/>
        <v>15</v>
      </c>
      <c r="J28" s="44">
        <f t="shared" si="18"/>
        <v>31</v>
      </c>
      <c r="K28" s="44">
        <f t="shared" si="18"/>
        <v>25</v>
      </c>
      <c r="L28" s="44">
        <f t="shared" si="18"/>
        <v>11</v>
      </c>
      <c r="M28" s="44">
        <f t="shared" si="18"/>
        <v>15</v>
      </c>
      <c r="N28" s="44">
        <f t="shared" si="18"/>
        <v>10</v>
      </c>
      <c r="O28" s="44">
        <f t="shared" si="18"/>
        <v>15</v>
      </c>
      <c r="P28" s="44">
        <f t="shared" si="18"/>
        <v>11</v>
      </c>
      <c r="Q28" s="44">
        <f t="shared" si="18"/>
        <v>12</v>
      </c>
      <c r="R28" s="44">
        <f t="shared" si="18"/>
        <v>34</v>
      </c>
      <c r="S28" s="44">
        <f t="shared" si="18"/>
        <v>40</v>
      </c>
      <c r="T28" s="44">
        <f t="shared" si="18"/>
        <v>74</v>
      </c>
      <c r="U28" s="44">
        <f t="shared" si="18"/>
        <v>16</v>
      </c>
      <c r="V28" s="44">
        <f t="shared" si="18"/>
        <v>13</v>
      </c>
      <c r="W28" s="44">
        <f t="shared" si="18"/>
        <v>16</v>
      </c>
      <c r="X28" s="44">
        <f t="shared" si="18"/>
        <v>16</v>
      </c>
      <c r="Y28" s="44">
        <f t="shared" si="18"/>
        <v>23</v>
      </c>
      <c r="Z28" s="44">
        <f t="shared" si="18"/>
        <v>22</v>
      </c>
      <c r="AA28" s="44">
        <f t="shared" si="18"/>
        <v>45</v>
      </c>
      <c r="AB28" s="44">
        <f t="shared" si="18"/>
        <v>16</v>
      </c>
      <c r="AC28" s="44">
        <f t="shared" si="18"/>
        <v>19</v>
      </c>
      <c r="AD28" s="44">
        <f t="shared" si="18"/>
        <v>12</v>
      </c>
      <c r="AE28" s="44">
        <f t="shared" si="18"/>
        <v>16</v>
      </c>
      <c r="AF28" s="44">
        <f t="shared" si="18"/>
        <v>26</v>
      </c>
      <c r="AG28" s="44">
        <f t="shared" si="18"/>
        <v>21</v>
      </c>
      <c r="AH28" s="44">
        <f t="shared" si="18"/>
        <v>47</v>
      </c>
      <c r="AI28" s="44">
        <f t="shared" si="18"/>
        <v>6</v>
      </c>
      <c r="AJ28" s="44">
        <f t="shared" si="18"/>
        <v>72</v>
      </c>
      <c r="AK28" s="44">
        <f t="shared" si="18"/>
        <v>99</v>
      </c>
      <c r="AL28" s="44">
        <f t="shared" si="18"/>
        <v>98</v>
      </c>
      <c r="AM28" s="44">
        <f t="shared" si="18"/>
        <v>197</v>
      </c>
    </row>
    <row r="29" spans="1:39" ht="13.5" customHeight="1" x14ac:dyDescent="0.15">
      <c r="A29" s="12" t="s">
        <v>172</v>
      </c>
      <c r="B29" s="12"/>
    </row>
  </sheetData>
  <mergeCells count="85">
    <mergeCell ref="AM19:AM20"/>
    <mergeCell ref="AF19:AH19"/>
    <mergeCell ref="AI19:AI20"/>
    <mergeCell ref="R19:T19"/>
    <mergeCell ref="V19:V20"/>
    <mergeCell ref="AB18:AB20"/>
    <mergeCell ref="AL19:AL20"/>
    <mergeCell ref="AK19:AK20"/>
    <mergeCell ref="AD19:AD20"/>
    <mergeCell ref="AE19:AE20"/>
    <mergeCell ref="AC18:AI18"/>
    <mergeCell ref="L18:T18"/>
    <mergeCell ref="AC19:AC20"/>
    <mergeCell ref="AB17:AI17"/>
    <mergeCell ref="D17:J17"/>
    <mergeCell ref="K17:T17"/>
    <mergeCell ref="U17:AA17"/>
    <mergeCell ref="E19:E20"/>
    <mergeCell ref="G19:G20"/>
    <mergeCell ref="F19:F20"/>
    <mergeCell ref="Y19:AA19"/>
    <mergeCell ref="U18:U20"/>
    <mergeCell ref="V18:AA18"/>
    <mergeCell ref="N19:N20"/>
    <mergeCell ref="K18:K20"/>
    <mergeCell ref="U5:AA5"/>
    <mergeCell ref="Y7:AA7"/>
    <mergeCell ref="X7:X8"/>
    <mergeCell ref="L6:T6"/>
    <mergeCell ref="O7:O8"/>
    <mergeCell ref="V7:V8"/>
    <mergeCell ref="W7:W8"/>
    <mergeCell ref="L7:L8"/>
    <mergeCell ref="M7:M8"/>
    <mergeCell ref="P7:P8"/>
    <mergeCell ref="N7:N8"/>
    <mergeCell ref="AB5:AI5"/>
    <mergeCell ref="AJ5:AM5"/>
    <mergeCell ref="AB6:AB8"/>
    <mergeCell ref="AJ6:AJ8"/>
    <mergeCell ref="AF7:AH7"/>
    <mergeCell ref="AK7:AK8"/>
    <mergeCell ref="AL7:AL8"/>
    <mergeCell ref="AM7:AM8"/>
    <mergeCell ref="AK6:AM6"/>
    <mergeCell ref="AC6:AI6"/>
    <mergeCell ref="AI7:AI8"/>
    <mergeCell ref="AC7:AC8"/>
    <mergeCell ref="AD7:AD8"/>
    <mergeCell ref="AE7:AE8"/>
    <mergeCell ref="AJ17:AM17"/>
    <mergeCell ref="A17:A20"/>
    <mergeCell ref="Q7:Q8"/>
    <mergeCell ref="R7:T7"/>
    <mergeCell ref="U6:U8"/>
    <mergeCell ref="V6:AA6"/>
    <mergeCell ref="W19:W20"/>
    <mergeCell ref="X19:X20"/>
    <mergeCell ref="O19:O20"/>
    <mergeCell ref="P19:P20"/>
    <mergeCell ref="Q19:Q20"/>
    <mergeCell ref="AJ18:AJ20"/>
    <mergeCell ref="AK18:AM18"/>
    <mergeCell ref="H19:J19"/>
    <mergeCell ref="L19:L20"/>
    <mergeCell ref="M19:M20"/>
    <mergeCell ref="A4:H4"/>
    <mergeCell ref="C5:C8"/>
    <mergeCell ref="A5:A8"/>
    <mergeCell ref="G7:G8"/>
    <mergeCell ref="H7:J7"/>
    <mergeCell ref="D5:J5"/>
    <mergeCell ref="D6:D8"/>
    <mergeCell ref="E6:J6"/>
    <mergeCell ref="A13:B13"/>
    <mergeCell ref="A28:B28"/>
    <mergeCell ref="E7:E8"/>
    <mergeCell ref="F7:F8"/>
    <mergeCell ref="K6:K8"/>
    <mergeCell ref="B5:B8"/>
    <mergeCell ref="B17:B20"/>
    <mergeCell ref="K5:T5"/>
    <mergeCell ref="C17:C20"/>
    <mergeCell ref="D18:D20"/>
    <mergeCell ref="E18:J18"/>
  </mergeCells>
  <phoneticPr fontId="2"/>
  <dataValidations count="1">
    <dataValidation imeMode="off" allowBlank="1" showInputMessage="1" showErrorMessage="1" sqref="D9:AM13 D21:AM28"/>
  </dataValidations>
  <printOptions horizontalCentered="1"/>
  <pageMargins left="0.31496062992125984" right="0.31496062992125984" top="0.74803149606299213" bottom="0.74803149606299213" header="0.51181102362204722" footer="0.23622047244094491"/>
  <pageSetup paperSize="9" firstPageNumber="188" fitToWidth="2" fitToHeight="0" pageOrder="overThenDown" orientation="portrait" useFirstPageNumber="1" r:id="rId1"/>
  <headerFooter scaleWithDoc="0">
    <oddFooter>&amp;C&amp;"ＭＳ ゴシック,標準"&amp;8－ &amp;P －</oddFooter>
  </headerFooter>
  <colBreaks count="1" manualBreakCount="1">
    <brk id="20" max="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2:AV101"/>
  <sheetViews>
    <sheetView view="pageBreakPreview" zoomScale="70" zoomScaleNormal="100" zoomScaleSheetLayoutView="70" workbookViewId="0">
      <pane xSplit="4" ySplit="6" topLeftCell="E55" activePane="bottomRight" state="frozen"/>
      <selection activeCell="V25" sqref="V25"/>
      <selection pane="topRight" activeCell="V25" sqref="V25"/>
      <selection pane="bottomLeft" activeCell="V25" sqref="V25"/>
      <selection pane="bottomRight" activeCell="U67" sqref="U67"/>
    </sheetView>
  </sheetViews>
  <sheetFormatPr defaultColWidth="12.125" defaultRowHeight="13.5" customHeight="1" x14ac:dyDescent="0.15"/>
  <cols>
    <col min="1" max="1" width="9.375" style="25" customWidth="1"/>
    <col min="2" max="2" width="7.625" style="26" customWidth="1"/>
    <col min="3" max="3" width="22.75" style="27" customWidth="1"/>
    <col min="4" max="4" width="4.25" style="52" customWidth="1"/>
    <col min="5" max="5" width="3.875" style="25" customWidth="1"/>
    <col min="6" max="8" width="4.125" style="25" customWidth="1"/>
    <col min="9" max="11" width="3.875" style="25" customWidth="1"/>
    <col min="12" max="21" width="4.125" style="25" customWidth="1"/>
    <col min="22" max="23" width="5" style="25" customWidth="1"/>
    <col min="24" max="30" width="4.125" style="25" customWidth="1"/>
    <col min="31" max="32" width="5" style="25" customWidth="1"/>
    <col min="33" max="36" width="4.125" style="25" customWidth="1"/>
    <col min="37" max="39" width="4.75" style="25" customWidth="1"/>
    <col min="40" max="41" width="5" style="25" customWidth="1"/>
    <col min="42" max="45" width="4.75" style="25" customWidth="1"/>
    <col min="46" max="47" width="5" style="25" customWidth="1"/>
    <col min="48" max="16384" width="12.125" style="17"/>
  </cols>
  <sheetData>
    <row r="2" spans="1:47" s="16" customFormat="1" ht="24.75" x14ac:dyDescent="0.15">
      <c r="A2" s="84" t="s">
        <v>209</v>
      </c>
      <c r="B2" s="84"/>
      <c r="C2" s="84"/>
      <c r="D2" s="84"/>
      <c r="E2" s="84"/>
      <c r="F2" s="84"/>
      <c r="G2" s="84"/>
      <c r="H2" s="84"/>
      <c r="I2" s="84"/>
      <c r="J2" s="84"/>
      <c r="K2" s="84"/>
      <c r="L2" s="84"/>
      <c r="M2" s="84"/>
      <c r="N2" s="84"/>
      <c r="O2" s="84"/>
      <c r="P2" s="84"/>
      <c r="Q2" s="84"/>
      <c r="R2" s="84"/>
      <c r="S2" s="84"/>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row>
    <row r="3" spans="1:47" ht="15" x14ac:dyDescent="0.15">
      <c r="A3" s="85" t="s">
        <v>0</v>
      </c>
      <c r="B3" s="88" t="s">
        <v>116</v>
      </c>
      <c r="C3" s="88" t="s">
        <v>1</v>
      </c>
      <c r="D3" s="91" t="s">
        <v>92</v>
      </c>
      <c r="E3" s="95" t="s">
        <v>162</v>
      </c>
      <c r="F3" s="96"/>
      <c r="G3" s="96"/>
      <c r="H3" s="96"/>
      <c r="I3" s="96"/>
      <c r="J3" s="96"/>
      <c r="K3" s="97"/>
      <c r="L3" s="95" t="s">
        <v>163</v>
      </c>
      <c r="M3" s="96"/>
      <c r="N3" s="96"/>
      <c r="O3" s="96"/>
      <c r="P3" s="96"/>
      <c r="Q3" s="96"/>
      <c r="R3" s="96"/>
      <c r="S3" s="96"/>
      <c r="T3" s="96"/>
      <c r="U3" s="96"/>
      <c r="V3" s="96"/>
      <c r="W3" s="97"/>
      <c r="X3" s="95" t="s">
        <v>164</v>
      </c>
      <c r="Y3" s="96"/>
      <c r="Z3" s="96"/>
      <c r="AA3" s="96"/>
      <c r="AB3" s="96"/>
      <c r="AC3" s="96"/>
      <c r="AD3" s="96"/>
      <c r="AE3" s="96"/>
      <c r="AF3" s="97"/>
      <c r="AG3" s="95" t="s">
        <v>166</v>
      </c>
      <c r="AH3" s="96"/>
      <c r="AI3" s="96"/>
      <c r="AJ3" s="96"/>
      <c r="AK3" s="96"/>
      <c r="AL3" s="96"/>
      <c r="AM3" s="96"/>
      <c r="AN3" s="96"/>
      <c r="AO3" s="97"/>
      <c r="AP3" s="95" t="s">
        <v>167</v>
      </c>
      <c r="AQ3" s="96"/>
      <c r="AR3" s="96"/>
      <c r="AS3" s="96"/>
      <c r="AT3" s="96"/>
      <c r="AU3" s="97"/>
    </row>
    <row r="4" spans="1:47" ht="11.25" customHeight="1" x14ac:dyDescent="0.15">
      <c r="A4" s="86"/>
      <c r="B4" s="89"/>
      <c r="C4" s="89"/>
      <c r="D4" s="92"/>
      <c r="E4" s="99" t="s">
        <v>88</v>
      </c>
      <c r="F4" s="98" t="s">
        <v>98</v>
      </c>
      <c r="G4" s="98"/>
      <c r="H4" s="98"/>
      <c r="I4" s="98"/>
      <c r="J4" s="98"/>
      <c r="K4" s="98"/>
      <c r="L4" s="99" t="s">
        <v>88</v>
      </c>
      <c r="M4" s="98" t="s">
        <v>99</v>
      </c>
      <c r="N4" s="98"/>
      <c r="O4" s="98"/>
      <c r="P4" s="98"/>
      <c r="Q4" s="98"/>
      <c r="R4" s="98"/>
      <c r="S4" s="98"/>
      <c r="T4" s="98"/>
      <c r="U4" s="98"/>
      <c r="V4" s="100" t="s">
        <v>108</v>
      </c>
      <c r="W4" s="100"/>
      <c r="X4" s="91" t="s">
        <v>88</v>
      </c>
      <c r="Y4" s="104" t="s">
        <v>100</v>
      </c>
      <c r="Z4" s="105"/>
      <c r="AA4" s="105"/>
      <c r="AB4" s="105"/>
      <c r="AC4" s="105"/>
      <c r="AD4" s="106"/>
      <c r="AE4" s="100" t="s">
        <v>108</v>
      </c>
      <c r="AF4" s="100"/>
      <c r="AG4" s="91" t="s">
        <v>88</v>
      </c>
      <c r="AH4" s="104" t="s">
        <v>100</v>
      </c>
      <c r="AI4" s="105"/>
      <c r="AJ4" s="105"/>
      <c r="AK4" s="105"/>
      <c r="AL4" s="105"/>
      <c r="AM4" s="106"/>
      <c r="AN4" s="100" t="s">
        <v>108</v>
      </c>
      <c r="AO4" s="100"/>
      <c r="AP4" s="99" t="s">
        <v>88</v>
      </c>
      <c r="AQ4" s="98" t="s">
        <v>101</v>
      </c>
      <c r="AR4" s="98"/>
      <c r="AS4" s="98"/>
      <c r="AT4" s="100" t="s">
        <v>108</v>
      </c>
      <c r="AU4" s="100"/>
    </row>
    <row r="5" spans="1:47" ht="15" customHeight="1" x14ac:dyDescent="0.15">
      <c r="A5" s="86"/>
      <c r="B5" s="89"/>
      <c r="C5" s="89"/>
      <c r="D5" s="92"/>
      <c r="E5" s="99"/>
      <c r="F5" s="98" t="s">
        <v>89</v>
      </c>
      <c r="G5" s="98" t="s">
        <v>90</v>
      </c>
      <c r="H5" s="98" t="s">
        <v>91</v>
      </c>
      <c r="I5" s="98" t="s">
        <v>94</v>
      </c>
      <c r="J5" s="98"/>
      <c r="K5" s="98"/>
      <c r="L5" s="99"/>
      <c r="M5" s="98" t="s">
        <v>102</v>
      </c>
      <c r="N5" s="98" t="s">
        <v>103</v>
      </c>
      <c r="O5" s="98" t="s">
        <v>104</v>
      </c>
      <c r="P5" s="98" t="s">
        <v>105</v>
      </c>
      <c r="Q5" s="98" t="s">
        <v>106</v>
      </c>
      <c r="R5" s="98" t="s">
        <v>107</v>
      </c>
      <c r="S5" s="98" t="s">
        <v>94</v>
      </c>
      <c r="T5" s="98"/>
      <c r="U5" s="98"/>
      <c r="V5" s="101" t="s">
        <v>83</v>
      </c>
      <c r="W5" s="101"/>
      <c r="X5" s="92"/>
      <c r="Y5" s="100" t="s">
        <v>102</v>
      </c>
      <c r="Z5" s="100" t="s">
        <v>103</v>
      </c>
      <c r="AA5" s="100" t="s">
        <v>104</v>
      </c>
      <c r="AB5" s="98" t="s">
        <v>94</v>
      </c>
      <c r="AC5" s="98"/>
      <c r="AD5" s="98"/>
      <c r="AE5" s="101" t="s">
        <v>83</v>
      </c>
      <c r="AF5" s="101"/>
      <c r="AG5" s="92"/>
      <c r="AH5" s="100" t="s">
        <v>102</v>
      </c>
      <c r="AI5" s="100" t="s">
        <v>103</v>
      </c>
      <c r="AJ5" s="100" t="s">
        <v>104</v>
      </c>
      <c r="AK5" s="98" t="s">
        <v>94</v>
      </c>
      <c r="AL5" s="98"/>
      <c r="AM5" s="98"/>
      <c r="AN5" s="101" t="s">
        <v>83</v>
      </c>
      <c r="AO5" s="101"/>
      <c r="AP5" s="99"/>
      <c r="AQ5" s="98" t="s">
        <v>85</v>
      </c>
      <c r="AR5" s="98" t="s">
        <v>86</v>
      </c>
      <c r="AS5" s="98" t="s">
        <v>82</v>
      </c>
      <c r="AT5" s="101" t="s">
        <v>83</v>
      </c>
      <c r="AU5" s="101"/>
    </row>
    <row r="6" spans="1:47" ht="45" x14ac:dyDescent="0.15">
      <c r="A6" s="87"/>
      <c r="B6" s="90"/>
      <c r="C6" s="90"/>
      <c r="D6" s="93"/>
      <c r="E6" s="99"/>
      <c r="F6" s="98"/>
      <c r="G6" s="98"/>
      <c r="H6" s="98"/>
      <c r="I6" s="36" t="s">
        <v>85</v>
      </c>
      <c r="J6" s="36" t="s">
        <v>86</v>
      </c>
      <c r="K6" s="37" t="s">
        <v>82</v>
      </c>
      <c r="L6" s="99"/>
      <c r="M6" s="98"/>
      <c r="N6" s="98"/>
      <c r="O6" s="98"/>
      <c r="P6" s="98"/>
      <c r="Q6" s="98"/>
      <c r="R6" s="98"/>
      <c r="S6" s="36" t="s">
        <v>85</v>
      </c>
      <c r="T6" s="36" t="s">
        <v>86</v>
      </c>
      <c r="U6" s="37" t="s">
        <v>82</v>
      </c>
      <c r="V6" s="35" t="s">
        <v>88</v>
      </c>
      <c r="W6" s="35" t="s">
        <v>99</v>
      </c>
      <c r="X6" s="93"/>
      <c r="Y6" s="101"/>
      <c r="Z6" s="101"/>
      <c r="AA6" s="101"/>
      <c r="AB6" s="36" t="s">
        <v>85</v>
      </c>
      <c r="AC6" s="36" t="s">
        <v>86</v>
      </c>
      <c r="AD6" s="37" t="s">
        <v>82</v>
      </c>
      <c r="AE6" s="35" t="s">
        <v>88</v>
      </c>
      <c r="AF6" s="35" t="s">
        <v>100</v>
      </c>
      <c r="AG6" s="93"/>
      <c r="AH6" s="101"/>
      <c r="AI6" s="101"/>
      <c r="AJ6" s="101"/>
      <c r="AK6" s="36" t="s">
        <v>85</v>
      </c>
      <c r="AL6" s="36" t="s">
        <v>86</v>
      </c>
      <c r="AM6" s="37" t="s">
        <v>82</v>
      </c>
      <c r="AN6" s="35" t="s">
        <v>88</v>
      </c>
      <c r="AO6" s="35" t="s">
        <v>100</v>
      </c>
      <c r="AP6" s="99"/>
      <c r="AQ6" s="98"/>
      <c r="AR6" s="98"/>
      <c r="AS6" s="98"/>
      <c r="AT6" s="35" t="s">
        <v>88</v>
      </c>
      <c r="AU6" s="35" t="s">
        <v>115</v>
      </c>
    </row>
    <row r="7" spans="1:47" ht="16.5" customHeight="1" x14ac:dyDescent="0.15">
      <c r="A7" s="18" t="s">
        <v>216</v>
      </c>
      <c r="B7" s="18" t="s">
        <v>75</v>
      </c>
      <c r="C7" s="19" t="s">
        <v>76</v>
      </c>
      <c r="D7" s="18" t="s">
        <v>109</v>
      </c>
      <c r="E7" s="11">
        <v>0</v>
      </c>
      <c r="F7" s="11">
        <v>0</v>
      </c>
      <c r="G7" s="11">
        <v>0</v>
      </c>
      <c r="H7" s="11">
        <v>0</v>
      </c>
      <c r="I7" s="11">
        <v>0</v>
      </c>
      <c r="J7" s="11">
        <v>0</v>
      </c>
      <c r="K7" s="11">
        <v>0</v>
      </c>
      <c r="L7" s="11">
        <v>0</v>
      </c>
      <c r="M7" s="11">
        <v>0</v>
      </c>
      <c r="N7" s="11">
        <v>0</v>
      </c>
      <c r="O7" s="11">
        <v>0</v>
      </c>
      <c r="P7" s="11">
        <v>0</v>
      </c>
      <c r="Q7" s="11">
        <v>0</v>
      </c>
      <c r="R7" s="11">
        <v>0</v>
      </c>
      <c r="S7" s="11">
        <v>0</v>
      </c>
      <c r="T7" s="11">
        <v>0</v>
      </c>
      <c r="U7" s="11">
        <v>0</v>
      </c>
      <c r="V7" s="11">
        <v>0</v>
      </c>
      <c r="W7" s="11">
        <v>0</v>
      </c>
      <c r="X7" s="11">
        <v>0</v>
      </c>
      <c r="Y7" s="11">
        <v>0</v>
      </c>
      <c r="Z7" s="11">
        <v>0</v>
      </c>
      <c r="AA7" s="11">
        <v>0</v>
      </c>
      <c r="AB7" s="11">
        <v>0</v>
      </c>
      <c r="AC7" s="11">
        <v>0</v>
      </c>
      <c r="AD7" s="11">
        <v>0</v>
      </c>
      <c r="AE7" s="11">
        <v>0</v>
      </c>
      <c r="AF7" s="11">
        <v>0</v>
      </c>
      <c r="AG7" s="11">
        <v>5</v>
      </c>
      <c r="AH7" s="11">
        <v>1</v>
      </c>
      <c r="AI7" s="11">
        <v>4</v>
      </c>
      <c r="AJ7" s="11">
        <v>4</v>
      </c>
      <c r="AK7" s="11">
        <v>8</v>
      </c>
      <c r="AL7" s="11">
        <v>1</v>
      </c>
      <c r="AM7" s="11">
        <v>9</v>
      </c>
      <c r="AN7" s="11">
        <v>0</v>
      </c>
      <c r="AO7" s="11">
        <v>0</v>
      </c>
      <c r="AP7" s="11">
        <f>E7+L7+X7+AG7</f>
        <v>5</v>
      </c>
      <c r="AQ7" s="11">
        <f>I7+S7+AB7+AK7</f>
        <v>8</v>
      </c>
      <c r="AR7" s="11">
        <f>J7+T7+AC7+AL7</f>
        <v>1</v>
      </c>
      <c r="AS7" s="11">
        <f>K7+U7+AD7+AM7</f>
        <v>9</v>
      </c>
      <c r="AT7" s="11">
        <f t="shared" ref="AT7:AU7" si="0">L7+V7+AE7+AN7</f>
        <v>0</v>
      </c>
      <c r="AU7" s="11">
        <f t="shared" si="0"/>
        <v>0</v>
      </c>
    </row>
    <row r="8" spans="1:47" ht="16.5" customHeight="1" x14ac:dyDescent="0.15">
      <c r="A8" s="45" t="s">
        <v>216</v>
      </c>
      <c r="B8" s="45" t="s">
        <v>28</v>
      </c>
      <c r="C8" s="46" t="s">
        <v>29</v>
      </c>
      <c r="D8" s="45" t="s">
        <v>109</v>
      </c>
      <c r="E8" s="46">
        <v>0</v>
      </c>
      <c r="F8" s="46">
        <v>0</v>
      </c>
      <c r="G8" s="46">
        <v>0</v>
      </c>
      <c r="H8" s="46">
        <v>0</v>
      </c>
      <c r="I8" s="46">
        <v>0</v>
      </c>
      <c r="J8" s="46">
        <v>0</v>
      </c>
      <c r="K8" s="46">
        <v>0</v>
      </c>
      <c r="L8" s="46">
        <v>8</v>
      </c>
      <c r="M8" s="46">
        <v>3</v>
      </c>
      <c r="N8" s="46">
        <v>4</v>
      </c>
      <c r="O8" s="46">
        <v>3</v>
      </c>
      <c r="P8" s="46">
        <v>4</v>
      </c>
      <c r="Q8" s="46">
        <v>5</v>
      </c>
      <c r="R8" s="46">
        <v>10</v>
      </c>
      <c r="S8" s="46">
        <v>23</v>
      </c>
      <c r="T8" s="46">
        <v>6</v>
      </c>
      <c r="U8" s="46">
        <v>29</v>
      </c>
      <c r="V8" s="46">
        <v>1</v>
      </c>
      <c r="W8" s="46">
        <v>2</v>
      </c>
      <c r="X8" s="46">
        <v>7</v>
      </c>
      <c r="Y8" s="46">
        <v>10</v>
      </c>
      <c r="Z8" s="46">
        <v>10</v>
      </c>
      <c r="AA8" s="46">
        <v>5</v>
      </c>
      <c r="AB8" s="46">
        <v>13</v>
      </c>
      <c r="AC8" s="46">
        <v>12</v>
      </c>
      <c r="AD8" s="46">
        <v>25</v>
      </c>
      <c r="AE8" s="46">
        <v>1</v>
      </c>
      <c r="AF8" s="46">
        <v>1</v>
      </c>
      <c r="AG8" s="46">
        <v>9</v>
      </c>
      <c r="AH8" s="46">
        <v>21</v>
      </c>
      <c r="AI8" s="46">
        <v>9</v>
      </c>
      <c r="AJ8" s="46">
        <v>10</v>
      </c>
      <c r="AK8" s="46">
        <v>27</v>
      </c>
      <c r="AL8" s="46">
        <v>13</v>
      </c>
      <c r="AM8" s="46">
        <v>40</v>
      </c>
      <c r="AN8" s="46">
        <v>0</v>
      </c>
      <c r="AO8" s="46">
        <v>0</v>
      </c>
      <c r="AP8" s="46">
        <f t="shared" ref="AP8:AP54" si="1">E8+L8+X8+AG8</f>
        <v>24</v>
      </c>
      <c r="AQ8" s="46">
        <f t="shared" ref="AQ8:AQ54" si="2">I8+S8+AB8+AK8</f>
        <v>63</v>
      </c>
      <c r="AR8" s="46">
        <f t="shared" ref="AR8:AR54" si="3">J8+T8+AC8+AL8</f>
        <v>31</v>
      </c>
      <c r="AS8" s="46">
        <f t="shared" ref="AS8:AS54" si="4">K8+U8+AD8+AM8</f>
        <v>94</v>
      </c>
      <c r="AT8" s="46">
        <f t="shared" ref="AT8:AT54" si="5">L8+V8+AE8+AN8</f>
        <v>10</v>
      </c>
      <c r="AU8" s="46">
        <f t="shared" ref="AU8:AU54" si="6">M8+W8+AF8+AO8</f>
        <v>6</v>
      </c>
    </row>
    <row r="9" spans="1:47" ht="16.5" customHeight="1" x14ac:dyDescent="0.15">
      <c r="A9" s="18" t="s">
        <v>216</v>
      </c>
      <c r="B9" s="18" t="s">
        <v>59</v>
      </c>
      <c r="C9" s="19" t="s">
        <v>60</v>
      </c>
      <c r="D9" s="18" t="s">
        <v>109</v>
      </c>
      <c r="E9" s="11">
        <v>0</v>
      </c>
      <c r="F9" s="11">
        <v>0</v>
      </c>
      <c r="G9" s="11">
        <v>0</v>
      </c>
      <c r="H9" s="11">
        <v>0</v>
      </c>
      <c r="I9" s="11">
        <v>0</v>
      </c>
      <c r="J9" s="11">
        <v>0</v>
      </c>
      <c r="K9" s="11">
        <v>0</v>
      </c>
      <c r="L9" s="11">
        <v>13</v>
      </c>
      <c r="M9" s="11">
        <v>14</v>
      </c>
      <c r="N9" s="11">
        <v>7</v>
      </c>
      <c r="O9" s="11">
        <v>8</v>
      </c>
      <c r="P9" s="11">
        <v>14</v>
      </c>
      <c r="Q9" s="11">
        <v>6</v>
      </c>
      <c r="R9" s="11">
        <v>8</v>
      </c>
      <c r="S9" s="11">
        <v>40</v>
      </c>
      <c r="T9" s="11">
        <v>17</v>
      </c>
      <c r="U9" s="11">
        <v>57</v>
      </c>
      <c r="V9" s="11">
        <v>0</v>
      </c>
      <c r="W9" s="11">
        <v>0</v>
      </c>
      <c r="X9" s="11">
        <v>9</v>
      </c>
      <c r="Y9" s="11">
        <v>9</v>
      </c>
      <c r="Z9" s="11">
        <v>17</v>
      </c>
      <c r="AA9" s="11">
        <v>13</v>
      </c>
      <c r="AB9" s="11">
        <v>23</v>
      </c>
      <c r="AC9" s="11">
        <v>16</v>
      </c>
      <c r="AD9" s="11">
        <v>39</v>
      </c>
      <c r="AE9" s="11">
        <v>0</v>
      </c>
      <c r="AF9" s="11">
        <v>0</v>
      </c>
      <c r="AG9" s="11">
        <v>12</v>
      </c>
      <c r="AH9" s="11">
        <v>17</v>
      </c>
      <c r="AI9" s="11">
        <v>25</v>
      </c>
      <c r="AJ9" s="11">
        <v>15</v>
      </c>
      <c r="AK9" s="11">
        <v>37</v>
      </c>
      <c r="AL9" s="11">
        <v>20</v>
      </c>
      <c r="AM9" s="11">
        <v>57</v>
      </c>
      <c r="AN9" s="11">
        <v>0</v>
      </c>
      <c r="AO9" s="11">
        <v>0</v>
      </c>
      <c r="AP9" s="11">
        <f t="shared" si="1"/>
        <v>34</v>
      </c>
      <c r="AQ9" s="11">
        <f t="shared" si="2"/>
        <v>100</v>
      </c>
      <c r="AR9" s="11">
        <f t="shared" si="3"/>
        <v>53</v>
      </c>
      <c r="AS9" s="11">
        <f t="shared" si="4"/>
        <v>153</v>
      </c>
      <c r="AT9" s="11">
        <f t="shared" si="5"/>
        <v>13</v>
      </c>
      <c r="AU9" s="11">
        <f t="shared" si="6"/>
        <v>14</v>
      </c>
    </row>
    <row r="10" spans="1:47" ht="16.5" customHeight="1" x14ac:dyDescent="0.15">
      <c r="A10" s="45" t="s">
        <v>216</v>
      </c>
      <c r="B10" s="45" t="s">
        <v>53</v>
      </c>
      <c r="C10" s="46" t="s">
        <v>54</v>
      </c>
      <c r="D10" s="45" t="s">
        <v>109</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15</v>
      </c>
      <c r="AH10" s="46">
        <v>36</v>
      </c>
      <c r="AI10" s="46">
        <v>32</v>
      </c>
      <c r="AJ10" s="46">
        <v>33</v>
      </c>
      <c r="AK10" s="46">
        <v>71</v>
      </c>
      <c r="AL10" s="46">
        <v>30</v>
      </c>
      <c r="AM10" s="46">
        <v>101</v>
      </c>
      <c r="AN10" s="46">
        <v>0</v>
      </c>
      <c r="AO10" s="46">
        <v>0</v>
      </c>
      <c r="AP10" s="46">
        <f t="shared" si="1"/>
        <v>15</v>
      </c>
      <c r="AQ10" s="46">
        <f t="shared" si="2"/>
        <v>71</v>
      </c>
      <c r="AR10" s="46">
        <f t="shared" si="3"/>
        <v>30</v>
      </c>
      <c r="AS10" s="46">
        <f t="shared" si="4"/>
        <v>101</v>
      </c>
      <c r="AT10" s="46">
        <f t="shared" si="5"/>
        <v>0</v>
      </c>
      <c r="AU10" s="46">
        <f t="shared" si="6"/>
        <v>0</v>
      </c>
    </row>
    <row r="11" spans="1:47" ht="16.5" customHeight="1" x14ac:dyDescent="0.15">
      <c r="A11" s="18" t="s">
        <v>202</v>
      </c>
      <c r="B11" s="18" t="s">
        <v>8</v>
      </c>
      <c r="C11" s="19" t="s">
        <v>173</v>
      </c>
      <c r="D11" s="18" t="s">
        <v>109</v>
      </c>
      <c r="E11" s="11">
        <v>0</v>
      </c>
      <c r="F11" s="11">
        <v>0</v>
      </c>
      <c r="G11" s="11">
        <v>0</v>
      </c>
      <c r="H11" s="11">
        <v>0</v>
      </c>
      <c r="I11" s="11">
        <v>0</v>
      </c>
      <c r="J11" s="11">
        <v>0</v>
      </c>
      <c r="K11" s="11">
        <v>0</v>
      </c>
      <c r="L11" s="11">
        <v>19</v>
      </c>
      <c r="M11" s="11">
        <v>16</v>
      </c>
      <c r="N11" s="11">
        <v>16</v>
      </c>
      <c r="O11" s="11">
        <v>9</v>
      </c>
      <c r="P11" s="11">
        <v>13</v>
      </c>
      <c r="Q11" s="11">
        <v>15</v>
      </c>
      <c r="R11" s="11">
        <v>12</v>
      </c>
      <c r="S11" s="11">
        <v>66</v>
      </c>
      <c r="T11" s="11">
        <v>15</v>
      </c>
      <c r="U11" s="11">
        <v>81</v>
      </c>
      <c r="V11" s="11">
        <v>0</v>
      </c>
      <c r="W11" s="11">
        <v>0</v>
      </c>
      <c r="X11" s="11">
        <v>7</v>
      </c>
      <c r="Y11" s="11">
        <v>13</v>
      </c>
      <c r="Z11" s="11">
        <v>8</v>
      </c>
      <c r="AA11" s="11">
        <v>4</v>
      </c>
      <c r="AB11" s="11">
        <v>21</v>
      </c>
      <c r="AC11" s="11">
        <v>4</v>
      </c>
      <c r="AD11" s="11">
        <v>25</v>
      </c>
      <c r="AE11" s="11">
        <v>0</v>
      </c>
      <c r="AF11" s="11">
        <v>0</v>
      </c>
      <c r="AG11" s="11">
        <v>10</v>
      </c>
      <c r="AH11" s="11">
        <v>24</v>
      </c>
      <c r="AI11" s="11">
        <v>13</v>
      </c>
      <c r="AJ11" s="11">
        <v>10</v>
      </c>
      <c r="AK11" s="11">
        <v>29</v>
      </c>
      <c r="AL11" s="11">
        <v>18</v>
      </c>
      <c r="AM11" s="11">
        <v>47</v>
      </c>
      <c r="AN11" s="11">
        <v>0</v>
      </c>
      <c r="AO11" s="11">
        <v>0</v>
      </c>
      <c r="AP11" s="11">
        <f t="shared" si="1"/>
        <v>36</v>
      </c>
      <c r="AQ11" s="11">
        <f t="shared" si="2"/>
        <v>116</v>
      </c>
      <c r="AR11" s="11">
        <f t="shared" si="3"/>
        <v>37</v>
      </c>
      <c r="AS11" s="11">
        <f t="shared" si="4"/>
        <v>153</v>
      </c>
      <c r="AT11" s="11">
        <f t="shared" si="5"/>
        <v>19</v>
      </c>
      <c r="AU11" s="11">
        <f t="shared" si="6"/>
        <v>16</v>
      </c>
    </row>
    <row r="12" spans="1:47" ht="16.5" customHeight="1" x14ac:dyDescent="0.15">
      <c r="A12" s="45" t="s">
        <v>202</v>
      </c>
      <c r="B12" s="45" t="s">
        <v>8</v>
      </c>
      <c r="C12" s="46" t="s">
        <v>174</v>
      </c>
      <c r="D12" s="45" t="s">
        <v>109</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24</v>
      </c>
      <c r="AH12" s="46">
        <v>72</v>
      </c>
      <c r="AI12" s="46">
        <v>56</v>
      </c>
      <c r="AJ12" s="46">
        <v>57</v>
      </c>
      <c r="AK12" s="46">
        <v>117</v>
      </c>
      <c r="AL12" s="46">
        <v>68</v>
      </c>
      <c r="AM12" s="46">
        <v>185</v>
      </c>
      <c r="AN12" s="46">
        <v>0</v>
      </c>
      <c r="AO12" s="46">
        <v>0</v>
      </c>
      <c r="AP12" s="46">
        <f t="shared" si="1"/>
        <v>24</v>
      </c>
      <c r="AQ12" s="46">
        <f t="shared" si="2"/>
        <v>117</v>
      </c>
      <c r="AR12" s="46">
        <f t="shared" si="3"/>
        <v>68</v>
      </c>
      <c r="AS12" s="46">
        <f t="shared" si="4"/>
        <v>185</v>
      </c>
      <c r="AT12" s="46">
        <f t="shared" si="5"/>
        <v>0</v>
      </c>
      <c r="AU12" s="46">
        <f t="shared" si="6"/>
        <v>0</v>
      </c>
    </row>
    <row r="13" spans="1:47" ht="16.5" customHeight="1" x14ac:dyDescent="0.15">
      <c r="A13" s="18" t="s">
        <v>202</v>
      </c>
      <c r="B13" s="18" t="s">
        <v>8</v>
      </c>
      <c r="C13" s="19" t="s">
        <v>217</v>
      </c>
      <c r="D13" s="18" t="s">
        <v>109</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21</v>
      </c>
      <c r="AH13" s="11">
        <v>51</v>
      </c>
      <c r="AI13" s="11">
        <v>40</v>
      </c>
      <c r="AJ13" s="11">
        <v>22</v>
      </c>
      <c r="AK13" s="11">
        <v>66</v>
      </c>
      <c r="AL13" s="11">
        <v>47</v>
      </c>
      <c r="AM13" s="11">
        <v>113</v>
      </c>
      <c r="AN13" s="11">
        <v>3</v>
      </c>
      <c r="AO13" s="11">
        <v>14</v>
      </c>
      <c r="AP13" s="11">
        <f t="shared" si="1"/>
        <v>21</v>
      </c>
      <c r="AQ13" s="11">
        <f t="shared" si="2"/>
        <v>66</v>
      </c>
      <c r="AR13" s="11">
        <f t="shared" si="3"/>
        <v>47</v>
      </c>
      <c r="AS13" s="11">
        <f t="shared" si="4"/>
        <v>113</v>
      </c>
      <c r="AT13" s="11">
        <f t="shared" si="5"/>
        <v>3</v>
      </c>
      <c r="AU13" s="11">
        <f t="shared" si="6"/>
        <v>14</v>
      </c>
    </row>
    <row r="14" spans="1:47" ht="16.5" customHeight="1" x14ac:dyDescent="0.15">
      <c r="A14" s="45" t="s">
        <v>202</v>
      </c>
      <c r="B14" s="45" t="s">
        <v>8</v>
      </c>
      <c r="C14" s="46" t="s">
        <v>218</v>
      </c>
      <c r="D14" s="45" t="s">
        <v>109</v>
      </c>
      <c r="E14" s="46">
        <v>0</v>
      </c>
      <c r="F14" s="46">
        <v>0</v>
      </c>
      <c r="G14" s="46">
        <v>0</v>
      </c>
      <c r="H14" s="46">
        <v>0</v>
      </c>
      <c r="I14" s="46">
        <v>0</v>
      </c>
      <c r="J14" s="46">
        <v>0</v>
      </c>
      <c r="K14" s="46">
        <v>0</v>
      </c>
      <c r="L14" s="46">
        <v>6</v>
      </c>
      <c r="M14" s="46">
        <v>6</v>
      </c>
      <c r="N14" s="46">
        <v>5</v>
      </c>
      <c r="O14" s="46">
        <v>5</v>
      </c>
      <c r="P14" s="46">
        <v>1</v>
      </c>
      <c r="Q14" s="46">
        <v>4</v>
      </c>
      <c r="R14" s="46">
        <v>3</v>
      </c>
      <c r="S14" s="46">
        <v>20</v>
      </c>
      <c r="T14" s="46">
        <v>4</v>
      </c>
      <c r="U14" s="46">
        <v>24</v>
      </c>
      <c r="V14" s="46">
        <v>0</v>
      </c>
      <c r="W14" s="46">
        <v>0</v>
      </c>
      <c r="X14" s="46">
        <v>6</v>
      </c>
      <c r="Y14" s="46">
        <v>5</v>
      </c>
      <c r="Z14" s="46">
        <v>8</v>
      </c>
      <c r="AA14" s="46">
        <v>7</v>
      </c>
      <c r="AB14" s="46">
        <v>13</v>
      </c>
      <c r="AC14" s="46">
        <v>7</v>
      </c>
      <c r="AD14" s="46">
        <v>20</v>
      </c>
      <c r="AE14" s="46">
        <v>0</v>
      </c>
      <c r="AF14" s="46">
        <v>0</v>
      </c>
      <c r="AG14" s="46">
        <v>7</v>
      </c>
      <c r="AH14" s="46">
        <v>17</v>
      </c>
      <c r="AI14" s="46">
        <v>9</v>
      </c>
      <c r="AJ14" s="46">
        <v>8</v>
      </c>
      <c r="AK14" s="46">
        <v>25</v>
      </c>
      <c r="AL14" s="46">
        <v>9</v>
      </c>
      <c r="AM14" s="46">
        <v>34</v>
      </c>
      <c r="AN14" s="46">
        <v>0</v>
      </c>
      <c r="AO14" s="46">
        <v>0</v>
      </c>
      <c r="AP14" s="46">
        <f t="shared" si="1"/>
        <v>19</v>
      </c>
      <c r="AQ14" s="46">
        <f t="shared" si="2"/>
        <v>58</v>
      </c>
      <c r="AR14" s="46">
        <f t="shared" si="3"/>
        <v>20</v>
      </c>
      <c r="AS14" s="46">
        <f t="shared" si="4"/>
        <v>78</v>
      </c>
      <c r="AT14" s="46">
        <f t="shared" si="5"/>
        <v>6</v>
      </c>
      <c r="AU14" s="46">
        <f t="shared" si="6"/>
        <v>6</v>
      </c>
    </row>
    <row r="15" spans="1:47" ht="16.5" customHeight="1" x14ac:dyDescent="0.15">
      <c r="A15" s="18" t="s">
        <v>202</v>
      </c>
      <c r="B15" s="18" t="s">
        <v>8</v>
      </c>
      <c r="C15" s="19" t="s">
        <v>19</v>
      </c>
      <c r="D15" s="51" t="s">
        <v>192</v>
      </c>
      <c r="E15" s="11">
        <v>0</v>
      </c>
      <c r="F15" s="11">
        <v>0</v>
      </c>
      <c r="G15" s="11">
        <v>0</v>
      </c>
      <c r="H15" s="11">
        <v>0</v>
      </c>
      <c r="I15" s="11">
        <v>0</v>
      </c>
      <c r="J15" s="11">
        <v>0</v>
      </c>
      <c r="K15" s="11">
        <v>0</v>
      </c>
      <c r="L15" s="11">
        <v>28</v>
      </c>
      <c r="M15" s="11">
        <v>13</v>
      </c>
      <c r="N15" s="11">
        <v>15</v>
      </c>
      <c r="O15" s="11">
        <v>23</v>
      </c>
      <c r="P15" s="11">
        <v>24</v>
      </c>
      <c r="Q15" s="11">
        <v>20</v>
      </c>
      <c r="R15" s="11">
        <v>25</v>
      </c>
      <c r="S15" s="11">
        <v>83</v>
      </c>
      <c r="T15" s="11">
        <v>37</v>
      </c>
      <c r="U15" s="11">
        <v>120</v>
      </c>
      <c r="V15" s="11">
        <v>4</v>
      </c>
      <c r="W15" s="11">
        <v>12</v>
      </c>
      <c r="X15" s="11">
        <v>17</v>
      </c>
      <c r="Y15" s="11">
        <v>16</v>
      </c>
      <c r="Z15" s="11">
        <v>33</v>
      </c>
      <c r="AA15" s="11">
        <v>25</v>
      </c>
      <c r="AB15" s="11">
        <v>56</v>
      </c>
      <c r="AC15" s="11">
        <v>18</v>
      </c>
      <c r="AD15" s="11">
        <v>74</v>
      </c>
      <c r="AE15" s="11">
        <v>2</v>
      </c>
      <c r="AF15" s="11">
        <v>6</v>
      </c>
      <c r="AG15" s="11">
        <v>3</v>
      </c>
      <c r="AH15" s="11">
        <v>0</v>
      </c>
      <c r="AI15" s="11">
        <v>0</v>
      </c>
      <c r="AJ15" s="11">
        <v>18</v>
      </c>
      <c r="AK15" s="11">
        <v>13</v>
      </c>
      <c r="AL15" s="11">
        <v>5</v>
      </c>
      <c r="AM15" s="11">
        <v>18</v>
      </c>
      <c r="AN15" s="11">
        <v>0</v>
      </c>
      <c r="AO15" s="11">
        <v>0</v>
      </c>
      <c r="AP15" s="11">
        <f t="shared" si="1"/>
        <v>48</v>
      </c>
      <c r="AQ15" s="11">
        <f t="shared" si="2"/>
        <v>152</v>
      </c>
      <c r="AR15" s="11">
        <f t="shared" si="3"/>
        <v>60</v>
      </c>
      <c r="AS15" s="11">
        <f t="shared" si="4"/>
        <v>212</v>
      </c>
      <c r="AT15" s="11">
        <f t="shared" si="5"/>
        <v>34</v>
      </c>
      <c r="AU15" s="11">
        <f t="shared" si="6"/>
        <v>31</v>
      </c>
    </row>
    <row r="16" spans="1:47" ht="16.5" customHeight="1" x14ac:dyDescent="0.15">
      <c r="A16" s="45" t="s">
        <v>202</v>
      </c>
      <c r="B16" s="45" t="s">
        <v>8</v>
      </c>
      <c r="C16" s="46" t="s">
        <v>23</v>
      </c>
      <c r="D16" s="45" t="s">
        <v>109</v>
      </c>
      <c r="E16" s="46">
        <v>0</v>
      </c>
      <c r="F16" s="46">
        <v>0</v>
      </c>
      <c r="G16" s="46">
        <v>0</v>
      </c>
      <c r="H16" s="46">
        <v>0</v>
      </c>
      <c r="I16" s="46">
        <v>0</v>
      </c>
      <c r="J16" s="46">
        <v>0</v>
      </c>
      <c r="K16" s="46">
        <v>0</v>
      </c>
      <c r="L16" s="46">
        <v>29</v>
      </c>
      <c r="M16" s="46">
        <v>21</v>
      </c>
      <c r="N16" s="46">
        <v>25</v>
      </c>
      <c r="O16" s="46">
        <v>28</v>
      </c>
      <c r="P16" s="46">
        <v>14</v>
      </c>
      <c r="Q16" s="46">
        <v>17</v>
      </c>
      <c r="R16" s="46">
        <v>18</v>
      </c>
      <c r="S16" s="46">
        <v>89</v>
      </c>
      <c r="T16" s="46">
        <v>34</v>
      </c>
      <c r="U16" s="46">
        <v>123</v>
      </c>
      <c r="V16" s="46">
        <v>2</v>
      </c>
      <c r="W16" s="46">
        <v>5</v>
      </c>
      <c r="X16" s="46">
        <v>21</v>
      </c>
      <c r="Y16" s="46">
        <v>20</v>
      </c>
      <c r="Z16" s="46">
        <v>27</v>
      </c>
      <c r="AA16" s="46">
        <v>33</v>
      </c>
      <c r="AB16" s="46">
        <v>57</v>
      </c>
      <c r="AC16" s="46">
        <v>23</v>
      </c>
      <c r="AD16" s="46">
        <v>80</v>
      </c>
      <c r="AE16" s="46">
        <v>4</v>
      </c>
      <c r="AF16" s="46">
        <v>10</v>
      </c>
      <c r="AG16" s="46">
        <v>0</v>
      </c>
      <c r="AH16" s="46">
        <v>0</v>
      </c>
      <c r="AI16" s="46">
        <v>0</v>
      </c>
      <c r="AJ16" s="46">
        <v>0</v>
      </c>
      <c r="AK16" s="46">
        <v>0</v>
      </c>
      <c r="AL16" s="46">
        <v>0</v>
      </c>
      <c r="AM16" s="46">
        <v>0</v>
      </c>
      <c r="AN16" s="46">
        <v>0</v>
      </c>
      <c r="AO16" s="46">
        <v>0</v>
      </c>
      <c r="AP16" s="46">
        <f t="shared" si="1"/>
        <v>50</v>
      </c>
      <c r="AQ16" s="46">
        <f t="shared" si="2"/>
        <v>146</v>
      </c>
      <c r="AR16" s="46">
        <f t="shared" si="3"/>
        <v>57</v>
      </c>
      <c r="AS16" s="46">
        <f t="shared" si="4"/>
        <v>203</v>
      </c>
      <c r="AT16" s="46">
        <f t="shared" si="5"/>
        <v>35</v>
      </c>
      <c r="AU16" s="46">
        <f t="shared" si="6"/>
        <v>36</v>
      </c>
    </row>
    <row r="17" spans="1:47" ht="16.5" customHeight="1" x14ac:dyDescent="0.15">
      <c r="A17" s="18" t="s">
        <v>202</v>
      </c>
      <c r="B17" s="18" t="s">
        <v>8</v>
      </c>
      <c r="C17" s="19" t="s">
        <v>73</v>
      </c>
      <c r="D17" s="18" t="s">
        <v>109</v>
      </c>
      <c r="E17" s="11">
        <v>0</v>
      </c>
      <c r="F17" s="11">
        <v>0</v>
      </c>
      <c r="G17" s="11">
        <v>0</v>
      </c>
      <c r="H17" s="11">
        <v>0</v>
      </c>
      <c r="I17" s="11">
        <v>0</v>
      </c>
      <c r="J17" s="11">
        <v>0</v>
      </c>
      <c r="K17" s="11">
        <v>0</v>
      </c>
      <c r="L17" s="11">
        <v>0</v>
      </c>
      <c r="M17" s="11">
        <v>0</v>
      </c>
      <c r="N17" s="11">
        <v>0</v>
      </c>
      <c r="O17" s="11">
        <v>0</v>
      </c>
      <c r="P17" s="11">
        <v>0</v>
      </c>
      <c r="Q17" s="11">
        <v>0</v>
      </c>
      <c r="R17" s="11">
        <v>0</v>
      </c>
      <c r="S17" s="11">
        <v>0</v>
      </c>
      <c r="T17" s="11">
        <v>0</v>
      </c>
      <c r="U17" s="11">
        <v>0</v>
      </c>
      <c r="V17" s="11">
        <v>0</v>
      </c>
      <c r="W17" s="11">
        <v>0</v>
      </c>
      <c r="X17" s="11">
        <v>0</v>
      </c>
      <c r="Y17" s="11">
        <v>0</v>
      </c>
      <c r="Z17" s="11">
        <v>0</v>
      </c>
      <c r="AA17" s="11">
        <v>0</v>
      </c>
      <c r="AB17" s="11">
        <v>0</v>
      </c>
      <c r="AC17" s="11">
        <v>0</v>
      </c>
      <c r="AD17" s="11">
        <v>0</v>
      </c>
      <c r="AE17" s="11">
        <v>0</v>
      </c>
      <c r="AF17" s="11">
        <v>0</v>
      </c>
      <c r="AG17" s="11">
        <v>19</v>
      </c>
      <c r="AH17" s="11">
        <v>50</v>
      </c>
      <c r="AI17" s="11">
        <v>48</v>
      </c>
      <c r="AJ17" s="11">
        <v>39</v>
      </c>
      <c r="AK17" s="11">
        <v>106</v>
      </c>
      <c r="AL17" s="11">
        <v>31</v>
      </c>
      <c r="AM17" s="11">
        <v>137</v>
      </c>
      <c r="AN17" s="11">
        <v>0</v>
      </c>
      <c r="AO17" s="11">
        <v>0</v>
      </c>
      <c r="AP17" s="11">
        <f t="shared" si="1"/>
        <v>19</v>
      </c>
      <c r="AQ17" s="11">
        <f t="shared" si="2"/>
        <v>106</v>
      </c>
      <c r="AR17" s="11">
        <f t="shared" si="3"/>
        <v>31</v>
      </c>
      <c r="AS17" s="11">
        <f t="shared" si="4"/>
        <v>137</v>
      </c>
      <c r="AT17" s="11">
        <f t="shared" si="5"/>
        <v>0</v>
      </c>
      <c r="AU17" s="11">
        <f t="shared" si="6"/>
        <v>0</v>
      </c>
    </row>
    <row r="18" spans="1:47" ht="16.5" customHeight="1" x14ac:dyDescent="0.15">
      <c r="A18" s="45" t="s">
        <v>202</v>
      </c>
      <c r="B18" s="45" t="s">
        <v>8</v>
      </c>
      <c r="C18" s="46" t="s">
        <v>175</v>
      </c>
      <c r="D18" s="45" t="s">
        <v>109</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12</v>
      </c>
      <c r="AH18" s="46">
        <v>30</v>
      </c>
      <c r="AI18" s="46">
        <v>23</v>
      </c>
      <c r="AJ18" s="46">
        <v>30</v>
      </c>
      <c r="AK18" s="46">
        <v>56</v>
      </c>
      <c r="AL18" s="46">
        <v>27</v>
      </c>
      <c r="AM18" s="46">
        <v>83</v>
      </c>
      <c r="AN18" s="46">
        <v>0</v>
      </c>
      <c r="AO18" s="46">
        <v>0</v>
      </c>
      <c r="AP18" s="46">
        <f t="shared" si="1"/>
        <v>12</v>
      </c>
      <c r="AQ18" s="46">
        <f t="shared" si="2"/>
        <v>56</v>
      </c>
      <c r="AR18" s="46">
        <f t="shared" si="3"/>
        <v>27</v>
      </c>
      <c r="AS18" s="46">
        <f t="shared" si="4"/>
        <v>83</v>
      </c>
      <c r="AT18" s="46">
        <f t="shared" si="5"/>
        <v>0</v>
      </c>
      <c r="AU18" s="46">
        <f t="shared" si="6"/>
        <v>0</v>
      </c>
    </row>
    <row r="19" spans="1:47" ht="16.5" customHeight="1" x14ac:dyDescent="0.15">
      <c r="A19" s="18" t="s">
        <v>202</v>
      </c>
      <c r="B19" s="18" t="s">
        <v>8</v>
      </c>
      <c r="C19" s="19" t="s">
        <v>176</v>
      </c>
      <c r="D19" s="18" t="s">
        <v>109</v>
      </c>
      <c r="E19" s="11">
        <v>0</v>
      </c>
      <c r="F19" s="11">
        <v>0</v>
      </c>
      <c r="G19" s="11">
        <v>0</v>
      </c>
      <c r="H19" s="11">
        <v>0</v>
      </c>
      <c r="I19" s="11">
        <v>0</v>
      </c>
      <c r="J19" s="11">
        <v>0</v>
      </c>
      <c r="K19" s="11">
        <v>0</v>
      </c>
      <c r="L19" s="11">
        <v>0</v>
      </c>
      <c r="M19" s="11">
        <v>0</v>
      </c>
      <c r="N19" s="11">
        <v>0</v>
      </c>
      <c r="O19" s="11">
        <v>0</v>
      </c>
      <c r="P19" s="11">
        <v>0</v>
      </c>
      <c r="Q19" s="11">
        <v>0</v>
      </c>
      <c r="R19" s="11">
        <v>0</v>
      </c>
      <c r="S19" s="11">
        <v>0</v>
      </c>
      <c r="T19" s="11">
        <v>0</v>
      </c>
      <c r="U19" s="11">
        <v>0</v>
      </c>
      <c r="V19" s="11">
        <v>0</v>
      </c>
      <c r="W19" s="11">
        <v>0</v>
      </c>
      <c r="X19" s="11">
        <v>0</v>
      </c>
      <c r="Y19" s="11">
        <v>0</v>
      </c>
      <c r="Z19" s="11">
        <v>0</v>
      </c>
      <c r="AA19" s="11">
        <v>0</v>
      </c>
      <c r="AB19" s="11">
        <v>0</v>
      </c>
      <c r="AC19" s="11">
        <v>0</v>
      </c>
      <c r="AD19" s="11">
        <v>0</v>
      </c>
      <c r="AE19" s="11">
        <v>0</v>
      </c>
      <c r="AF19" s="11">
        <v>0</v>
      </c>
      <c r="AG19" s="11">
        <v>24</v>
      </c>
      <c r="AH19" s="11">
        <v>40</v>
      </c>
      <c r="AI19" s="11">
        <v>38</v>
      </c>
      <c r="AJ19" s="11">
        <v>40</v>
      </c>
      <c r="AK19" s="11">
        <v>78</v>
      </c>
      <c r="AL19" s="11">
        <v>40</v>
      </c>
      <c r="AM19" s="11">
        <v>118</v>
      </c>
      <c r="AN19" s="11">
        <v>5</v>
      </c>
      <c r="AO19" s="11">
        <v>14</v>
      </c>
      <c r="AP19" s="11">
        <f t="shared" si="1"/>
        <v>24</v>
      </c>
      <c r="AQ19" s="11">
        <f t="shared" si="2"/>
        <v>78</v>
      </c>
      <c r="AR19" s="11">
        <f t="shared" si="3"/>
        <v>40</v>
      </c>
      <c r="AS19" s="11">
        <f t="shared" si="4"/>
        <v>118</v>
      </c>
      <c r="AT19" s="11">
        <f t="shared" si="5"/>
        <v>5</v>
      </c>
      <c r="AU19" s="11">
        <f t="shared" si="6"/>
        <v>14</v>
      </c>
    </row>
    <row r="20" spans="1:47" ht="16.5" customHeight="1" x14ac:dyDescent="0.15">
      <c r="A20" s="45" t="s">
        <v>202</v>
      </c>
      <c r="B20" s="45" t="s">
        <v>186</v>
      </c>
      <c r="C20" s="46" t="s">
        <v>177</v>
      </c>
      <c r="D20" s="45" t="s">
        <v>109</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9</v>
      </c>
      <c r="AH20" s="46">
        <v>18</v>
      </c>
      <c r="AI20" s="46">
        <v>23</v>
      </c>
      <c r="AJ20" s="46">
        <v>23</v>
      </c>
      <c r="AK20" s="46">
        <v>39</v>
      </c>
      <c r="AL20" s="46">
        <v>25</v>
      </c>
      <c r="AM20" s="46">
        <v>64</v>
      </c>
      <c r="AN20" s="46">
        <v>0</v>
      </c>
      <c r="AO20" s="46">
        <v>0</v>
      </c>
      <c r="AP20" s="46">
        <f t="shared" si="1"/>
        <v>9</v>
      </c>
      <c r="AQ20" s="46">
        <f t="shared" si="2"/>
        <v>39</v>
      </c>
      <c r="AR20" s="46">
        <f t="shared" si="3"/>
        <v>25</v>
      </c>
      <c r="AS20" s="46">
        <f t="shared" si="4"/>
        <v>64</v>
      </c>
      <c r="AT20" s="46">
        <f t="shared" si="5"/>
        <v>0</v>
      </c>
      <c r="AU20" s="46">
        <f t="shared" si="6"/>
        <v>0</v>
      </c>
    </row>
    <row r="21" spans="1:47" ht="16.5" customHeight="1" x14ac:dyDescent="0.15">
      <c r="A21" s="18" t="s">
        <v>202</v>
      </c>
      <c r="B21" s="18" t="s">
        <v>21</v>
      </c>
      <c r="C21" s="19" t="s">
        <v>22</v>
      </c>
      <c r="D21" s="18" t="s">
        <v>109</v>
      </c>
      <c r="E21" s="11">
        <v>0</v>
      </c>
      <c r="F21" s="11">
        <v>0</v>
      </c>
      <c r="G21" s="11">
        <v>0</v>
      </c>
      <c r="H21" s="11">
        <v>0</v>
      </c>
      <c r="I21" s="11">
        <v>0</v>
      </c>
      <c r="J21" s="11">
        <v>0</v>
      </c>
      <c r="K21" s="11">
        <v>0</v>
      </c>
      <c r="L21" s="11">
        <v>0</v>
      </c>
      <c r="M21" s="11">
        <v>0</v>
      </c>
      <c r="N21" s="11">
        <v>0</v>
      </c>
      <c r="O21" s="11">
        <v>0</v>
      </c>
      <c r="P21" s="11">
        <v>0</v>
      </c>
      <c r="Q21" s="11">
        <v>0</v>
      </c>
      <c r="R21" s="11">
        <v>0</v>
      </c>
      <c r="S21" s="11">
        <v>0</v>
      </c>
      <c r="T21" s="11">
        <v>0</v>
      </c>
      <c r="U21" s="11">
        <v>0</v>
      </c>
      <c r="V21" s="11">
        <v>0</v>
      </c>
      <c r="W21" s="11">
        <v>0</v>
      </c>
      <c r="X21" s="11">
        <v>0</v>
      </c>
      <c r="Y21" s="11">
        <v>0</v>
      </c>
      <c r="Z21" s="11">
        <v>0</v>
      </c>
      <c r="AA21" s="11">
        <v>0</v>
      </c>
      <c r="AB21" s="11">
        <v>0</v>
      </c>
      <c r="AC21" s="11">
        <v>0</v>
      </c>
      <c r="AD21" s="11">
        <v>0</v>
      </c>
      <c r="AE21" s="11">
        <v>0</v>
      </c>
      <c r="AF21" s="11">
        <v>0</v>
      </c>
      <c r="AG21" s="11">
        <v>18</v>
      </c>
      <c r="AH21" s="11">
        <v>47</v>
      </c>
      <c r="AI21" s="11">
        <v>48</v>
      </c>
      <c r="AJ21" s="11">
        <v>47</v>
      </c>
      <c r="AK21" s="11">
        <v>106</v>
      </c>
      <c r="AL21" s="11">
        <v>36</v>
      </c>
      <c r="AM21" s="11">
        <v>142</v>
      </c>
      <c r="AN21" s="11">
        <v>0</v>
      </c>
      <c r="AO21" s="11">
        <v>0</v>
      </c>
      <c r="AP21" s="11">
        <f t="shared" si="1"/>
        <v>18</v>
      </c>
      <c r="AQ21" s="11">
        <f t="shared" si="2"/>
        <v>106</v>
      </c>
      <c r="AR21" s="11">
        <f t="shared" si="3"/>
        <v>36</v>
      </c>
      <c r="AS21" s="11">
        <f t="shared" si="4"/>
        <v>142</v>
      </c>
      <c r="AT21" s="11">
        <f t="shared" si="5"/>
        <v>0</v>
      </c>
      <c r="AU21" s="11">
        <f t="shared" si="6"/>
        <v>0</v>
      </c>
    </row>
    <row r="22" spans="1:47" ht="16.5" customHeight="1" x14ac:dyDescent="0.15">
      <c r="A22" s="45" t="s">
        <v>202</v>
      </c>
      <c r="B22" s="45" t="s">
        <v>21</v>
      </c>
      <c r="C22" s="46" t="s">
        <v>39</v>
      </c>
      <c r="D22" s="45" t="s">
        <v>109</v>
      </c>
      <c r="E22" s="46">
        <v>0</v>
      </c>
      <c r="F22" s="46">
        <v>0</v>
      </c>
      <c r="G22" s="46">
        <v>0</v>
      </c>
      <c r="H22" s="46">
        <v>0</v>
      </c>
      <c r="I22" s="46">
        <v>0</v>
      </c>
      <c r="J22" s="46">
        <v>0</v>
      </c>
      <c r="K22" s="46">
        <v>0</v>
      </c>
      <c r="L22" s="46">
        <v>4</v>
      </c>
      <c r="M22" s="46">
        <v>1</v>
      </c>
      <c r="N22" s="46">
        <v>3</v>
      </c>
      <c r="O22" s="46">
        <v>4</v>
      </c>
      <c r="P22" s="46">
        <v>0</v>
      </c>
      <c r="Q22" s="46">
        <v>1</v>
      </c>
      <c r="R22" s="46">
        <v>1</v>
      </c>
      <c r="S22" s="46">
        <v>8</v>
      </c>
      <c r="T22" s="46">
        <v>2</v>
      </c>
      <c r="U22" s="46">
        <v>10</v>
      </c>
      <c r="V22" s="46">
        <v>1</v>
      </c>
      <c r="W22" s="46">
        <v>2</v>
      </c>
      <c r="X22" s="46">
        <v>5</v>
      </c>
      <c r="Y22" s="46">
        <v>3</v>
      </c>
      <c r="Z22" s="46">
        <v>4</v>
      </c>
      <c r="AA22" s="46">
        <v>3</v>
      </c>
      <c r="AB22" s="46">
        <v>7</v>
      </c>
      <c r="AC22" s="46">
        <v>3</v>
      </c>
      <c r="AD22" s="46">
        <v>10</v>
      </c>
      <c r="AE22" s="46">
        <v>1</v>
      </c>
      <c r="AF22" s="46">
        <v>2</v>
      </c>
      <c r="AG22" s="46">
        <v>2</v>
      </c>
      <c r="AH22" s="46">
        <v>0</v>
      </c>
      <c r="AI22" s="46">
        <v>1</v>
      </c>
      <c r="AJ22" s="46">
        <v>1</v>
      </c>
      <c r="AK22" s="46">
        <v>2</v>
      </c>
      <c r="AL22" s="46">
        <v>0</v>
      </c>
      <c r="AM22" s="46">
        <v>2</v>
      </c>
      <c r="AN22" s="46">
        <v>0</v>
      </c>
      <c r="AO22" s="46">
        <v>0</v>
      </c>
      <c r="AP22" s="46">
        <f t="shared" si="1"/>
        <v>11</v>
      </c>
      <c r="AQ22" s="46">
        <f t="shared" si="2"/>
        <v>17</v>
      </c>
      <c r="AR22" s="46">
        <f t="shared" si="3"/>
        <v>5</v>
      </c>
      <c r="AS22" s="46">
        <f t="shared" si="4"/>
        <v>22</v>
      </c>
      <c r="AT22" s="46">
        <f t="shared" si="5"/>
        <v>6</v>
      </c>
      <c r="AU22" s="46">
        <f t="shared" si="6"/>
        <v>5</v>
      </c>
    </row>
    <row r="23" spans="1:47" ht="16.5" customHeight="1" x14ac:dyDescent="0.15">
      <c r="A23" s="18" t="s">
        <v>202</v>
      </c>
      <c r="B23" s="18" t="s">
        <v>65</v>
      </c>
      <c r="C23" s="19" t="s">
        <v>66</v>
      </c>
      <c r="D23" s="18" t="s">
        <v>109</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18</v>
      </c>
      <c r="AH23" s="11">
        <v>37</v>
      </c>
      <c r="AI23" s="11">
        <v>47</v>
      </c>
      <c r="AJ23" s="11">
        <v>41</v>
      </c>
      <c r="AK23" s="11">
        <v>92</v>
      </c>
      <c r="AL23" s="11">
        <v>33</v>
      </c>
      <c r="AM23" s="11">
        <v>125</v>
      </c>
      <c r="AN23" s="11">
        <v>0</v>
      </c>
      <c r="AO23" s="11">
        <v>0</v>
      </c>
      <c r="AP23" s="11">
        <f t="shared" si="1"/>
        <v>18</v>
      </c>
      <c r="AQ23" s="11">
        <f t="shared" si="2"/>
        <v>92</v>
      </c>
      <c r="AR23" s="11">
        <f t="shared" si="3"/>
        <v>33</v>
      </c>
      <c r="AS23" s="11">
        <f t="shared" si="4"/>
        <v>125</v>
      </c>
      <c r="AT23" s="11">
        <f t="shared" si="5"/>
        <v>0</v>
      </c>
      <c r="AU23" s="11">
        <f t="shared" si="6"/>
        <v>0</v>
      </c>
    </row>
    <row r="24" spans="1:47" ht="16.5" customHeight="1" x14ac:dyDescent="0.15">
      <c r="A24" s="45" t="s">
        <v>214</v>
      </c>
      <c r="B24" s="45" t="s">
        <v>187</v>
      </c>
      <c r="C24" s="46" t="s">
        <v>178</v>
      </c>
      <c r="D24" s="45" t="s">
        <v>109</v>
      </c>
      <c r="E24" s="46">
        <v>0</v>
      </c>
      <c r="F24" s="46">
        <v>0</v>
      </c>
      <c r="G24" s="46">
        <v>0</v>
      </c>
      <c r="H24" s="46">
        <v>0</v>
      </c>
      <c r="I24" s="46">
        <v>0</v>
      </c>
      <c r="J24" s="46">
        <v>0</v>
      </c>
      <c r="K24" s="46">
        <v>0</v>
      </c>
      <c r="L24" s="46">
        <v>0</v>
      </c>
      <c r="M24" s="46">
        <v>0</v>
      </c>
      <c r="N24" s="46">
        <v>0</v>
      </c>
      <c r="O24" s="46">
        <v>0</v>
      </c>
      <c r="P24" s="46">
        <v>0</v>
      </c>
      <c r="Q24" s="46">
        <v>0</v>
      </c>
      <c r="R24" s="46">
        <v>0</v>
      </c>
      <c r="S24" s="46">
        <v>0</v>
      </c>
      <c r="T24" s="46">
        <v>0</v>
      </c>
      <c r="U24" s="46">
        <v>0</v>
      </c>
      <c r="V24" s="46">
        <v>0</v>
      </c>
      <c r="W24" s="46">
        <v>0</v>
      </c>
      <c r="X24" s="46">
        <v>0</v>
      </c>
      <c r="Y24" s="46">
        <v>0</v>
      </c>
      <c r="Z24" s="46">
        <v>0</v>
      </c>
      <c r="AA24" s="46">
        <v>0</v>
      </c>
      <c r="AB24" s="46">
        <v>0</v>
      </c>
      <c r="AC24" s="46">
        <v>0</v>
      </c>
      <c r="AD24" s="46">
        <v>0</v>
      </c>
      <c r="AE24" s="46">
        <v>0</v>
      </c>
      <c r="AF24" s="46">
        <v>0</v>
      </c>
      <c r="AG24" s="46">
        <v>19</v>
      </c>
      <c r="AH24" s="46">
        <v>36</v>
      </c>
      <c r="AI24" s="46">
        <v>51</v>
      </c>
      <c r="AJ24" s="46">
        <v>54</v>
      </c>
      <c r="AK24" s="46">
        <v>87</v>
      </c>
      <c r="AL24" s="46">
        <v>54</v>
      </c>
      <c r="AM24" s="46">
        <v>141</v>
      </c>
      <c r="AN24" s="46">
        <v>0</v>
      </c>
      <c r="AO24" s="46">
        <v>0</v>
      </c>
      <c r="AP24" s="46">
        <f t="shared" si="1"/>
        <v>19</v>
      </c>
      <c r="AQ24" s="46">
        <f t="shared" si="2"/>
        <v>87</v>
      </c>
      <c r="AR24" s="46">
        <f t="shared" si="3"/>
        <v>54</v>
      </c>
      <c r="AS24" s="46">
        <f t="shared" si="4"/>
        <v>141</v>
      </c>
      <c r="AT24" s="46">
        <f t="shared" si="5"/>
        <v>0</v>
      </c>
      <c r="AU24" s="46">
        <f t="shared" si="6"/>
        <v>0</v>
      </c>
    </row>
    <row r="25" spans="1:47" ht="16.5" customHeight="1" x14ac:dyDescent="0.15">
      <c r="A25" s="18" t="s">
        <v>214</v>
      </c>
      <c r="B25" s="18" t="s">
        <v>42</v>
      </c>
      <c r="C25" s="19" t="s">
        <v>219</v>
      </c>
      <c r="D25" s="18" t="s">
        <v>109</v>
      </c>
      <c r="E25" s="11">
        <v>0</v>
      </c>
      <c r="F25" s="11">
        <v>0</v>
      </c>
      <c r="G25" s="11">
        <v>0</v>
      </c>
      <c r="H25" s="11">
        <v>0</v>
      </c>
      <c r="I25" s="11">
        <v>0</v>
      </c>
      <c r="J25" s="11">
        <v>0</v>
      </c>
      <c r="K25" s="11">
        <v>0</v>
      </c>
      <c r="L25" s="11">
        <v>2</v>
      </c>
      <c r="M25" s="11">
        <v>0</v>
      </c>
      <c r="N25" s="11">
        <v>0</v>
      </c>
      <c r="O25" s="11">
        <v>1</v>
      </c>
      <c r="P25" s="11">
        <v>2</v>
      </c>
      <c r="Q25" s="11">
        <v>1</v>
      </c>
      <c r="R25" s="11">
        <v>2</v>
      </c>
      <c r="S25" s="11">
        <v>4</v>
      </c>
      <c r="T25" s="11">
        <v>2</v>
      </c>
      <c r="U25" s="11">
        <v>6</v>
      </c>
      <c r="V25" s="11">
        <v>0</v>
      </c>
      <c r="W25" s="11">
        <v>0</v>
      </c>
      <c r="X25" s="11">
        <v>1</v>
      </c>
      <c r="Y25" s="11">
        <v>0</v>
      </c>
      <c r="Z25" s="11">
        <v>3</v>
      </c>
      <c r="AA25" s="11">
        <v>1</v>
      </c>
      <c r="AB25" s="11">
        <v>4</v>
      </c>
      <c r="AC25" s="11">
        <v>0</v>
      </c>
      <c r="AD25" s="11">
        <v>4</v>
      </c>
      <c r="AE25" s="11">
        <v>0</v>
      </c>
      <c r="AF25" s="11">
        <v>0</v>
      </c>
      <c r="AG25" s="11">
        <v>3</v>
      </c>
      <c r="AH25" s="11">
        <v>2</v>
      </c>
      <c r="AI25" s="11">
        <v>4</v>
      </c>
      <c r="AJ25" s="11">
        <v>4</v>
      </c>
      <c r="AK25" s="11">
        <v>6</v>
      </c>
      <c r="AL25" s="11">
        <v>4</v>
      </c>
      <c r="AM25" s="11">
        <v>10</v>
      </c>
      <c r="AN25" s="11">
        <v>0</v>
      </c>
      <c r="AO25" s="11">
        <v>0</v>
      </c>
      <c r="AP25" s="11">
        <f t="shared" si="1"/>
        <v>6</v>
      </c>
      <c r="AQ25" s="11">
        <f t="shared" si="2"/>
        <v>14</v>
      </c>
      <c r="AR25" s="11">
        <f t="shared" si="3"/>
        <v>6</v>
      </c>
      <c r="AS25" s="11">
        <f t="shared" si="4"/>
        <v>20</v>
      </c>
      <c r="AT25" s="11">
        <f t="shared" si="5"/>
        <v>2</v>
      </c>
      <c r="AU25" s="11">
        <f t="shared" si="6"/>
        <v>0</v>
      </c>
    </row>
    <row r="26" spans="1:47" ht="16.5" customHeight="1" x14ac:dyDescent="0.15">
      <c r="A26" s="45" t="s">
        <v>214</v>
      </c>
      <c r="B26" s="45" t="s">
        <v>62</v>
      </c>
      <c r="C26" s="46" t="s">
        <v>63</v>
      </c>
      <c r="D26" s="45" t="s">
        <v>109</v>
      </c>
      <c r="E26" s="46">
        <v>0</v>
      </c>
      <c r="F26" s="46">
        <v>0</v>
      </c>
      <c r="G26" s="46">
        <v>0</v>
      </c>
      <c r="H26" s="46">
        <v>0</v>
      </c>
      <c r="I26" s="46">
        <v>0</v>
      </c>
      <c r="J26" s="46">
        <v>0</v>
      </c>
      <c r="K26" s="46">
        <v>0</v>
      </c>
      <c r="L26" s="46">
        <v>12</v>
      </c>
      <c r="M26" s="46">
        <v>15</v>
      </c>
      <c r="N26" s="46">
        <v>10</v>
      </c>
      <c r="O26" s="46">
        <v>4</v>
      </c>
      <c r="P26" s="46">
        <v>6</v>
      </c>
      <c r="Q26" s="46">
        <v>8</v>
      </c>
      <c r="R26" s="46">
        <v>5</v>
      </c>
      <c r="S26" s="46">
        <v>33</v>
      </c>
      <c r="T26" s="46">
        <v>15</v>
      </c>
      <c r="U26" s="46">
        <v>48</v>
      </c>
      <c r="V26" s="46">
        <v>3</v>
      </c>
      <c r="W26" s="46">
        <v>9</v>
      </c>
      <c r="X26" s="46">
        <v>6</v>
      </c>
      <c r="Y26" s="46">
        <v>6</v>
      </c>
      <c r="Z26" s="46">
        <v>10</v>
      </c>
      <c r="AA26" s="46">
        <v>3</v>
      </c>
      <c r="AB26" s="46">
        <v>15</v>
      </c>
      <c r="AC26" s="46">
        <v>4</v>
      </c>
      <c r="AD26" s="46">
        <v>19</v>
      </c>
      <c r="AE26" s="46">
        <v>2</v>
      </c>
      <c r="AF26" s="46">
        <v>5</v>
      </c>
      <c r="AG26" s="46">
        <v>12</v>
      </c>
      <c r="AH26" s="46">
        <v>17</v>
      </c>
      <c r="AI26" s="46">
        <v>8</v>
      </c>
      <c r="AJ26" s="46">
        <v>20</v>
      </c>
      <c r="AK26" s="46">
        <v>31</v>
      </c>
      <c r="AL26" s="46">
        <v>14</v>
      </c>
      <c r="AM26" s="46">
        <v>45</v>
      </c>
      <c r="AN26" s="46">
        <v>5</v>
      </c>
      <c r="AO26" s="46">
        <v>19</v>
      </c>
      <c r="AP26" s="46">
        <f t="shared" si="1"/>
        <v>30</v>
      </c>
      <c r="AQ26" s="46">
        <f t="shared" si="2"/>
        <v>79</v>
      </c>
      <c r="AR26" s="46">
        <f t="shared" si="3"/>
        <v>33</v>
      </c>
      <c r="AS26" s="46">
        <f t="shared" si="4"/>
        <v>112</v>
      </c>
      <c r="AT26" s="46">
        <f t="shared" si="5"/>
        <v>22</v>
      </c>
      <c r="AU26" s="46">
        <f t="shared" si="6"/>
        <v>48</v>
      </c>
    </row>
    <row r="27" spans="1:47" ht="16.5" customHeight="1" x14ac:dyDescent="0.15">
      <c r="A27" s="18" t="s">
        <v>215</v>
      </c>
      <c r="B27" s="18" t="s">
        <v>12</v>
      </c>
      <c r="C27" s="19" t="s">
        <v>64</v>
      </c>
      <c r="D27" s="18" t="s">
        <v>109</v>
      </c>
      <c r="E27" s="11">
        <v>0</v>
      </c>
      <c r="F27" s="11">
        <v>0</v>
      </c>
      <c r="G27" s="11">
        <v>0</v>
      </c>
      <c r="H27" s="11">
        <v>0</v>
      </c>
      <c r="I27" s="11">
        <v>0</v>
      </c>
      <c r="J27" s="11">
        <v>0</v>
      </c>
      <c r="K27" s="11">
        <v>0</v>
      </c>
      <c r="L27" s="11">
        <v>13</v>
      </c>
      <c r="M27" s="11">
        <v>5</v>
      </c>
      <c r="N27" s="11">
        <v>12</v>
      </c>
      <c r="O27" s="11">
        <v>10</v>
      </c>
      <c r="P27" s="11">
        <v>7</v>
      </c>
      <c r="Q27" s="11">
        <v>6</v>
      </c>
      <c r="R27" s="11">
        <v>9</v>
      </c>
      <c r="S27" s="11">
        <v>37</v>
      </c>
      <c r="T27" s="11">
        <v>12</v>
      </c>
      <c r="U27" s="11">
        <v>49</v>
      </c>
      <c r="V27" s="11">
        <v>0</v>
      </c>
      <c r="W27" s="11">
        <v>0</v>
      </c>
      <c r="X27" s="11">
        <v>8</v>
      </c>
      <c r="Y27" s="11">
        <v>11</v>
      </c>
      <c r="Z27" s="11">
        <v>10</v>
      </c>
      <c r="AA27" s="11">
        <v>8</v>
      </c>
      <c r="AB27" s="11">
        <v>23</v>
      </c>
      <c r="AC27" s="11">
        <v>6</v>
      </c>
      <c r="AD27" s="11">
        <v>29</v>
      </c>
      <c r="AE27" s="11">
        <v>0</v>
      </c>
      <c r="AF27" s="11">
        <v>0</v>
      </c>
      <c r="AG27" s="11">
        <v>13</v>
      </c>
      <c r="AH27" s="11">
        <v>16</v>
      </c>
      <c r="AI27" s="11">
        <v>22</v>
      </c>
      <c r="AJ27" s="11">
        <v>25</v>
      </c>
      <c r="AK27" s="11">
        <v>37</v>
      </c>
      <c r="AL27" s="11">
        <v>26</v>
      </c>
      <c r="AM27" s="11">
        <v>63</v>
      </c>
      <c r="AN27" s="11">
        <v>1</v>
      </c>
      <c r="AO27" s="11">
        <v>1</v>
      </c>
      <c r="AP27" s="11">
        <f t="shared" si="1"/>
        <v>34</v>
      </c>
      <c r="AQ27" s="11">
        <f t="shared" si="2"/>
        <v>97</v>
      </c>
      <c r="AR27" s="11">
        <f t="shared" si="3"/>
        <v>44</v>
      </c>
      <c r="AS27" s="11">
        <f t="shared" si="4"/>
        <v>141</v>
      </c>
      <c r="AT27" s="11">
        <f t="shared" si="5"/>
        <v>14</v>
      </c>
      <c r="AU27" s="11">
        <f t="shared" si="6"/>
        <v>6</v>
      </c>
    </row>
    <row r="28" spans="1:47" ht="16.5" customHeight="1" x14ac:dyDescent="0.15">
      <c r="A28" s="45" t="s">
        <v>215</v>
      </c>
      <c r="B28" s="45" t="s">
        <v>220</v>
      </c>
      <c r="C28" s="46" t="s">
        <v>221</v>
      </c>
      <c r="D28" s="45" t="s">
        <v>109</v>
      </c>
      <c r="E28" s="46">
        <v>0</v>
      </c>
      <c r="F28" s="46">
        <v>0</v>
      </c>
      <c r="G28" s="46">
        <v>0</v>
      </c>
      <c r="H28" s="46">
        <v>0</v>
      </c>
      <c r="I28" s="46">
        <v>0</v>
      </c>
      <c r="J28" s="46">
        <v>0</v>
      </c>
      <c r="K28" s="46">
        <v>0</v>
      </c>
      <c r="L28" s="46">
        <v>10</v>
      </c>
      <c r="M28" s="46">
        <v>12</v>
      </c>
      <c r="N28" s="46">
        <v>6</v>
      </c>
      <c r="O28" s="46">
        <v>1</v>
      </c>
      <c r="P28" s="46">
        <v>5</v>
      </c>
      <c r="Q28" s="46">
        <v>6</v>
      </c>
      <c r="R28" s="46">
        <v>6</v>
      </c>
      <c r="S28" s="46">
        <v>20</v>
      </c>
      <c r="T28" s="46">
        <v>16</v>
      </c>
      <c r="U28" s="46">
        <v>36</v>
      </c>
      <c r="V28" s="46">
        <v>2</v>
      </c>
      <c r="W28" s="46">
        <v>4</v>
      </c>
      <c r="X28" s="46">
        <v>8</v>
      </c>
      <c r="Y28" s="46">
        <v>12</v>
      </c>
      <c r="Z28" s="46">
        <v>9</v>
      </c>
      <c r="AA28" s="46">
        <v>4</v>
      </c>
      <c r="AB28" s="46">
        <v>11</v>
      </c>
      <c r="AC28" s="46">
        <v>14</v>
      </c>
      <c r="AD28" s="46">
        <v>25</v>
      </c>
      <c r="AE28" s="46">
        <v>1</v>
      </c>
      <c r="AF28" s="46">
        <v>1</v>
      </c>
      <c r="AG28" s="46">
        <v>0</v>
      </c>
      <c r="AH28" s="46">
        <v>0</v>
      </c>
      <c r="AI28" s="46">
        <v>0</v>
      </c>
      <c r="AJ28" s="46">
        <v>0</v>
      </c>
      <c r="AK28" s="46">
        <v>0</v>
      </c>
      <c r="AL28" s="46">
        <v>0</v>
      </c>
      <c r="AM28" s="46">
        <v>0</v>
      </c>
      <c r="AN28" s="46">
        <v>0</v>
      </c>
      <c r="AO28" s="46">
        <v>0</v>
      </c>
      <c r="AP28" s="46">
        <f t="shared" si="1"/>
        <v>18</v>
      </c>
      <c r="AQ28" s="46">
        <f t="shared" si="2"/>
        <v>31</v>
      </c>
      <c r="AR28" s="46">
        <f t="shared" si="3"/>
        <v>30</v>
      </c>
      <c r="AS28" s="46">
        <f t="shared" si="4"/>
        <v>61</v>
      </c>
      <c r="AT28" s="46">
        <f t="shared" si="5"/>
        <v>13</v>
      </c>
      <c r="AU28" s="46">
        <f t="shared" si="6"/>
        <v>17</v>
      </c>
    </row>
    <row r="29" spans="1:47" ht="16.5" customHeight="1" x14ac:dyDescent="0.15">
      <c r="A29" s="18" t="s">
        <v>215</v>
      </c>
      <c r="B29" s="18" t="s">
        <v>47</v>
      </c>
      <c r="C29" s="19" t="s">
        <v>48</v>
      </c>
      <c r="D29" s="18" t="s">
        <v>109</v>
      </c>
      <c r="E29" s="11">
        <v>0</v>
      </c>
      <c r="F29" s="11">
        <v>0</v>
      </c>
      <c r="G29" s="11">
        <v>0</v>
      </c>
      <c r="H29" s="11">
        <v>0</v>
      </c>
      <c r="I29" s="11">
        <v>0</v>
      </c>
      <c r="J29" s="11">
        <v>0</v>
      </c>
      <c r="K29" s="11">
        <v>0</v>
      </c>
      <c r="L29" s="11">
        <v>0</v>
      </c>
      <c r="M29" s="11">
        <v>0</v>
      </c>
      <c r="N29" s="11">
        <v>0</v>
      </c>
      <c r="O29" s="11">
        <v>0</v>
      </c>
      <c r="P29" s="11">
        <v>0</v>
      </c>
      <c r="Q29" s="11">
        <v>0</v>
      </c>
      <c r="R29" s="11">
        <v>0</v>
      </c>
      <c r="S29" s="11">
        <v>0</v>
      </c>
      <c r="T29" s="11">
        <v>0</v>
      </c>
      <c r="U29" s="11">
        <v>0</v>
      </c>
      <c r="V29" s="11">
        <v>0</v>
      </c>
      <c r="W29" s="11">
        <v>0</v>
      </c>
      <c r="X29" s="11">
        <v>0</v>
      </c>
      <c r="Y29" s="11">
        <v>0</v>
      </c>
      <c r="Z29" s="11">
        <v>0</v>
      </c>
      <c r="AA29" s="11">
        <v>0</v>
      </c>
      <c r="AB29" s="11">
        <v>0</v>
      </c>
      <c r="AC29" s="11">
        <v>0</v>
      </c>
      <c r="AD29" s="11">
        <v>0</v>
      </c>
      <c r="AE29" s="11">
        <v>0</v>
      </c>
      <c r="AF29" s="11">
        <v>0</v>
      </c>
      <c r="AG29" s="11">
        <v>18</v>
      </c>
      <c r="AH29" s="11">
        <v>30</v>
      </c>
      <c r="AI29" s="11">
        <v>39</v>
      </c>
      <c r="AJ29" s="11">
        <v>37</v>
      </c>
      <c r="AK29" s="11">
        <v>73</v>
      </c>
      <c r="AL29" s="11">
        <v>33</v>
      </c>
      <c r="AM29" s="11">
        <v>106</v>
      </c>
      <c r="AN29" s="11">
        <v>0</v>
      </c>
      <c r="AO29" s="11">
        <v>0</v>
      </c>
      <c r="AP29" s="11">
        <f t="shared" si="1"/>
        <v>18</v>
      </c>
      <c r="AQ29" s="11">
        <f t="shared" si="2"/>
        <v>73</v>
      </c>
      <c r="AR29" s="11">
        <f t="shared" si="3"/>
        <v>33</v>
      </c>
      <c r="AS29" s="11">
        <f t="shared" si="4"/>
        <v>106</v>
      </c>
      <c r="AT29" s="11">
        <f t="shared" si="5"/>
        <v>0</v>
      </c>
      <c r="AU29" s="11">
        <f t="shared" si="6"/>
        <v>0</v>
      </c>
    </row>
    <row r="30" spans="1:47" ht="16.5" customHeight="1" x14ac:dyDescent="0.15">
      <c r="A30" s="45" t="s">
        <v>222</v>
      </c>
      <c r="B30" s="45" t="s">
        <v>30</v>
      </c>
      <c r="C30" s="46" t="s">
        <v>31</v>
      </c>
      <c r="D30" s="45" t="s">
        <v>109</v>
      </c>
      <c r="E30" s="46">
        <v>0</v>
      </c>
      <c r="F30" s="46">
        <v>0</v>
      </c>
      <c r="G30" s="46">
        <v>0</v>
      </c>
      <c r="H30" s="46">
        <v>0</v>
      </c>
      <c r="I30" s="46">
        <v>0</v>
      </c>
      <c r="J30" s="46">
        <v>0</v>
      </c>
      <c r="K30" s="46">
        <v>0</v>
      </c>
      <c r="L30" s="46">
        <v>4</v>
      </c>
      <c r="M30" s="46">
        <v>1</v>
      </c>
      <c r="N30" s="46">
        <v>1</v>
      </c>
      <c r="O30" s="46">
        <v>2</v>
      </c>
      <c r="P30" s="46">
        <v>2</v>
      </c>
      <c r="Q30" s="46">
        <v>4</v>
      </c>
      <c r="R30" s="46">
        <v>1</v>
      </c>
      <c r="S30" s="46">
        <v>10</v>
      </c>
      <c r="T30" s="46">
        <v>1</v>
      </c>
      <c r="U30" s="46">
        <v>11</v>
      </c>
      <c r="V30" s="46">
        <v>1</v>
      </c>
      <c r="W30" s="46">
        <v>1</v>
      </c>
      <c r="X30" s="46">
        <v>7</v>
      </c>
      <c r="Y30" s="46">
        <v>7</v>
      </c>
      <c r="Z30" s="46">
        <v>7</v>
      </c>
      <c r="AA30" s="46">
        <v>5</v>
      </c>
      <c r="AB30" s="46">
        <v>15</v>
      </c>
      <c r="AC30" s="46">
        <v>4</v>
      </c>
      <c r="AD30" s="46">
        <v>19</v>
      </c>
      <c r="AE30" s="46">
        <v>2</v>
      </c>
      <c r="AF30" s="46">
        <v>4</v>
      </c>
      <c r="AG30" s="46">
        <v>9</v>
      </c>
      <c r="AH30" s="46">
        <v>16</v>
      </c>
      <c r="AI30" s="46">
        <v>14</v>
      </c>
      <c r="AJ30" s="46">
        <v>16</v>
      </c>
      <c r="AK30" s="46">
        <v>38</v>
      </c>
      <c r="AL30" s="46">
        <v>8</v>
      </c>
      <c r="AM30" s="46">
        <v>46</v>
      </c>
      <c r="AN30" s="46">
        <v>1</v>
      </c>
      <c r="AO30" s="46">
        <v>3</v>
      </c>
      <c r="AP30" s="46">
        <f t="shared" si="1"/>
        <v>20</v>
      </c>
      <c r="AQ30" s="46">
        <f t="shared" si="2"/>
        <v>63</v>
      </c>
      <c r="AR30" s="46">
        <f t="shared" si="3"/>
        <v>13</v>
      </c>
      <c r="AS30" s="46">
        <f t="shared" si="4"/>
        <v>76</v>
      </c>
      <c r="AT30" s="46">
        <f t="shared" si="5"/>
        <v>8</v>
      </c>
      <c r="AU30" s="46">
        <f t="shared" si="6"/>
        <v>9</v>
      </c>
    </row>
    <row r="31" spans="1:47" ht="16.5" customHeight="1" x14ac:dyDescent="0.15">
      <c r="A31" s="18" t="s">
        <v>222</v>
      </c>
      <c r="B31" s="18" t="s">
        <v>61</v>
      </c>
      <c r="C31" s="19" t="s">
        <v>223</v>
      </c>
      <c r="D31" s="18" t="s">
        <v>109</v>
      </c>
      <c r="E31" s="11">
        <v>0</v>
      </c>
      <c r="F31" s="11">
        <v>0</v>
      </c>
      <c r="G31" s="11">
        <v>0</v>
      </c>
      <c r="H31" s="11">
        <v>0</v>
      </c>
      <c r="I31" s="11">
        <v>0</v>
      </c>
      <c r="J31" s="11">
        <v>0</v>
      </c>
      <c r="K31" s="11">
        <v>0</v>
      </c>
      <c r="L31" s="11">
        <v>6</v>
      </c>
      <c r="M31" s="11">
        <v>5</v>
      </c>
      <c r="N31" s="11">
        <v>3</v>
      </c>
      <c r="O31" s="11">
        <v>3</v>
      </c>
      <c r="P31" s="11">
        <v>2</v>
      </c>
      <c r="Q31" s="11">
        <v>3</v>
      </c>
      <c r="R31" s="11">
        <v>1</v>
      </c>
      <c r="S31" s="11">
        <v>14</v>
      </c>
      <c r="T31" s="11">
        <v>3</v>
      </c>
      <c r="U31" s="11">
        <v>17</v>
      </c>
      <c r="V31" s="11">
        <v>0</v>
      </c>
      <c r="W31" s="11">
        <v>0</v>
      </c>
      <c r="X31" s="11">
        <v>3</v>
      </c>
      <c r="Y31" s="11">
        <v>3</v>
      </c>
      <c r="Z31" s="11">
        <v>2</v>
      </c>
      <c r="AA31" s="11">
        <v>3</v>
      </c>
      <c r="AB31" s="11">
        <v>3</v>
      </c>
      <c r="AC31" s="11">
        <v>5</v>
      </c>
      <c r="AD31" s="11">
        <v>8</v>
      </c>
      <c r="AE31" s="11">
        <v>0</v>
      </c>
      <c r="AF31" s="11">
        <v>0</v>
      </c>
      <c r="AG31" s="11">
        <v>5</v>
      </c>
      <c r="AH31" s="11">
        <v>8</v>
      </c>
      <c r="AI31" s="11">
        <v>3</v>
      </c>
      <c r="AJ31" s="11">
        <v>9</v>
      </c>
      <c r="AK31" s="11">
        <v>15</v>
      </c>
      <c r="AL31" s="11">
        <v>5</v>
      </c>
      <c r="AM31" s="11">
        <v>20</v>
      </c>
      <c r="AN31" s="11">
        <v>0</v>
      </c>
      <c r="AO31" s="11">
        <v>0</v>
      </c>
      <c r="AP31" s="11">
        <f t="shared" si="1"/>
        <v>14</v>
      </c>
      <c r="AQ31" s="11">
        <f t="shared" si="2"/>
        <v>32</v>
      </c>
      <c r="AR31" s="11">
        <f t="shared" si="3"/>
        <v>13</v>
      </c>
      <c r="AS31" s="11">
        <f t="shared" si="4"/>
        <v>45</v>
      </c>
      <c r="AT31" s="11">
        <f t="shared" si="5"/>
        <v>6</v>
      </c>
      <c r="AU31" s="11">
        <f t="shared" si="6"/>
        <v>5</v>
      </c>
    </row>
    <row r="32" spans="1:47" ht="16.5" customHeight="1" x14ac:dyDescent="0.15">
      <c r="A32" s="45" t="s">
        <v>204</v>
      </c>
      <c r="B32" s="45" t="s">
        <v>2</v>
      </c>
      <c r="C32" s="46" t="s">
        <v>179</v>
      </c>
      <c r="D32" s="45" t="s">
        <v>109</v>
      </c>
      <c r="E32" s="46">
        <v>0</v>
      </c>
      <c r="F32" s="46">
        <v>0</v>
      </c>
      <c r="G32" s="46">
        <v>0</v>
      </c>
      <c r="H32" s="46">
        <v>0</v>
      </c>
      <c r="I32" s="46">
        <v>0</v>
      </c>
      <c r="J32" s="46">
        <v>0</v>
      </c>
      <c r="K32" s="46">
        <v>0</v>
      </c>
      <c r="L32" s="46">
        <v>0</v>
      </c>
      <c r="M32" s="46">
        <v>0</v>
      </c>
      <c r="N32" s="46">
        <v>0</v>
      </c>
      <c r="O32" s="46">
        <v>0</v>
      </c>
      <c r="P32" s="46">
        <v>0</v>
      </c>
      <c r="Q32" s="46">
        <v>0</v>
      </c>
      <c r="R32" s="46">
        <v>0</v>
      </c>
      <c r="S32" s="46">
        <v>0</v>
      </c>
      <c r="T32" s="46">
        <v>0</v>
      </c>
      <c r="U32" s="46">
        <v>0</v>
      </c>
      <c r="V32" s="46">
        <v>0</v>
      </c>
      <c r="W32" s="46">
        <v>0</v>
      </c>
      <c r="X32" s="46">
        <v>0</v>
      </c>
      <c r="Y32" s="46">
        <v>0</v>
      </c>
      <c r="Z32" s="46">
        <v>0</v>
      </c>
      <c r="AA32" s="46">
        <v>0</v>
      </c>
      <c r="AB32" s="46">
        <v>0</v>
      </c>
      <c r="AC32" s="46">
        <v>0</v>
      </c>
      <c r="AD32" s="46">
        <v>0</v>
      </c>
      <c r="AE32" s="46">
        <v>0</v>
      </c>
      <c r="AF32" s="46">
        <v>0</v>
      </c>
      <c r="AG32" s="46">
        <v>12</v>
      </c>
      <c r="AH32" s="46">
        <v>31</v>
      </c>
      <c r="AI32" s="46">
        <v>24</v>
      </c>
      <c r="AJ32" s="46">
        <v>24</v>
      </c>
      <c r="AK32" s="46">
        <v>57</v>
      </c>
      <c r="AL32" s="46">
        <v>22</v>
      </c>
      <c r="AM32" s="46">
        <v>79</v>
      </c>
      <c r="AN32" s="46">
        <v>0</v>
      </c>
      <c r="AO32" s="46">
        <v>0</v>
      </c>
      <c r="AP32" s="46">
        <f t="shared" si="1"/>
        <v>12</v>
      </c>
      <c r="AQ32" s="46">
        <f t="shared" si="2"/>
        <v>57</v>
      </c>
      <c r="AR32" s="46">
        <f t="shared" si="3"/>
        <v>22</v>
      </c>
      <c r="AS32" s="46">
        <f t="shared" si="4"/>
        <v>79</v>
      </c>
      <c r="AT32" s="46">
        <f t="shared" si="5"/>
        <v>0</v>
      </c>
      <c r="AU32" s="46">
        <f t="shared" si="6"/>
        <v>0</v>
      </c>
    </row>
    <row r="33" spans="1:47" ht="16.5" customHeight="1" x14ac:dyDescent="0.15">
      <c r="A33" s="18" t="s">
        <v>204</v>
      </c>
      <c r="B33" s="18" t="s">
        <v>40</v>
      </c>
      <c r="C33" s="19" t="s">
        <v>41</v>
      </c>
      <c r="D33" s="18" t="s">
        <v>109</v>
      </c>
      <c r="E33" s="11">
        <v>0</v>
      </c>
      <c r="F33" s="11">
        <v>0</v>
      </c>
      <c r="G33" s="11">
        <v>0</v>
      </c>
      <c r="H33" s="11">
        <v>0</v>
      </c>
      <c r="I33" s="11">
        <v>0</v>
      </c>
      <c r="J33" s="11">
        <v>0</v>
      </c>
      <c r="K33" s="11">
        <v>0</v>
      </c>
      <c r="L33" s="11">
        <v>4</v>
      </c>
      <c r="M33" s="11">
        <v>1</v>
      </c>
      <c r="N33" s="11">
        <v>3</v>
      </c>
      <c r="O33" s="11">
        <v>4</v>
      </c>
      <c r="P33" s="11">
        <v>2</v>
      </c>
      <c r="Q33" s="11">
        <v>2</v>
      </c>
      <c r="R33" s="11">
        <v>1</v>
      </c>
      <c r="S33" s="11">
        <v>9</v>
      </c>
      <c r="T33" s="11">
        <v>4</v>
      </c>
      <c r="U33" s="11">
        <v>13</v>
      </c>
      <c r="V33" s="11">
        <v>0</v>
      </c>
      <c r="W33" s="11">
        <v>0</v>
      </c>
      <c r="X33" s="11">
        <v>2</v>
      </c>
      <c r="Y33" s="11">
        <v>2</v>
      </c>
      <c r="Z33" s="11">
        <v>3</v>
      </c>
      <c r="AA33" s="11">
        <v>1</v>
      </c>
      <c r="AB33" s="11">
        <v>5</v>
      </c>
      <c r="AC33" s="11">
        <v>1</v>
      </c>
      <c r="AD33" s="11">
        <v>6</v>
      </c>
      <c r="AE33" s="11">
        <v>0</v>
      </c>
      <c r="AF33" s="11">
        <v>0</v>
      </c>
      <c r="AG33" s="11">
        <v>4</v>
      </c>
      <c r="AH33" s="11">
        <v>3</v>
      </c>
      <c r="AI33" s="11">
        <v>4</v>
      </c>
      <c r="AJ33" s="11">
        <v>2</v>
      </c>
      <c r="AK33" s="11">
        <v>8</v>
      </c>
      <c r="AL33" s="11">
        <v>1</v>
      </c>
      <c r="AM33" s="11">
        <v>9</v>
      </c>
      <c r="AN33" s="11">
        <v>0</v>
      </c>
      <c r="AO33" s="11">
        <v>0</v>
      </c>
      <c r="AP33" s="11">
        <f t="shared" si="1"/>
        <v>10</v>
      </c>
      <c r="AQ33" s="11">
        <f t="shared" si="2"/>
        <v>22</v>
      </c>
      <c r="AR33" s="11">
        <f t="shared" si="3"/>
        <v>6</v>
      </c>
      <c r="AS33" s="11">
        <f t="shared" si="4"/>
        <v>28</v>
      </c>
      <c r="AT33" s="11">
        <f t="shared" si="5"/>
        <v>4</v>
      </c>
      <c r="AU33" s="11">
        <f t="shared" si="6"/>
        <v>1</v>
      </c>
    </row>
    <row r="34" spans="1:47" ht="16.5" customHeight="1" x14ac:dyDescent="0.15">
      <c r="A34" s="45" t="s">
        <v>204</v>
      </c>
      <c r="B34" s="45" t="s">
        <v>40</v>
      </c>
      <c r="C34" s="46" t="s">
        <v>180</v>
      </c>
      <c r="D34" s="45" t="s">
        <v>109</v>
      </c>
      <c r="E34" s="46">
        <v>0</v>
      </c>
      <c r="F34" s="46">
        <v>0</v>
      </c>
      <c r="G34" s="46">
        <v>0</v>
      </c>
      <c r="H34" s="46">
        <v>0</v>
      </c>
      <c r="I34" s="46">
        <v>0</v>
      </c>
      <c r="J34" s="46">
        <v>0</v>
      </c>
      <c r="K34" s="46">
        <v>0</v>
      </c>
      <c r="L34" s="46">
        <v>0</v>
      </c>
      <c r="M34" s="46">
        <v>0</v>
      </c>
      <c r="N34" s="46">
        <v>0</v>
      </c>
      <c r="O34" s="46">
        <v>0</v>
      </c>
      <c r="P34" s="46">
        <v>0</v>
      </c>
      <c r="Q34" s="46">
        <v>0</v>
      </c>
      <c r="R34" s="46">
        <v>0</v>
      </c>
      <c r="S34" s="46">
        <v>0</v>
      </c>
      <c r="T34" s="46">
        <v>0</v>
      </c>
      <c r="U34" s="46">
        <v>0</v>
      </c>
      <c r="V34" s="46">
        <v>0</v>
      </c>
      <c r="W34" s="46">
        <v>0</v>
      </c>
      <c r="X34" s="46">
        <v>0</v>
      </c>
      <c r="Y34" s="46">
        <v>0</v>
      </c>
      <c r="Z34" s="46">
        <v>0</v>
      </c>
      <c r="AA34" s="46">
        <v>0</v>
      </c>
      <c r="AB34" s="46">
        <v>0</v>
      </c>
      <c r="AC34" s="46">
        <v>0</v>
      </c>
      <c r="AD34" s="46">
        <v>0</v>
      </c>
      <c r="AE34" s="46">
        <v>0</v>
      </c>
      <c r="AF34" s="46">
        <v>0</v>
      </c>
      <c r="AG34" s="46">
        <v>6</v>
      </c>
      <c r="AH34" s="46">
        <v>16</v>
      </c>
      <c r="AI34" s="46">
        <v>9</v>
      </c>
      <c r="AJ34" s="46">
        <v>8</v>
      </c>
      <c r="AK34" s="46">
        <v>26</v>
      </c>
      <c r="AL34" s="46">
        <v>7</v>
      </c>
      <c r="AM34" s="46">
        <v>33</v>
      </c>
      <c r="AN34" s="46">
        <v>0</v>
      </c>
      <c r="AO34" s="46">
        <v>0</v>
      </c>
      <c r="AP34" s="46">
        <f t="shared" si="1"/>
        <v>6</v>
      </c>
      <c r="AQ34" s="46">
        <f t="shared" si="2"/>
        <v>26</v>
      </c>
      <c r="AR34" s="46">
        <f t="shared" si="3"/>
        <v>7</v>
      </c>
      <c r="AS34" s="46">
        <f t="shared" si="4"/>
        <v>33</v>
      </c>
      <c r="AT34" s="46">
        <f t="shared" si="5"/>
        <v>0</v>
      </c>
      <c r="AU34" s="46">
        <f t="shared" si="6"/>
        <v>0</v>
      </c>
    </row>
    <row r="35" spans="1:47" ht="16.5" customHeight="1" x14ac:dyDescent="0.15">
      <c r="A35" s="18" t="s">
        <v>204</v>
      </c>
      <c r="B35" s="18" t="s">
        <v>34</v>
      </c>
      <c r="C35" s="19" t="s">
        <v>35</v>
      </c>
      <c r="D35" s="18" t="s">
        <v>109</v>
      </c>
      <c r="E35" s="11">
        <v>0</v>
      </c>
      <c r="F35" s="11">
        <v>0</v>
      </c>
      <c r="G35" s="11">
        <v>0</v>
      </c>
      <c r="H35" s="11">
        <v>0</v>
      </c>
      <c r="I35" s="11">
        <v>0</v>
      </c>
      <c r="J35" s="11">
        <v>0</v>
      </c>
      <c r="K35" s="11">
        <v>0</v>
      </c>
      <c r="L35" s="11">
        <v>16</v>
      </c>
      <c r="M35" s="11">
        <v>8</v>
      </c>
      <c r="N35" s="11">
        <v>14</v>
      </c>
      <c r="O35" s="11">
        <v>7</v>
      </c>
      <c r="P35" s="11">
        <v>12</v>
      </c>
      <c r="Q35" s="11">
        <v>12</v>
      </c>
      <c r="R35" s="11">
        <v>10</v>
      </c>
      <c r="S35" s="11">
        <v>47</v>
      </c>
      <c r="T35" s="11">
        <v>16</v>
      </c>
      <c r="U35" s="11">
        <v>63</v>
      </c>
      <c r="V35" s="11">
        <v>1</v>
      </c>
      <c r="W35" s="11">
        <v>1</v>
      </c>
      <c r="X35" s="11">
        <v>13</v>
      </c>
      <c r="Y35" s="11">
        <v>22</v>
      </c>
      <c r="Z35" s="11">
        <v>23</v>
      </c>
      <c r="AA35" s="11">
        <v>11</v>
      </c>
      <c r="AB35" s="11">
        <v>43</v>
      </c>
      <c r="AC35" s="11">
        <v>13</v>
      </c>
      <c r="AD35" s="11">
        <v>56</v>
      </c>
      <c r="AE35" s="11">
        <v>1</v>
      </c>
      <c r="AF35" s="11">
        <v>1</v>
      </c>
      <c r="AG35" s="11">
        <v>13</v>
      </c>
      <c r="AH35" s="11">
        <v>28</v>
      </c>
      <c r="AI35" s="11">
        <v>21</v>
      </c>
      <c r="AJ35" s="11">
        <v>18</v>
      </c>
      <c r="AK35" s="11">
        <v>40</v>
      </c>
      <c r="AL35" s="11">
        <v>27</v>
      </c>
      <c r="AM35" s="11">
        <v>67</v>
      </c>
      <c r="AN35" s="11">
        <v>1</v>
      </c>
      <c r="AO35" s="11">
        <v>2</v>
      </c>
      <c r="AP35" s="11">
        <f t="shared" si="1"/>
        <v>42</v>
      </c>
      <c r="AQ35" s="11">
        <f t="shared" si="2"/>
        <v>130</v>
      </c>
      <c r="AR35" s="11">
        <f t="shared" si="3"/>
        <v>56</v>
      </c>
      <c r="AS35" s="11">
        <f t="shared" si="4"/>
        <v>186</v>
      </c>
      <c r="AT35" s="11">
        <f t="shared" si="5"/>
        <v>19</v>
      </c>
      <c r="AU35" s="11">
        <f t="shared" si="6"/>
        <v>12</v>
      </c>
    </row>
    <row r="36" spans="1:47" ht="16.5" customHeight="1" x14ac:dyDescent="0.15">
      <c r="A36" s="45" t="s">
        <v>224</v>
      </c>
      <c r="B36" s="45" t="s">
        <v>70</v>
      </c>
      <c r="C36" s="46" t="s">
        <v>71</v>
      </c>
      <c r="D36" s="45" t="s">
        <v>109</v>
      </c>
      <c r="E36" s="46">
        <v>0</v>
      </c>
      <c r="F36" s="46">
        <v>0</v>
      </c>
      <c r="G36" s="46">
        <v>0</v>
      </c>
      <c r="H36" s="46">
        <v>0</v>
      </c>
      <c r="I36" s="46">
        <v>0</v>
      </c>
      <c r="J36" s="46">
        <v>0</v>
      </c>
      <c r="K36" s="46">
        <v>0</v>
      </c>
      <c r="L36" s="46">
        <v>0</v>
      </c>
      <c r="M36" s="46">
        <v>0</v>
      </c>
      <c r="N36" s="46">
        <v>0</v>
      </c>
      <c r="O36" s="46">
        <v>0</v>
      </c>
      <c r="P36" s="46">
        <v>0</v>
      </c>
      <c r="Q36" s="46">
        <v>0</v>
      </c>
      <c r="R36" s="46">
        <v>0</v>
      </c>
      <c r="S36" s="46">
        <v>0</v>
      </c>
      <c r="T36" s="46">
        <v>0</v>
      </c>
      <c r="U36" s="46">
        <v>0</v>
      </c>
      <c r="V36" s="46">
        <v>0</v>
      </c>
      <c r="W36" s="46">
        <v>0</v>
      </c>
      <c r="X36" s="46">
        <v>0</v>
      </c>
      <c r="Y36" s="46">
        <v>0</v>
      </c>
      <c r="Z36" s="46">
        <v>0</v>
      </c>
      <c r="AA36" s="46">
        <v>0</v>
      </c>
      <c r="AB36" s="46">
        <v>0</v>
      </c>
      <c r="AC36" s="46">
        <v>0</v>
      </c>
      <c r="AD36" s="46">
        <v>0</v>
      </c>
      <c r="AE36" s="46">
        <v>0</v>
      </c>
      <c r="AF36" s="46">
        <v>0</v>
      </c>
      <c r="AG36" s="46">
        <v>9</v>
      </c>
      <c r="AH36" s="46">
        <v>15</v>
      </c>
      <c r="AI36" s="46">
        <v>15</v>
      </c>
      <c r="AJ36" s="46">
        <v>27</v>
      </c>
      <c r="AK36" s="46">
        <v>37</v>
      </c>
      <c r="AL36" s="46">
        <v>20</v>
      </c>
      <c r="AM36" s="46">
        <v>57</v>
      </c>
      <c r="AN36" s="46">
        <v>0</v>
      </c>
      <c r="AO36" s="46">
        <v>0</v>
      </c>
      <c r="AP36" s="46">
        <f t="shared" si="1"/>
        <v>9</v>
      </c>
      <c r="AQ36" s="46">
        <f t="shared" si="2"/>
        <v>37</v>
      </c>
      <c r="AR36" s="46">
        <f t="shared" si="3"/>
        <v>20</v>
      </c>
      <c r="AS36" s="46">
        <f t="shared" si="4"/>
        <v>57</v>
      </c>
      <c r="AT36" s="46">
        <f t="shared" si="5"/>
        <v>0</v>
      </c>
      <c r="AU36" s="46">
        <f t="shared" si="6"/>
        <v>0</v>
      </c>
    </row>
    <row r="37" spans="1:47" ht="16.5" customHeight="1" x14ac:dyDescent="0.15">
      <c r="A37" s="18" t="s">
        <v>205</v>
      </c>
      <c r="B37" s="18" t="s">
        <v>4</v>
      </c>
      <c r="C37" s="19" t="s">
        <v>181</v>
      </c>
      <c r="D37" s="18" t="s">
        <v>109</v>
      </c>
      <c r="E37" s="11">
        <v>0</v>
      </c>
      <c r="F37" s="11">
        <v>0</v>
      </c>
      <c r="G37" s="11">
        <v>0</v>
      </c>
      <c r="H37" s="11">
        <v>0</v>
      </c>
      <c r="I37" s="11">
        <v>0</v>
      </c>
      <c r="J37" s="11">
        <v>0</v>
      </c>
      <c r="K37" s="11">
        <v>0</v>
      </c>
      <c r="L37" s="11">
        <v>0</v>
      </c>
      <c r="M37" s="11">
        <v>0</v>
      </c>
      <c r="N37" s="11">
        <v>0</v>
      </c>
      <c r="O37" s="11">
        <v>0</v>
      </c>
      <c r="P37" s="11">
        <v>0</v>
      </c>
      <c r="Q37" s="11">
        <v>0</v>
      </c>
      <c r="R37" s="11">
        <v>0</v>
      </c>
      <c r="S37" s="11">
        <v>0</v>
      </c>
      <c r="T37" s="11">
        <v>0</v>
      </c>
      <c r="U37" s="11">
        <v>0</v>
      </c>
      <c r="V37" s="11">
        <v>0</v>
      </c>
      <c r="W37" s="11">
        <v>0</v>
      </c>
      <c r="X37" s="11">
        <v>0</v>
      </c>
      <c r="Y37" s="11">
        <v>0</v>
      </c>
      <c r="Z37" s="11">
        <v>0</v>
      </c>
      <c r="AA37" s="11">
        <v>0</v>
      </c>
      <c r="AB37" s="11">
        <v>0</v>
      </c>
      <c r="AC37" s="11">
        <v>0</v>
      </c>
      <c r="AD37" s="11">
        <v>0</v>
      </c>
      <c r="AE37" s="11">
        <v>0</v>
      </c>
      <c r="AF37" s="11">
        <v>0</v>
      </c>
      <c r="AG37" s="11">
        <v>12</v>
      </c>
      <c r="AH37" s="11">
        <v>32</v>
      </c>
      <c r="AI37" s="11">
        <v>31</v>
      </c>
      <c r="AJ37" s="11">
        <v>31</v>
      </c>
      <c r="AK37" s="11">
        <v>53</v>
      </c>
      <c r="AL37" s="11">
        <v>41</v>
      </c>
      <c r="AM37" s="11">
        <v>94</v>
      </c>
      <c r="AN37" s="11">
        <v>0</v>
      </c>
      <c r="AO37" s="11">
        <v>0</v>
      </c>
      <c r="AP37" s="11">
        <f t="shared" si="1"/>
        <v>12</v>
      </c>
      <c r="AQ37" s="11">
        <f t="shared" si="2"/>
        <v>53</v>
      </c>
      <c r="AR37" s="11">
        <f t="shared" si="3"/>
        <v>41</v>
      </c>
      <c r="AS37" s="11">
        <f t="shared" si="4"/>
        <v>94</v>
      </c>
      <c r="AT37" s="11">
        <f t="shared" si="5"/>
        <v>0</v>
      </c>
      <c r="AU37" s="11">
        <f t="shared" si="6"/>
        <v>0</v>
      </c>
    </row>
    <row r="38" spans="1:47" ht="16.5" customHeight="1" x14ac:dyDescent="0.15">
      <c r="A38" s="45" t="s">
        <v>205</v>
      </c>
      <c r="B38" s="45" t="s">
        <v>36</v>
      </c>
      <c r="C38" s="46" t="s">
        <v>37</v>
      </c>
      <c r="D38" s="45" t="s">
        <v>109</v>
      </c>
      <c r="E38" s="46">
        <v>0</v>
      </c>
      <c r="F38" s="46">
        <v>0</v>
      </c>
      <c r="G38" s="46">
        <v>0</v>
      </c>
      <c r="H38" s="46">
        <v>0</v>
      </c>
      <c r="I38" s="46">
        <v>0</v>
      </c>
      <c r="J38" s="46">
        <v>0</v>
      </c>
      <c r="K38" s="46">
        <v>0</v>
      </c>
      <c r="L38" s="46">
        <v>8</v>
      </c>
      <c r="M38" s="46">
        <v>1</v>
      </c>
      <c r="N38" s="46">
        <v>4</v>
      </c>
      <c r="O38" s="46">
        <v>8</v>
      </c>
      <c r="P38" s="46">
        <v>7</v>
      </c>
      <c r="Q38" s="46">
        <v>3</v>
      </c>
      <c r="R38" s="46">
        <v>6</v>
      </c>
      <c r="S38" s="46">
        <v>25</v>
      </c>
      <c r="T38" s="46">
        <v>4</v>
      </c>
      <c r="U38" s="46">
        <v>29</v>
      </c>
      <c r="V38" s="46">
        <v>0</v>
      </c>
      <c r="W38" s="46">
        <v>0</v>
      </c>
      <c r="X38" s="46">
        <v>8</v>
      </c>
      <c r="Y38" s="46">
        <v>10</v>
      </c>
      <c r="Z38" s="46">
        <v>6</v>
      </c>
      <c r="AA38" s="46">
        <v>16</v>
      </c>
      <c r="AB38" s="46">
        <v>25</v>
      </c>
      <c r="AC38" s="46">
        <v>7</v>
      </c>
      <c r="AD38" s="46">
        <v>32</v>
      </c>
      <c r="AE38" s="46">
        <v>0</v>
      </c>
      <c r="AF38" s="46">
        <v>0</v>
      </c>
      <c r="AG38" s="46">
        <v>8</v>
      </c>
      <c r="AH38" s="46">
        <v>13</v>
      </c>
      <c r="AI38" s="46">
        <v>9</v>
      </c>
      <c r="AJ38" s="46">
        <v>9</v>
      </c>
      <c r="AK38" s="46">
        <v>21</v>
      </c>
      <c r="AL38" s="46">
        <v>10</v>
      </c>
      <c r="AM38" s="46">
        <v>31</v>
      </c>
      <c r="AN38" s="46">
        <v>0</v>
      </c>
      <c r="AO38" s="46">
        <v>0</v>
      </c>
      <c r="AP38" s="46">
        <f t="shared" si="1"/>
        <v>24</v>
      </c>
      <c r="AQ38" s="46">
        <f t="shared" si="2"/>
        <v>71</v>
      </c>
      <c r="AR38" s="46">
        <f t="shared" si="3"/>
        <v>21</v>
      </c>
      <c r="AS38" s="46">
        <f t="shared" si="4"/>
        <v>92</v>
      </c>
      <c r="AT38" s="46">
        <f t="shared" si="5"/>
        <v>8</v>
      </c>
      <c r="AU38" s="46">
        <f t="shared" si="6"/>
        <v>1</v>
      </c>
    </row>
    <row r="39" spans="1:47" ht="16.5" customHeight="1" x14ac:dyDescent="0.15">
      <c r="A39" s="18" t="s">
        <v>205</v>
      </c>
      <c r="B39" s="18" t="s">
        <v>188</v>
      </c>
      <c r="C39" s="19" t="s">
        <v>182</v>
      </c>
      <c r="D39" s="18" t="s">
        <v>109</v>
      </c>
      <c r="E39" s="11">
        <v>0</v>
      </c>
      <c r="F39" s="11">
        <v>0</v>
      </c>
      <c r="G39" s="11">
        <v>0</v>
      </c>
      <c r="H39" s="11">
        <v>0</v>
      </c>
      <c r="I39" s="11">
        <v>0</v>
      </c>
      <c r="J39" s="11">
        <v>0</v>
      </c>
      <c r="K39" s="11">
        <v>0</v>
      </c>
      <c r="L39" s="11">
        <v>0</v>
      </c>
      <c r="M39" s="11">
        <v>0</v>
      </c>
      <c r="N39" s="11">
        <v>0</v>
      </c>
      <c r="O39" s="11">
        <v>0</v>
      </c>
      <c r="P39" s="11">
        <v>0</v>
      </c>
      <c r="Q39" s="11">
        <v>0</v>
      </c>
      <c r="R39" s="11">
        <v>0</v>
      </c>
      <c r="S39" s="11">
        <v>0</v>
      </c>
      <c r="T39" s="11">
        <v>0</v>
      </c>
      <c r="U39" s="11">
        <v>0</v>
      </c>
      <c r="V39" s="11">
        <v>0</v>
      </c>
      <c r="W39" s="11">
        <v>0</v>
      </c>
      <c r="X39" s="11">
        <v>0</v>
      </c>
      <c r="Y39" s="11">
        <v>0</v>
      </c>
      <c r="Z39" s="11">
        <v>0</v>
      </c>
      <c r="AA39" s="11">
        <v>0</v>
      </c>
      <c r="AB39" s="11">
        <v>0</v>
      </c>
      <c r="AC39" s="11">
        <v>0</v>
      </c>
      <c r="AD39" s="11">
        <v>0</v>
      </c>
      <c r="AE39" s="11">
        <v>0</v>
      </c>
      <c r="AF39" s="11">
        <v>0</v>
      </c>
      <c r="AG39" s="11">
        <v>6</v>
      </c>
      <c r="AH39" s="11">
        <v>16</v>
      </c>
      <c r="AI39" s="11">
        <v>16</v>
      </c>
      <c r="AJ39" s="11">
        <v>16</v>
      </c>
      <c r="AK39" s="11">
        <v>33</v>
      </c>
      <c r="AL39" s="11">
        <v>15</v>
      </c>
      <c r="AM39" s="11">
        <v>48</v>
      </c>
      <c r="AN39" s="11">
        <v>0</v>
      </c>
      <c r="AO39" s="11">
        <v>0</v>
      </c>
      <c r="AP39" s="11">
        <f t="shared" si="1"/>
        <v>6</v>
      </c>
      <c r="AQ39" s="11">
        <f t="shared" si="2"/>
        <v>33</v>
      </c>
      <c r="AR39" s="11">
        <f t="shared" si="3"/>
        <v>15</v>
      </c>
      <c r="AS39" s="11">
        <f t="shared" si="4"/>
        <v>48</v>
      </c>
      <c r="AT39" s="11">
        <f t="shared" si="5"/>
        <v>0</v>
      </c>
      <c r="AU39" s="11">
        <f t="shared" si="6"/>
        <v>0</v>
      </c>
    </row>
    <row r="40" spans="1:47" ht="16.5" customHeight="1" x14ac:dyDescent="0.15">
      <c r="A40" s="45" t="s">
        <v>205</v>
      </c>
      <c r="B40" s="45" t="s">
        <v>51</v>
      </c>
      <c r="C40" s="46" t="s">
        <v>52</v>
      </c>
      <c r="D40" s="45" t="s">
        <v>109</v>
      </c>
      <c r="E40" s="46">
        <v>0</v>
      </c>
      <c r="F40" s="46">
        <v>0</v>
      </c>
      <c r="G40" s="46">
        <v>0</v>
      </c>
      <c r="H40" s="46">
        <v>0</v>
      </c>
      <c r="I40" s="46">
        <v>0</v>
      </c>
      <c r="J40" s="46">
        <v>0</v>
      </c>
      <c r="K40" s="46">
        <v>0</v>
      </c>
      <c r="L40" s="46">
        <v>14</v>
      </c>
      <c r="M40" s="46">
        <v>12</v>
      </c>
      <c r="N40" s="46">
        <v>8</v>
      </c>
      <c r="O40" s="46">
        <v>8</v>
      </c>
      <c r="P40" s="46">
        <v>9</v>
      </c>
      <c r="Q40" s="46">
        <v>13</v>
      </c>
      <c r="R40" s="46">
        <v>4</v>
      </c>
      <c r="S40" s="46">
        <v>42</v>
      </c>
      <c r="T40" s="46">
        <v>12</v>
      </c>
      <c r="U40" s="46">
        <v>54</v>
      </c>
      <c r="V40" s="46">
        <v>2</v>
      </c>
      <c r="W40" s="46">
        <v>4</v>
      </c>
      <c r="X40" s="46">
        <v>8</v>
      </c>
      <c r="Y40" s="46">
        <v>9</v>
      </c>
      <c r="Z40" s="46">
        <v>15</v>
      </c>
      <c r="AA40" s="46">
        <v>9</v>
      </c>
      <c r="AB40" s="46">
        <v>27</v>
      </c>
      <c r="AC40" s="46">
        <v>6</v>
      </c>
      <c r="AD40" s="46">
        <v>33</v>
      </c>
      <c r="AE40" s="46">
        <v>0</v>
      </c>
      <c r="AF40" s="46">
        <v>0</v>
      </c>
      <c r="AG40" s="46">
        <v>11</v>
      </c>
      <c r="AH40" s="46">
        <v>9</v>
      </c>
      <c r="AI40" s="46">
        <v>15</v>
      </c>
      <c r="AJ40" s="46">
        <v>15</v>
      </c>
      <c r="AK40" s="46">
        <v>24</v>
      </c>
      <c r="AL40" s="46">
        <v>15</v>
      </c>
      <c r="AM40" s="46">
        <v>39</v>
      </c>
      <c r="AN40" s="46">
        <v>2</v>
      </c>
      <c r="AO40" s="46">
        <v>5</v>
      </c>
      <c r="AP40" s="46">
        <f t="shared" si="1"/>
        <v>33</v>
      </c>
      <c r="AQ40" s="46">
        <f t="shared" si="2"/>
        <v>93</v>
      </c>
      <c r="AR40" s="46">
        <f t="shared" si="3"/>
        <v>33</v>
      </c>
      <c r="AS40" s="46">
        <f t="shared" si="4"/>
        <v>126</v>
      </c>
      <c r="AT40" s="46">
        <f t="shared" si="5"/>
        <v>18</v>
      </c>
      <c r="AU40" s="46">
        <f t="shared" si="6"/>
        <v>21</v>
      </c>
    </row>
    <row r="41" spans="1:47" ht="16.5" customHeight="1" x14ac:dyDescent="0.15">
      <c r="A41" s="18" t="s">
        <v>205</v>
      </c>
      <c r="B41" s="18" t="s">
        <v>55</v>
      </c>
      <c r="C41" s="19" t="s">
        <v>56</v>
      </c>
      <c r="D41" s="18" t="s">
        <v>109</v>
      </c>
      <c r="E41" s="11">
        <v>0</v>
      </c>
      <c r="F41" s="11">
        <v>0</v>
      </c>
      <c r="G41" s="11">
        <v>0</v>
      </c>
      <c r="H41" s="11">
        <v>0</v>
      </c>
      <c r="I41" s="11">
        <v>0</v>
      </c>
      <c r="J41" s="11">
        <v>0</v>
      </c>
      <c r="K41" s="11">
        <v>0</v>
      </c>
      <c r="L41" s="11">
        <v>0</v>
      </c>
      <c r="M41" s="11">
        <v>0</v>
      </c>
      <c r="N41" s="11">
        <v>0</v>
      </c>
      <c r="O41" s="11">
        <v>0</v>
      </c>
      <c r="P41" s="11">
        <v>0</v>
      </c>
      <c r="Q41" s="11">
        <v>0</v>
      </c>
      <c r="R41" s="11">
        <v>0</v>
      </c>
      <c r="S41" s="11">
        <v>0</v>
      </c>
      <c r="T41" s="11">
        <v>0</v>
      </c>
      <c r="U41" s="11">
        <v>0</v>
      </c>
      <c r="V41" s="11">
        <v>0</v>
      </c>
      <c r="W41" s="11">
        <v>0</v>
      </c>
      <c r="X41" s="11">
        <v>0</v>
      </c>
      <c r="Y41" s="11">
        <v>0</v>
      </c>
      <c r="Z41" s="11">
        <v>0</v>
      </c>
      <c r="AA41" s="11">
        <v>0</v>
      </c>
      <c r="AB41" s="11">
        <v>0</v>
      </c>
      <c r="AC41" s="11">
        <v>0</v>
      </c>
      <c r="AD41" s="11">
        <v>0</v>
      </c>
      <c r="AE41" s="11">
        <v>0</v>
      </c>
      <c r="AF41" s="11">
        <v>0</v>
      </c>
      <c r="AG41" s="11">
        <v>16</v>
      </c>
      <c r="AH41" s="11">
        <v>28</v>
      </c>
      <c r="AI41" s="11">
        <v>26</v>
      </c>
      <c r="AJ41" s="11">
        <v>29</v>
      </c>
      <c r="AK41" s="11">
        <v>50</v>
      </c>
      <c r="AL41" s="11">
        <v>33</v>
      </c>
      <c r="AM41" s="11">
        <v>83</v>
      </c>
      <c r="AN41" s="11">
        <v>0</v>
      </c>
      <c r="AO41" s="11">
        <v>0</v>
      </c>
      <c r="AP41" s="11">
        <f t="shared" si="1"/>
        <v>16</v>
      </c>
      <c r="AQ41" s="11">
        <f t="shared" si="2"/>
        <v>50</v>
      </c>
      <c r="AR41" s="11">
        <f t="shared" si="3"/>
        <v>33</v>
      </c>
      <c r="AS41" s="11">
        <f t="shared" si="4"/>
        <v>83</v>
      </c>
      <c r="AT41" s="11">
        <f t="shared" si="5"/>
        <v>0</v>
      </c>
      <c r="AU41" s="11">
        <f t="shared" si="6"/>
        <v>0</v>
      </c>
    </row>
    <row r="42" spans="1:47" ht="16.5" customHeight="1" x14ac:dyDescent="0.15">
      <c r="A42" s="45" t="s">
        <v>225</v>
      </c>
      <c r="B42" s="45" t="s">
        <v>67</v>
      </c>
      <c r="C42" s="46" t="s">
        <v>68</v>
      </c>
      <c r="D42" s="45" t="s">
        <v>109</v>
      </c>
      <c r="E42" s="46">
        <v>0</v>
      </c>
      <c r="F42" s="46">
        <v>0</v>
      </c>
      <c r="G42" s="46">
        <v>0</v>
      </c>
      <c r="H42" s="46">
        <v>0</v>
      </c>
      <c r="I42" s="46">
        <v>0</v>
      </c>
      <c r="J42" s="46">
        <v>0</v>
      </c>
      <c r="K42" s="46">
        <v>0</v>
      </c>
      <c r="L42" s="46">
        <v>0</v>
      </c>
      <c r="M42" s="46">
        <v>0</v>
      </c>
      <c r="N42" s="46">
        <v>0</v>
      </c>
      <c r="O42" s="46">
        <v>0</v>
      </c>
      <c r="P42" s="46">
        <v>0</v>
      </c>
      <c r="Q42" s="46">
        <v>0</v>
      </c>
      <c r="R42" s="46">
        <v>0</v>
      </c>
      <c r="S42" s="46">
        <v>0</v>
      </c>
      <c r="T42" s="46">
        <v>0</v>
      </c>
      <c r="U42" s="46">
        <v>0</v>
      </c>
      <c r="V42" s="46">
        <v>0</v>
      </c>
      <c r="W42" s="46">
        <v>0</v>
      </c>
      <c r="X42" s="46">
        <v>0</v>
      </c>
      <c r="Y42" s="46">
        <v>0</v>
      </c>
      <c r="Z42" s="46">
        <v>0</v>
      </c>
      <c r="AA42" s="46">
        <v>0</v>
      </c>
      <c r="AB42" s="46">
        <v>0</v>
      </c>
      <c r="AC42" s="46">
        <v>0</v>
      </c>
      <c r="AD42" s="46">
        <v>0</v>
      </c>
      <c r="AE42" s="46">
        <v>0</v>
      </c>
      <c r="AF42" s="46">
        <v>0</v>
      </c>
      <c r="AG42" s="46">
        <v>8</v>
      </c>
      <c r="AH42" s="46">
        <v>8</v>
      </c>
      <c r="AI42" s="46">
        <v>9</v>
      </c>
      <c r="AJ42" s="46">
        <v>7</v>
      </c>
      <c r="AK42" s="46">
        <v>19</v>
      </c>
      <c r="AL42" s="46">
        <v>5</v>
      </c>
      <c r="AM42" s="46">
        <v>24</v>
      </c>
      <c r="AN42" s="46">
        <v>0</v>
      </c>
      <c r="AO42" s="46">
        <v>0</v>
      </c>
      <c r="AP42" s="46">
        <f t="shared" si="1"/>
        <v>8</v>
      </c>
      <c r="AQ42" s="46">
        <f t="shared" si="2"/>
        <v>19</v>
      </c>
      <c r="AR42" s="46">
        <f t="shared" si="3"/>
        <v>5</v>
      </c>
      <c r="AS42" s="46">
        <f t="shared" si="4"/>
        <v>24</v>
      </c>
      <c r="AT42" s="46">
        <f t="shared" si="5"/>
        <v>0</v>
      </c>
      <c r="AU42" s="46">
        <f t="shared" si="6"/>
        <v>0</v>
      </c>
    </row>
    <row r="43" spans="1:47" ht="16.5" customHeight="1" x14ac:dyDescent="0.15">
      <c r="A43" s="18" t="s">
        <v>226</v>
      </c>
      <c r="B43" s="18" t="s">
        <v>26</v>
      </c>
      <c r="C43" s="19" t="s">
        <v>27</v>
      </c>
      <c r="D43" s="18" t="s">
        <v>109</v>
      </c>
      <c r="E43" s="11">
        <v>0</v>
      </c>
      <c r="F43" s="11">
        <v>0</v>
      </c>
      <c r="G43" s="11">
        <v>0</v>
      </c>
      <c r="H43" s="11">
        <v>0</v>
      </c>
      <c r="I43" s="11">
        <v>0</v>
      </c>
      <c r="J43" s="11">
        <v>0</v>
      </c>
      <c r="K43" s="11">
        <v>0</v>
      </c>
      <c r="L43" s="11">
        <v>5</v>
      </c>
      <c r="M43" s="11">
        <v>0</v>
      </c>
      <c r="N43" s="11">
        <v>3</v>
      </c>
      <c r="O43" s="11">
        <v>2</v>
      </c>
      <c r="P43" s="11">
        <v>4</v>
      </c>
      <c r="Q43" s="11">
        <v>0</v>
      </c>
      <c r="R43" s="11">
        <v>5</v>
      </c>
      <c r="S43" s="11">
        <v>10</v>
      </c>
      <c r="T43" s="11">
        <v>4</v>
      </c>
      <c r="U43" s="11">
        <v>14</v>
      </c>
      <c r="V43" s="11">
        <v>1</v>
      </c>
      <c r="W43" s="11">
        <v>1</v>
      </c>
      <c r="X43" s="11">
        <v>3</v>
      </c>
      <c r="Y43" s="11">
        <v>4</v>
      </c>
      <c r="Z43" s="11">
        <v>2</v>
      </c>
      <c r="AA43" s="11">
        <v>0</v>
      </c>
      <c r="AB43" s="11">
        <v>4</v>
      </c>
      <c r="AC43" s="11">
        <v>2</v>
      </c>
      <c r="AD43" s="11">
        <v>6</v>
      </c>
      <c r="AE43" s="11">
        <v>1</v>
      </c>
      <c r="AF43" s="11">
        <v>1</v>
      </c>
      <c r="AG43" s="11">
        <v>6</v>
      </c>
      <c r="AH43" s="11">
        <v>8</v>
      </c>
      <c r="AI43" s="11">
        <v>3</v>
      </c>
      <c r="AJ43" s="11">
        <v>5</v>
      </c>
      <c r="AK43" s="11">
        <v>9</v>
      </c>
      <c r="AL43" s="11">
        <v>7</v>
      </c>
      <c r="AM43" s="11">
        <v>16</v>
      </c>
      <c r="AN43" s="11">
        <v>1</v>
      </c>
      <c r="AO43" s="11">
        <v>1</v>
      </c>
      <c r="AP43" s="11">
        <f t="shared" si="1"/>
        <v>14</v>
      </c>
      <c r="AQ43" s="11">
        <f t="shared" si="2"/>
        <v>23</v>
      </c>
      <c r="AR43" s="11">
        <f t="shared" si="3"/>
        <v>13</v>
      </c>
      <c r="AS43" s="11">
        <f t="shared" si="4"/>
        <v>36</v>
      </c>
      <c r="AT43" s="11">
        <f t="shared" si="5"/>
        <v>8</v>
      </c>
      <c r="AU43" s="11">
        <f t="shared" si="6"/>
        <v>3</v>
      </c>
    </row>
    <row r="44" spans="1:47" ht="16.5" customHeight="1" x14ac:dyDescent="0.15">
      <c r="A44" s="45" t="s">
        <v>227</v>
      </c>
      <c r="B44" s="45" t="s">
        <v>77</v>
      </c>
      <c r="C44" s="46" t="s">
        <v>87</v>
      </c>
      <c r="D44" s="45" t="s">
        <v>109</v>
      </c>
      <c r="E44" s="46">
        <v>0</v>
      </c>
      <c r="F44" s="46">
        <v>0</v>
      </c>
      <c r="G44" s="46">
        <v>0</v>
      </c>
      <c r="H44" s="46">
        <v>0</v>
      </c>
      <c r="I44" s="46">
        <v>0</v>
      </c>
      <c r="J44" s="46">
        <v>0</v>
      </c>
      <c r="K44" s="46">
        <v>0</v>
      </c>
      <c r="L44" s="46">
        <v>12</v>
      </c>
      <c r="M44" s="46">
        <v>3</v>
      </c>
      <c r="N44" s="46">
        <v>5</v>
      </c>
      <c r="O44" s="46">
        <v>12</v>
      </c>
      <c r="P44" s="46">
        <v>9</v>
      </c>
      <c r="Q44" s="46">
        <v>6</v>
      </c>
      <c r="R44" s="46">
        <v>8</v>
      </c>
      <c r="S44" s="46">
        <v>25</v>
      </c>
      <c r="T44" s="46">
        <v>18</v>
      </c>
      <c r="U44" s="46">
        <v>43</v>
      </c>
      <c r="V44" s="46">
        <v>1</v>
      </c>
      <c r="W44" s="46">
        <v>1</v>
      </c>
      <c r="X44" s="46">
        <v>8</v>
      </c>
      <c r="Y44" s="46">
        <v>10</v>
      </c>
      <c r="Z44" s="46">
        <v>8</v>
      </c>
      <c r="AA44" s="46">
        <v>10</v>
      </c>
      <c r="AB44" s="46">
        <v>18</v>
      </c>
      <c r="AC44" s="46">
        <v>10</v>
      </c>
      <c r="AD44" s="46">
        <v>28</v>
      </c>
      <c r="AE44" s="46">
        <v>0</v>
      </c>
      <c r="AF44" s="46">
        <v>0</v>
      </c>
      <c r="AG44" s="46">
        <v>10</v>
      </c>
      <c r="AH44" s="46">
        <v>11</v>
      </c>
      <c r="AI44" s="46">
        <v>16</v>
      </c>
      <c r="AJ44" s="46">
        <v>18</v>
      </c>
      <c r="AK44" s="46">
        <v>30</v>
      </c>
      <c r="AL44" s="46">
        <v>15</v>
      </c>
      <c r="AM44" s="46">
        <v>45</v>
      </c>
      <c r="AN44" s="46">
        <v>1</v>
      </c>
      <c r="AO44" s="46">
        <v>2</v>
      </c>
      <c r="AP44" s="46">
        <f t="shared" si="1"/>
        <v>30</v>
      </c>
      <c r="AQ44" s="46">
        <f t="shared" si="2"/>
        <v>73</v>
      </c>
      <c r="AR44" s="46">
        <f t="shared" si="3"/>
        <v>43</v>
      </c>
      <c r="AS44" s="46">
        <f t="shared" si="4"/>
        <v>116</v>
      </c>
      <c r="AT44" s="46">
        <f t="shared" si="5"/>
        <v>14</v>
      </c>
      <c r="AU44" s="46">
        <f t="shared" si="6"/>
        <v>6</v>
      </c>
    </row>
    <row r="45" spans="1:47" ht="16.5" customHeight="1" x14ac:dyDescent="0.15">
      <c r="A45" s="18" t="s">
        <v>227</v>
      </c>
      <c r="B45" s="18" t="s">
        <v>57</v>
      </c>
      <c r="C45" s="19" t="s">
        <v>58</v>
      </c>
      <c r="D45" s="18" t="s">
        <v>109</v>
      </c>
      <c r="E45" s="11">
        <v>0</v>
      </c>
      <c r="F45" s="11">
        <v>0</v>
      </c>
      <c r="G45" s="11">
        <v>0</v>
      </c>
      <c r="H45" s="11">
        <v>0</v>
      </c>
      <c r="I45" s="11">
        <v>0</v>
      </c>
      <c r="J45" s="11">
        <v>0</v>
      </c>
      <c r="K45" s="11">
        <v>0</v>
      </c>
      <c r="L45" s="11">
        <v>3</v>
      </c>
      <c r="M45" s="11">
        <v>1</v>
      </c>
      <c r="N45" s="11">
        <v>2</v>
      </c>
      <c r="O45" s="11">
        <v>1</v>
      </c>
      <c r="P45" s="11">
        <v>2</v>
      </c>
      <c r="Q45" s="11">
        <v>3</v>
      </c>
      <c r="R45" s="11">
        <v>4</v>
      </c>
      <c r="S45" s="11">
        <v>11</v>
      </c>
      <c r="T45" s="11">
        <v>2</v>
      </c>
      <c r="U45" s="11">
        <v>13</v>
      </c>
      <c r="V45" s="11">
        <v>0</v>
      </c>
      <c r="W45" s="11">
        <v>0</v>
      </c>
      <c r="X45" s="11">
        <v>2</v>
      </c>
      <c r="Y45" s="11">
        <v>2</v>
      </c>
      <c r="Z45" s="11">
        <v>2</v>
      </c>
      <c r="AA45" s="11">
        <v>4</v>
      </c>
      <c r="AB45" s="11">
        <v>7</v>
      </c>
      <c r="AC45" s="11">
        <v>1</v>
      </c>
      <c r="AD45" s="11">
        <v>8</v>
      </c>
      <c r="AE45" s="11">
        <v>0</v>
      </c>
      <c r="AF45" s="11">
        <v>0</v>
      </c>
      <c r="AG45" s="11">
        <v>5</v>
      </c>
      <c r="AH45" s="11">
        <v>3</v>
      </c>
      <c r="AI45" s="11">
        <v>5</v>
      </c>
      <c r="AJ45" s="11">
        <v>5</v>
      </c>
      <c r="AK45" s="11">
        <v>10</v>
      </c>
      <c r="AL45" s="11">
        <v>3</v>
      </c>
      <c r="AM45" s="11">
        <v>13</v>
      </c>
      <c r="AN45" s="11">
        <v>0</v>
      </c>
      <c r="AO45" s="11">
        <v>0</v>
      </c>
      <c r="AP45" s="11">
        <f t="shared" si="1"/>
        <v>10</v>
      </c>
      <c r="AQ45" s="11">
        <f t="shared" si="2"/>
        <v>28</v>
      </c>
      <c r="AR45" s="11">
        <f t="shared" si="3"/>
        <v>6</v>
      </c>
      <c r="AS45" s="11">
        <f t="shared" si="4"/>
        <v>34</v>
      </c>
      <c r="AT45" s="11">
        <f t="shared" si="5"/>
        <v>3</v>
      </c>
      <c r="AU45" s="11">
        <f t="shared" si="6"/>
        <v>1</v>
      </c>
    </row>
    <row r="46" spans="1:47" ht="16.5" customHeight="1" x14ac:dyDescent="0.15">
      <c r="A46" s="45" t="s">
        <v>227</v>
      </c>
      <c r="B46" s="45" t="s">
        <v>57</v>
      </c>
      <c r="C46" s="46" t="s">
        <v>72</v>
      </c>
      <c r="D46" s="45" t="s">
        <v>109</v>
      </c>
      <c r="E46" s="46">
        <v>0</v>
      </c>
      <c r="F46" s="46">
        <v>0</v>
      </c>
      <c r="G46" s="46">
        <v>0</v>
      </c>
      <c r="H46" s="46">
        <v>0</v>
      </c>
      <c r="I46" s="46">
        <v>0</v>
      </c>
      <c r="J46" s="46">
        <v>0</v>
      </c>
      <c r="K46" s="46">
        <v>0</v>
      </c>
      <c r="L46" s="46">
        <v>0</v>
      </c>
      <c r="M46" s="46">
        <v>0</v>
      </c>
      <c r="N46" s="46">
        <v>0</v>
      </c>
      <c r="O46" s="46">
        <v>0</v>
      </c>
      <c r="P46" s="46">
        <v>0</v>
      </c>
      <c r="Q46" s="46">
        <v>0</v>
      </c>
      <c r="R46" s="46">
        <v>0</v>
      </c>
      <c r="S46" s="46">
        <v>0</v>
      </c>
      <c r="T46" s="46">
        <v>0</v>
      </c>
      <c r="U46" s="46">
        <v>0</v>
      </c>
      <c r="V46" s="46">
        <v>0</v>
      </c>
      <c r="W46" s="46">
        <v>0</v>
      </c>
      <c r="X46" s="46">
        <v>0</v>
      </c>
      <c r="Y46" s="46">
        <v>0</v>
      </c>
      <c r="Z46" s="46">
        <v>0</v>
      </c>
      <c r="AA46" s="46">
        <v>0</v>
      </c>
      <c r="AB46" s="46">
        <v>0</v>
      </c>
      <c r="AC46" s="46">
        <v>0</v>
      </c>
      <c r="AD46" s="46">
        <v>0</v>
      </c>
      <c r="AE46" s="46">
        <v>0</v>
      </c>
      <c r="AF46" s="46">
        <v>0</v>
      </c>
      <c r="AG46" s="46">
        <v>15</v>
      </c>
      <c r="AH46" s="46">
        <v>24</v>
      </c>
      <c r="AI46" s="46">
        <v>22</v>
      </c>
      <c r="AJ46" s="46">
        <v>28</v>
      </c>
      <c r="AK46" s="46">
        <v>40</v>
      </c>
      <c r="AL46" s="46">
        <v>34</v>
      </c>
      <c r="AM46" s="46">
        <v>74</v>
      </c>
      <c r="AN46" s="46">
        <v>0</v>
      </c>
      <c r="AO46" s="46">
        <v>0</v>
      </c>
      <c r="AP46" s="46">
        <f t="shared" si="1"/>
        <v>15</v>
      </c>
      <c r="AQ46" s="46">
        <f t="shared" si="2"/>
        <v>40</v>
      </c>
      <c r="AR46" s="46">
        <f t="shared" si="3"/>
        <v>34</v>
      </c>
      <c r="AS46" s="46">
        <f t="shared" si="4"/>
        <v>74</v>
      </c>
      <c r="AT46" s="46">
        <f t="shared" si="5"/>
        <v>0</v>
      </c>
      <c r="AU46" s="46">
        <f t="shared" si="6"/>
        <v>0</v>
      </c>
    </row>
    <row r="47" spans="1:47" ht="16.5" customHeight="1" x14ac:dyDescent="0.15">
      <c r="A47" s="18" t="s">
        <v>227</v>
      </c>
      <c r="B47" s="18" t="s">
        <v>43</v>
      </c>
      <c r="C47" s="19" t="s">
        <v>228</v>
      </c>
      <c r="D47" s="18" t="s">
        <v>109</v>
      </c>
      <c r="E47" s="11">
        <v>0</v>
      </c>
      <c r="F47" s="11">
        <v>0</v>
      </c>
      <c r="G47" s="11">
        <v>0</v>
      </c>
      <c r="H47" s="11">
        <v>0</v>
      </c>
      <c r="I47" s="11">
        <v>0</v>
      </c>
      <c r="J47" s="11">
        <v>0</v>
      </c>
      <c r="K47" s="11">
        <v>0</v>
      </c>
      <c r="L47" s="11">
        <v>2</v>
      </c>
      <c r="M47" s="11">
        <v>1</v>
      </c>
      <c r="N47" s="11">
        <v>1</v>
      </c>
      <c r="O47" s="11">
        <v>0</v>
      </c>
      <c r="P47" s="11">
        <v>2</v>
      </c>
      <c r="Q47" s="11">
        <v>2</v>
      </c>
      <c r="R47" s="11">
        <v>1</v>
      </c>
      <c r="S47" s="11">
        <v>5</v>
      </c>
      <c r="T47" s="11">
        <v>2</v>
      </c>
      <c r="U47" s="11">
        <v>7</v>
      </c>
      <c r="V47" s="11">
        <v>0</v>
      </c>
      <c r="W47" s="11">
        <v>0</v>
      </c>
      <c r="X47" s="11">
        <v>3</v>
      </c>
      <c r="Y47" s="11">
        <v>4</v>
      </c>
      <c r="Z47" s="11">
        <v>3</v>
      </c>
      <c r="AA47" s="11">
        <v>3</v>
      </c>
      <c r="AB47" s="11">
        <v>7</v>
      </c>
      <c r="AC47" s="11">
        <v>3</v>
      </c>
      <c r="AD47" s="11">
        <v>10</v>
      </c>
      <c r="AE47" s="11">
        <v>0</v>
      </c>
      <c r="AF47" s="11">
        <v>0</v>
      </c>
      <c r="AG47" s="11">
        <v>3</v>
      </c>
      <c r="AH47" s="11">
        <v>3</v>
      </c>
      <c r="AI47" s="11">
        <v>3</v>
      </c>
      <c r="AJ47" s="11">
        <v>2</v>
      </c>
      <c r="AK47" s="11">
        <v>7</v>
      </c>
      <c r="AL47" s="11">
        <v>1</v>
      </c>
      <c r="AM47" s="11">
        <v>8</v>
      </c>
      <c r="AN47" s="11">
        <v>0</v>
      </c>
      <c r="AO47" s="11">
        <v>0</v>
      </c>
      <c r="AP47" s="11">
        <f t="shared" si="1"/>
        <v>8</v>
      </c>
      <c r="AQ47" s="11">
        <f t="shared" si="2"/>
        <v>19</v>
      </c>
      <c r="AR47" s="11">
        <f t="shared" si="3"/>
        <v>6</v>
      </c>
      <c r="AS47" s="11">
        <f t="shared" si="4"/>
        <v>25</v>
      </c>
      <c r="AT47" s="11">
        <f t="shared" si="5"/>
        <v>2</v>
      </c>
      <c r="AU47" s="11">
        <f t="shared" si="6"/>
        <v>1</v>
      </c>
    </row>
    <row r="48" spans="1:47" ht="16.5" customHeight="1" x14ac:dyDescent="0.15">
      <c r="A48" s="45" t="s">
        <v>206</v>
      </c>
      <c r="B48" s="45" t="s">
        <v>6</v>
      </c>
      <c r="C48" s="46" t="s">
        <v>32</v>
      </c>
      <c r="D48" s="45" t="s">
        <v>109</v>
      </c>
      <c r="E48" s="46">
        <v>0</v>
      </c>
      <c r="F48" s="46">
        <v>0</v>
      </c>
      <c r="G48" s="46">
        <v>0</v>
      </c>
      <c r="H48" s="46">
        <v>0</v>
      </c>
      <c r="I48" s="46">
        <v>0</v>
      </c>
      <c r="J48" s="46">
        <v>0</v>
      </c>
      <c r="K48" s="46">
        <v>0</v>
      </c>
      <c r="L48" s="46">
        <v>21</v>
      </c>
      <c r="M48" s="46">
        <v>14</v>
      </c>
      <c r="N48" s="46">
        <v>14</v>
      </c>
      <c r="O48" s="46">
        <v>13</v>
      </c>
      <c r="P48" s="46">
        <v>7</v>
      </c>
      <c r="Q48" s="46">
        <v>16</v>
      </c>
      <c r="R48" s="46">
        <v>20</v>
      </c>
      <c r="S48" s="46">
        <v>57</v>
      </c>
      <c r="T48" s="46">
        <v>27</v>
      </c>
      <c r="U48" s="46">
        <v>84</v>
      </c>
      <c r="V48" s="46">
        <v>1</v>
      </c>
      <c r="W48" s="46">
        <v>3</v>
      </c>
      <c r="X48" s="46">
        <v>19</v>
      </c>
      <c r="Y48" s="46">
        <v>25</v>
      </c>
      <c r="Z48" s="46">
        <v>22</v>
      </c>
      <c r="AA48" s="46">
        <v>30</v>
      </c>
      <c r="AB48" s="46">
        <v>55</v>
      </c>
      <c r="AC48" s="46">
        <v>22</v>
      </c>
      <c r="AD48" s="46">
        <v>77</v>
      </c>
      <c r="AE48" s="46">
        <v>1</v>
      </c>
      <c r="AF48" s="46">
        <v>3</v>
      </c>
      <c r="AG48" s="46">
        <v>15</v>
      </c>
      <c r="AH48" s="46">
        <v>18</v>
      </c>
      <c r="AI48" s="46">
        <v>23</v>
      </c>
      <c r="AJ48" s="46">
        <v>20</v>
      </c>
      <c r="AK48" s="46">
        <v>37</v>
      </c>
      <c r="AL48" s="46">
        <v>24</v>
      </c>
      <c r="AM48" s="46">
        <v>61</v>
      </c>
      <c r="AN48" s="46">
        <v>2</v>
      </c>
      <c r="AO48" s="46">
        <v>5</v>
      </c>
      <c r="AP48" s="46">
        <f t="shared" si="1"/>
        <v>55</v>
      </c>
      <c r="AQ48" s="46">
        <f t="shared" si="2"/>
        <v>149</v>
      </c>
      <c r="AR48" s="46">
        <f t="shared" si="3"/>
        <v>73</v>
      </c>
      <c r="AS48" s="46">
        <f t="shared" si="4"/>
        <v>222</v>
      </c>
      <c r="AT48" s="46">
        <f t="shared" si="5"/>
        <v>25</v>
      </c>
      <c r="AU48" s="46">
        <f t="shared" si="6"/>
        <v>25</v>
      </c>
    </row>
    <row r="49" spans="1:47" ht="16.5" customHeight="1" x14ac:dyDescent="0.15">
      <c r="A49" s="18" t="s">
        <v>206</v>
      </c>
      <c r="B49" s="18" t="s">
        <v>189</v>
      </c>
      <c r="C49" s="19" t="s">
        <v>183</v>
      </c>
      <c r="D49" s="18" t="s">
        <v>109</v>
      </c>
      <c r="E49" s="11">
        <v>0</v>
      </c>
      <c r="F49" s="11">
        <v>0</v>
      </c>
      <c r="G49" s="11">
        <v>0</v>
      </c>
      <c r="H49" s="11">
        <v>0</v>
      </c>
      <c r="I49" s="11">
        <v>0</v>
      </c>
      <c r="J49" s="11">
        <v>0</v>
      </c>
      <c r="K49" s="11">
        <v>0</v>
      </c>
      <c r="L49" s="11">
        <v>0</v>
      </c>
      <c r="M49" s="11">
        <v>0</v>
      </c>
      <c r="N49" s="11">
        <v>0</v>
      </c>
      <c r="O49" s="11">
        <v>0</v>
      </c>
      <c r="P49" s="11">
        <v>0</v>
      </c>
      <c r="Q49" s="11">
        <v>0</v>
      </c>
      <c r="R49" s="11">
        <v>0</v>
      </c>
      <c r="S49" s="11">
        <v>0</v>
      </c>
      <c r="T49" s="11">
        <v>0</v>
      </c>
      <c r="U49" s="11">
        <v>0</v>
      </c>
      <c r="V49" s="11">
        <v>0</v>
      </c>
      <c r="W49" s="11">
        <v>0</v>
      </c>
      <c r="X49" s="11">
        <v>0</v>
      </c>
      <c r="Y49" s="11">
        <v>0</v>
      </c>
      <c r="Z49" s="11">
        <v>0</v>
      </c>
      <c r="AA49" s="11">
        <v>0</v>
      </c>
      <c r="AB49" s="11">
        <v>0</v>
      </c>
      <c r="AC49" s="11">
        <v>0</v>
      </c>
      <c r="AD49" s="11">
        <v>0</v>
      </c>
      <c r="AE49" s="11">
        <v>0</v>
      </c>
      <c r="AF49" s="11">
        <v>0</v>
      </c>
      <c r="AG49" s="11">
        <v>6</v>
      </c>
      <c r="AH49" s="11">
        <v>11</v>
      </c>
      <c r="AI49" s="11">
        <v>13</v>
      </c>
      <c r="AJ49" s="11">
        <v>9</v>
      </c>
      <c r="AK49" s="11">
        <v>25</v>
      </c>
      <c r="AL49" s="11">
        <v>8</v>
      </c>
      <c r="AM49" s="11">
        <v>33</v>
      </c>
      <c r="AN49" s="11">
        <v>0</v>
      </c>
      <c r="AO49" s="11">
        <v>0</v>
      </c>
      <c r="AP49" s="11">
        <f t="shared" si="1"/>
        <v>6</v>
      </c>
      <c r="AQ49" s="11">
        <f t="shared" si="2"/>
        <v>25</v>
      </c>
      <c r="AR49" s="11">
        <f t="shared" si="3"/>
        <v>8</v>
      </c>
      <c r="AS49" s="11">
        <f t="shared" si="4"/>
        <v>33</v>
      </c>
      <c r="AT49" s="11">
        <f t="shared" si="5"/>
        <v>0</v>
      </c>
      <c r="AU49" s="11">
        <f t="shared" si="6"/>
        <v>0</v>
      </c>
    </row>
    <row r="50" spans="1:47" ht="16.5" customHeight="1" x14ac:dyDescent="0.15">
      <c r="A50" s="45" t="s">
        <v>206</v>
      </c>
      <c r="B50" s="45" t="s">
        <v>49</v>
      </c>
      <c r="C50" s="46" t="s">
        <v>50</v>
      </c>
      <c r="D50" s="45" t="s">
        <v>109</v>
      </c>
      <c r="E50" s="46">
        <v>0</v>
      </c>
      <c r="F50" s="46">
        <v>0</v>
      </c>
      <c r="G50" s="46">
        <v>0</v>
      </c>
      <c r="H50" s="46">
        <v>0</v>
      </c>
      <c r="I50" s="46">
        <v>0</v>
      </c>
      <c r="J50" s="46">
        <v>0</v>
      </c>
      <c r="K50" s="46">
        <v>0</v>
      </c>
      <c r="L50" s="46">
        <v>0</v>
      </c>
      <c r="M50" s="46">
        <v>0</v>
      </c>
      <c r="N50" s="46">
        <v>0</v>
      </c>
      <c r="O50" s="46">
        <v>0</v>
      </c>
      <c r="P50" s="46">
        <v>0</v>
      </c>
      <c r="Q50" s="46">
        <v>0</v>
      </c>
      <c r="R50" s="46">
        <v>0</v>
      </c>
      <c r="S50" s="46">
        <v>0</v>
      </c>
      <c r="T50" s="46">
        <v>0</v>
      </c>
      <c r="U50" s="46">
        <v>0</v>
      </c>
      <c r="V50" s="46">
        <v>0</v>
      </c>
      <c r="W50" s="46">
        <v>0</v>
      </c>
      <c r="X50" s="46">
        <v>0</v>
      </c>
      <c r="Y50" s="46">
        <v>0</v>
      </c>
      <c r="Z50" s="46">
        <v>0</v>
      </c>
      <c r="AA50" s="46">
        <v>0</v>
      </c>
      <c r="AB50" s="46">
        <v>0</v>
      </c>
      <c r="AC50" s="46">
        <v>0</v>
      </c>
      <c r="AD50" s="46">
        <v>0</v>
      </c>
      <c r="AE50" s="46">
        <v>0</v>
      </c>
      <c r="AF50" s="46">
        <v>0</v>
      </c>
      <c r="AG50" s="46">
        <v>18</v>
      </c>
      <c r="AH50" s="46">
        <v>40</v>
      </c>
      <c r="AI50" s="46">
        <v>42</v>
      </c>
      <c r="AJ50" s="46">
        <v>41</v>
      </c>
      <c r="AK50" s="46">
        <v>78</v>
      </c>
      <c r="AL50" s="46">
        <v>45</v>
      </c>
      <c r="AM50" s="46">
        <v>123</v>
      </c>
      <c r="AN50" s="46">
        <v>0</v>
      </c>
      <c r="AO50" s="46">
        <v>0</v>
      </c>
      <c r="AP50" s="46">
        <f t="shared" si="1"/>
        <v>18</v>
      </c>
      <c r="AQ50" s="46">
        <f t="shared" si="2"/>
        <v>78</v>
      </c>
      <c r="AR50" s="46">
        <f t="shared" si="3"/>
        <v>45</v>
      </c>
      <c r="AS50" s="46">
        <f t="shared" si="4"/>
        <v>123</v>
      </c>
      <c r="AT50" s="46">
        <f t="shared" si="5"/>
        <v>0</v>
      </c>
      <c r="AU50" s="46">
        <f t="shared" si="6"/>
        <v>0</v>
      </c>
    </row>
    <row r="51" spans="1:47" ht="16.5" customHeight="1" x14ac:dyDescent="0.15">
      <c r="A51" s="18" t="s">
        <v>206</v>
      </c>
      <c r="B51" s="18" t="s">
        <v>190</v>
      </c>
      <c r="C51" s="19" t="s">
        <v>229</v>
      </c>
      <c r="D51" s="18" t="s">
        <v>109</v>
      </c>
      <c r="E51" s="11">
        <v>0</v>
      </c>
      <c r="F51" s="11">
        <v>0</v>
      </c>
      <c r="G51" s="11">
        <v>0</v>
      </c>
      <c r="H51" s="11">
        <v>0</v>
      </c>
      <c r="I51" s="11">
        <v>0</v>
      </c>
      <c r="J51" s="11">
        <v>0</v>
      </c>
      <c r="K51" s="11">
        <v>0</v>
      </c>
      <c r="L51" s="11">
        <v>0</v>
      </c>
      <c r="M51" s="11">
        <v>0</v>
      </c>
      <c r="N51" s="11">
        <v>0</v>
      </c>
      <c r="O51" s="11">
        <v>0</v>
      </c>
      <c r="P51" s="11">
        <v>0</v>
      </c>
      <c r="Q51" s="11">
        <v>0</v>
      </c>
      <c r="R51" s="11">
        <v>0</v>
      </c>
      <c r="S51" s="11">
        <v>0</v>
      </c>
      <c r="T51" s="11">
        <v>0</v>
      </c>
      <c r="U51" s="11">
        <v>0</v>
      </c>
      <c r="V51" s="11">
        <v>0</v>
      </c>
      <c r="W51" s="11">
        <v>0</v>
      </c>
      <c r="X51" s="11">
        <v>0</v>
      </c>
      <c r="Y51" s="11">
        <v>0</v>
      </c>
      <c r="Z51" s="11">
        <v>0</v>
      </c>
      <c r="AA51" s="11">
        <v>0</v>
      </c>
      <c r="AB51" s="11">
        <v>0</v>
      </c>
      <c r="AC51" s="11">
        <v>0</v>
      </c>
      <c r="AD51" s="11">
        <v>0</v>
      </c>
      <c r="AE51" s="11">
        <v>0</v>
      </c>
      <c r="AF51" s="11">
        <v>0</v>
      </c>
      <c r="AG51" s="11">
        <v>5</v>
      </c>
      <c r="AH51" s="11">
        <v>5</v>
      </c>
      <c r="AI51" s="11">
        <v>10</v>
      </c>
      <c r="AJ51" s="11">
        <v>15</v>
      </c>
      <c r="AK51" s="11">
        <v>16</v>
      </c>
      <c r="AL51" s="11">
        <v>14</v>
      </c>
      <c r="AM51" s="11">
        <v>30</v>
      </c>
      <c r="AN51" s="11">
        <v>0</v>
      </c>
      <c r="AO51" s="11">
        <v>0</v>
      </c>
      <c r="AP51" s="11">
        <f t="shared" si="1"/>
        <v>5</v>
      </c>
      <c r="AQ51" s="11">
        <f t="shared" si="2"/>
        <v>16</v>
      </c>
      <c r="AR51" s="11">
        <f t="shared" si="3"/>
        <v>14</v>
      </c>
      <c r="AS51" s="11">
        <f t="shared" si="4"/>
        <v>30</v>
      </c>
      <c r="AT51" s="11">
        <f t="shared" si="5"/>
        <v>0</v>
      </c>
      <c r="AU51" s="11">
        <f t="shared" si="6"/>
        <v>0</v>
      </c>
    </row>
    <row r="52" spans="1:47" ht="16.5" customHeight="1" x14ac:dyDescent="0.15">
      <c r="A52" s="45" t="s">
        <v>207</v>
      </c>
      <c r="B52" s="45" t="s">
        <v>14</v>
      </c>
      <c r="C52" s="46" t="s">
        <v>38</v>
      </c>
      <c r="D52" s="45" t="s">
        <v>109</v>
      </c>
      <c r="E52" s="46">
        <v>0</v>
      </c>
      <c r="F52" s="46">
        <v>0</v>
      </c>
      <c r="G52" s="46">
        <v>0</v>
      </c>
      <c r="H52" s="46">
        <v>0</v>
      </c>
      <c r="I52" s="46">
        <v>0</v>
      </c>
      <c r="J52" s="46">
        <v>0</v>
      </c>
      <c r="K52" s="46">
        <v>0</v>
      </c>
      <c r="L52" s="46">
        <v>20</v>
      </c>
      <c r="M52" s="46">
        <v>18</v>
      </c>
      <c r="N52" s="46">
        <v>20</v>
      </c>
      <c r="O52" s="46">
        <v>19</v>
      </c>
      <c r="P52" s="46">
        <v>9</v>
      </c>
      <c r="Q52" s="46">
        <v>9</v>
      </c>
      <c r="R52" s="46">
        <v>10</v>
      </c>
      <c r="S52" s="46">
        <v>60</v>
      </c>
      <c r="T52" s="46">
        <v>25</v>
      </c>
      <c r="U52" s="46">
        <v>85</v>
      </c>
      <c r="V52" s="46">
        <v>1</v>
      </c>
      <c r="W52" s="46">
        <v>1</v>
      </c>
      <c r="X52" s="46">
        <v>14</v>
      </c>
      <c r="Y52" s="46">
        <v>24</v>
      </c>
      <c r="Z52" s="46">
        <v>18</v>
      </c>
      <c r="AA52" s="46">
        <v>20</v>
      </c>
      <c r="AB52" s="46">
        <v>44</v>
      </c>
      <c r="AC52" s="46">
        <v>18</v>
      </c>
      <c r="AD52" s="46">
        <v>62</v>
      </c>
      <c r="AE52" s="46">
        <v>0</v>
      </c>
      <c r="AF52" s="46">
        <v>0</v>
      </c>
      <c r="AG52" s="46">
        <v>15</v>
      </c>
      <c r="AH52" s="46">
        <v>18</v>
      </c>
      <c r="AI52" s="46">
        <v>29</v>
      </c>
      <c r="AJ52" s="46">
        <v>23</v>
      </c>
      <c r="AK52" s="46">
        <v>44</v>
      </c>
      <c r="AL52" s="46">
        <v>26</v>
      </c>
      <c r="AM52" s="46">
        <v>70</v>
      </c>
      <c r="AN52" s="46">
        <v>1</v>
      </c>
      <c r="AO52" s="46">
        <v>2</v>
      </c>
      <c r="AP52" s="46">
        <f t="shared" si="1"/>
        <v>49</v>
      </c>
      <c r="AQ52" s="46">
        <f t="shared" si="2"/>
        <v>148</v>
      </c>
      <c r="AR52" s="46">
        <f t="shared" si="3"/>
        <v>69</v>
      </c>
      <c r="AS52" s="46">
        <f t="shared" si="4"/>
        <v>217</v>
      </c>
      <c r="AT52" s="46">
        <f t="shared" si="5"/>
        <v>22</v>
      </c>
      <c r="AU52" s="46">
        <f t="shared" si="6"/>
        <v>21</v>
      </c>
    </row>
    <row r="53" spans="1:47" ht="16.5" customHeight="1" x14ac:dyDescent="0.15">
      <c r="A53" s="18" t="s">
        <v>207</v>
      </c>
      <c r="B53" s="18" t="s">
        <v>14</v>
      </c>
      <c r="C53" s="19" t="s">
        <v>184</v>
      </c>
      <c r="D53" s="18" t="s">
        <v>170</v>
      </c>
      <c r="E53" s="11">
        <v>0</v>
      </c>
      <c r="F53" s="11">
        <v>0</v>
      </c>
      <c r="G53" s="11">
        <v>0</v>
      </c>
      <c r="H53" s="11">
        <v>0</v>
      </c>
      <c r="I53" s="11">
        <v>0</v>
      </c>
      <c r="J53" s="11">
        <v>0</v>
      </c>
      <c r="K53" s="11">
        <v>0</v>
      </c>
      <c r="L53" s="11">
        <v>0</v>
      </c>
      <c r="M53" s="11">
        <v>0</v>
      </c>
      <c r="N53" s="11">
        <v>0</v>
      </c>
      <c r="O53" s="11">
        <v>0</v>
      </c>
      <c r="P53" s="11">
        <v>0</v>
      </c>
      <c r="Q53" s="11">
        <v>0</v>
      </c>
      <c r="R53" s="11">
        <v>0</v>
      </c>
      <c r="S53" s="11">
        <v>0</v>
      </c>
      <c r="T53" s="11">
        <v>0</v>
      </c>
      <c r="U53" s="11">
        <v>0</v>
      </c>
      <c r="V53" s="11">
        <v>0</v>
      </c>
      <c r="W53" s="11">
        <v>0</v>
      </c>
      <c r="X53" s="11">
        <v>0</v>
      </c>
      <c r="Y53" s="11">
        <v>0</v>
      </c>
      <c r="Z53" s="11">
        <v>0</v>
      </c>
      <c r="AA53" s="11">
        <v>0</v>
      </c>
      <c r="AB53" s="11">
        <v>0</v>
      </c>
      <c r="AC53" s="11">
        <v>0</v>
      </c>
      <c r="AD53" s="11">
        <v>0</v>
      </c>
      <c r="AE53" s="11">
        <v>0</v>
      </c>
      <c r="AF53" s="11">
        <v>0</v>
      </c>
      <c r="AG53" s="11">
        <v>18</v>
      </c>
      <c r="AH53" s="11">
        <v>48</v>
      </c>
      <c r="AI53" s="11">
        <v>37</v>
      </c>
      <c r="AJ53" s="11">
        <v>34</v>
      </c>
      <c r="AK53" s="11">
        <v>85</v>
      </c>
      <c r="AL53" s="11">
        <v>34</v>
      </c>
      <c r="AM53" s="11">
        <v>119</v>
      </c>
      <c r="AN53" s="11">
        <v>0</v>
      </c>
      <c r="AO53" s="11">
        <v>0</v>
      </c>
      <c r="AP53" s="11">
        <f t="shared" si="1"/>
        <v>18</v>
      </c>
      <c r="AQ53" s="11">
        <f t="shared" si="2"/>
        <v>85</v>
      </c>
      <c r="AR53" s="11">
        <f t="shared" si="3"/>
        <v>34</v>
      </c>
      <c r="AS53" s="11">
        <f t="shared" si="4"/>
        <v>119</v>
      </c>
      <c r="AT53" s="11">
        <f t="shared" si="5"/>
        <v>0</v>
      </c>
      <c r="AU53" s="11">
        <f t="shared" si="6"/>
        <v>0</v>
      </c>
    </row>
    <row r="54" spans="1:47" ht="16.5" customHeight="1" x14ac:dyDescent="0.15">
      <c r="A54" s="45" t="s">
        <v>230</v>
      </c>
      <c r="B54" s="45" t="s">
        <v>69</v>
      </c>
      <c r="C54" s="46" t="s">
        <v>185</v>
      </c>
      <c r="D54" s="45" t="s">
        <v>109</v>
      </c>
      <c r="E54" s="46">
        <v>0</v>
      </c>
      <c r="F54" s="46">
        <v>0</v>
      </c>
      <c r="G54" s="46">
        <v>0</v>
      </c>
      <c r="H54" s="46">
        <v>0</v>
      </c>
      <c r="I54" s="46">
        <v>0</v>
      </c>
      <c r="J54" s="46">
        <v>0</v>
      </c>
      <c r="K54" s="46">
        <v>0</v>
      </c>
      <c r="L54" s="46">
        <v>5</v>
      </c>
      <c r="M54" s="46">
        <v>1</v>
      </c>
      <c r="N54" s="46">
        <v>2</v>
      </c>
      <c r="O54" s="46">
        <v>2</v>
      </c>
      <c r="P54" s="46">
        <v>3</v>
      </c>
      <c r="Q54" s="46">
        <v>3</v>
      </c>
      <c r="R54" s="46">
        <v>1</v>
      </c>
      <c r="S54" s="46">
        <v>9</v>
      </c>
      <c r="T54" s="46">
        <v>3</v>
      </c>
      <c r="U54" s="46">
        <v>12</v>
      </c>
      <c r="V54" s="46">
        <v>1</v>
      </c>
      <c r="W54" s="46">
        <v>1</v>
      </c>
      <c r="X54" s="46">
        <v>4</v>
      </c>
      <c r="Y54" s="46">
        <v>2</v>
      </c>
      <c r="Z54" s="46">
        <v>4</v>
      </c>
      <c r="AA54" s="46">
        <v>4</v>
      </c>
      <c r="AB54" s="46">
        <v>8</v>
      </c>
      <c r="AC54" s="46">
        <v>2</v>
      </c>
      <c r="AD54" s="46">
        <v>10</v>
      </c>
      <c r="AE54" s="46">
        <v>0</v>
      </c>
      <c r="AF54" s="46">
        <v>0</v>
      </c>
      <c r="AG54" s="46">
        <v>14</v>
      </c>
      <c r="AH54" s="46">
        <v>25</v>
      </c>
      <c r="AI54" s="46">
        <v>18</v>
      </c>
      <c r="AJ54" s="46">
        <v>30</v>
      </c>
      <c r="AK54" s="46">
        <v>49</v>
      </c>
      <c r="AL54" s="46">
        <v>24</v>
      </c>
      <c r="AM54" s="46">
        <v>73</v>
      </c>
      <c r="AN54" s="46">
        <v>0</v>
      </c>
      <c r="AO54" s="46">
        <v>0</v>
      </c>
      <c r="AP54" s="46">
        <f t="shared" si="1"/>
        <v>23</v>
      </c>
      <c r="AQ54" s="46">
        <f t="shared" si="2"/>
        <v>66</v>
      </c>
      <c r="AR54" s="46">
        <f t="shared" si="3"/>
        <v>29</v>
      </c>
      <c r="AS54" s="46">
        <f t="shared" si="4"/>
        <v>95</v>
      </c>
      <c r="AT54" s="46">
        <f t="shared" si="5"/>
        <v>6</v>
      </c>
      <c r="AU54" s="46">
        <f t="shared" si="6"/>
        <v>2</v>
      </c>
    </row>
    <row r="55" spans="1:47" ht="16.5" customHeight="1" x14ac:dyDescent="0.15">
      <c r="A55" s="79" t="s">
        <v>112</v>
      </c>
      <c r="B55" s="80"/>
      <c r="C55" s="47">
        <f>COUNTA(C7:C54)</f>
        <v>48</v>
      </c>
      <c r="D55" s="47"/>
      <c r="E55" s="48">
        <f t="shared" ref="E55:AL55" si="7">SUM(E7:E54)</f>
        <v>0</v>
      </c>
      <c r="F55" s="48">
        <f t="shared" si="7"/>
        <v>0</v>
      </c>
      <c r="G55" s="48">
        <f t="shared" si="7"/>
        <v>0</v>
      </c>
      <c r="H55" s="48">
        <f t="shared" si="7"/>
        <v>0</v>
      </c>
      <c r="I55" s="48">
        <f t="shared" si="7"/>
        <v>0</v>
      </c>
      <c r="J55" s="48">
        <f t="shared" si="7"/>
        <v>0</v>
      </c>
      <c r="K55" s="48">
        <f t="shared" si="7"/>
        <v>0</v>
      </c>
      <c r="L55" s="48">
        <f t="shared" si="7"/>
        <v>264</v>
      </c>
      <c r="M55" s="48">
        <f t="shared" si="7"/>
        <v>172</v>
      </c>
      <c r="N55" s="48">
        <f t="shared" si="7"/>
        <v>183</v>
      </c>
      <c r="O55" s="48">
        <f t="shared" si="7"/>
        <v>177</v>
      </c>
      <c r="P55" s="48">
        <f t="shared" si="7"/>
        <v>160</v>
      </c>
      <c r="Q55" s="48">
        <f t="shared" si="7"/>
        <v>165</v>
      </c>
      <c r="R55" s="48">
        <f t="shared" si="7"/>
        <v>171</v>
      </c>
      <c r="S55" s="48">
        <f t="shared" si="7"/>
        <v>747</v>
      </c>
      <c r="T55" s="48">
        <f t="shared" si="7"/>
        <v>281</v>
      </c>
      <c r="U55" s="48">
        <f t="shared" si="7"/>
        <v>1028</v>
      </c>
      <c r="V55" s="48">
        <f t="shared" si="7"/>
        <v>22</v>
      </c>
      <c r="W55" s="48">
        <f t="shared" si="7"/>
        <v>47</v>
      </c>
      <c r="X55" s="48">
        <f t="shared" si="7"/>
        <v>189</v>
      </c>
      <c r="Y55" s="48">
        <f t="shared" si="7"/>
        <v>229</v>
      </c>
      <c r="Z55" s="48">
        <f t="shared" si="7"/>
        <v>254</v>
      </c>
      <c r="AA55" s="48">
        <f t="shared" si="7"/>
        <v>222</v>
      </c>
      <c r="AB55" s="48">
        <f t="shared" si="7"/>
        <v>504</v>
      </c>
      <c r="AC55" s="48">
        <f t="shared" si="7"/>
        <v>201</v>
      </c>
      <c r="AD55" s="48">
        <f t="shared" si="7"/>
        <v>705</v>
      </c>
      <c r="AE55" s="48">
        <f t="shared" si="7"/>
        <v>16</v>
      </c>
      <c r="AF55" s="48">
        <f t="shared" si="7"/>
        <v>34</v>
      </c>
      <c r="AG55" s="48">
        <f t="shared" si="7"/>
        <v>522</v>
      </c>
      <c r="AH55" s="48">
        <f t="shared" si="7"/>
        <v>999</v>
      </c>
      <c r="AI55" s="48">
        <f t="shared" si="7"/>
        <v>957</v>
      </c>
      <c r="AJ55" s="48">
        <f t="shared" si="7"/>
        <v>979</v>
      </c>
      <c r="AK55" s="48">
        <f t="shared" si="7"/>
        <v>1957</v>
      </c>
      <c r="AL55" s="48">
        <f t="shared" si="7"/>
        <v>978</v>
      </c>
      <c r="AM55" s="48">
        <f t="shared" ref="AM55:AM64" si="8">AL55+AK55</f>
        <v>2935</v>
      </c>
      <c r="AN55" s="48">
        <f t="shared" ref="AN55:AU55" si="9">SUM(AN7:AN54)</f>
        <v>23</v>
      </c>
      <c r="AO55" s="48">
        <f t="shared" si="9"/>
        <v>68</v>
      </c>
      <c r="AP55" s="48">
        <f t="shared" si="9"/>
        <v>975</v>
      </c>
      <c r="AQ55" s="48">
        <f t="shared" si="9"/>
        <v>3208</v>
      </c>
      <c r="AR55" s="48">
        <f t="shared" si="9"/>
        <v>1460</v>
      </c>
      <c r="AS55" s="48">
        <f t="shared" si="9"/>
        <v>4668</v>
      </c>
      <c r="AT55" s="48">
        <f t="shared" si="9"/>
        <v>325</v>
      </c>
      <c r="AU55" s="48">
        <f t="shared" si="9"/>
        <v>321</v>
      </c>
    </row>
    <row r="56" spans="1:47" ht="16.5" customHeight="1" x14ac:dyDescent="0.15">
      <c r="A56" s="18" t="s">
        <v>216</v>
      </c>
      <c r="B56" s="18" t="s">
        <v>46</v>
      </c>
      <c r="C56" s="19" t="s">
        <v>191</v>
      </c>
      <c r="D56" s="18" t="s">
        <v>110</v>
      </c>
      <c r="E56" s="11">
        <v>0</v>
      </c>
      <c r="F56" s="11">
        <v>0</v>
      </c>
      <c r="G56" s="11">
        <v>0</v>
      </c>
      <c r="H56" s="11">
        <v>0</v>
      </c>
      <c r="I56" s="11">
        <v>0</v>
      </c>
      <c r="J56" s="11">
        <v>0</v>
      </c>
      <c r="K56" s="11">
        <v>0</v>
      </c>
      <c r="L56" s="11">
        <v>0</v>
      </c>
      <c r="M56" s="11">
        <v>0</v>
      </c>
      <c r="N56" s="11">
        <v>0</v>
      </c>
      <c r="O56" s="11">
        <v>0</v>
      </c>
      <c r="P56" s="11">
        <v>0</v>
      </c>
      <c r="Q56" s="11">
        <v>0</v>
      </c>
      <c r="R56" s="11">
        <v>0</v>
      </c>
      <c r="S56" s="11">
        <v>0</v>
      </c>
      <c r="T56" s="11">
        <v>0</v>
      </c>
      <c r="U56" s="11">
        <v>0</v>
      </c>
      <c r="V56" s="11">
        <v>0</v>
      </c>
      <c r="W56" s="11">
        <v>0</v>
      </c>
      <c r="X56" s="11">
        <v>0</v>
      </c>
      <c r="Y56" s="11">
        <v>0</v>
      </c>
      <c r="Z56" s="11">
        <v>0</v>
      </c>
      <c r="AA56" s="11">
        <v>0</v>
      </c>
      <c r="AB56" s="11">
        <v>0</v>
      </c>
      <c r="AC56" s="11">
        <v>0</v>
      </c>
      <c r="AD56" s="11">
        <v>0</v>
      </c>
      <c r="AE56" s="11">
        <v>0</v>
      </c>
      <c r="AF56" s="11">
        <v>0</v>
      </c>
      <c r="AG56" s="11">
        <v>9</v>
      </c>
      <c r="AH56" s="11">
        <v>15</v>
      </c>
      <c r="AI56" s="11">
        <v>15</v>
      </c>
      <c r="AJ56" s="11">
        <v>21</v>
      </c>
      <c r="AK56" s="11">
        <v>35</v>
      </c>
      <c r="AL56" s="11">
        <v>16</v>
      </c>
      <c r="AM56" s="11">
        <v>51</v>
      </c>
      <c r="AN56" s="11">
        <v>0</v>
      </c>
      <c r="AO56" s="11">
        <v>0</v>
      </c>
      <c r="AP56" s="11">
        <f t="shared" ref="AP56:AP63" si="10">E56+L56+X56+AG56</f>
        <v>9</v>
      </c>
      <c r="AQ56" s="11">
        <f t="shared" ref="AQ56:AQ63" si="11">I56+S56+AB56+AK56</f>
        <v>35</v>
      </c>
      <c r="AR56" s="11">
        <f t="shared" ref="AR56:AR63" si="12">J56+T56+AC56+AL56</f>
        <v>16</v>
      </c>
      <c r="AS56" s="11">
        <f t="shared" ref="AS56:AS63" si="13">K56+U56+AD56+AM56</f>
        <v>51</v>
      </c>
      <c r="AT56" s="11">
        <f t="shared" ref="AT56:AT63" si="14">L56+V56+AE56+AN56</f>
        <v>0</v>
      </c>
      <c r="AU56" s="11">
        <f t="shared" ref="AU56:AU63" si="15">M56+W56+AF56+AO56</f>
        <v>0</v>
      </c>
    </row>
    <row r="57" spans="1:47" ht="16.5" customHeight="1" x14ac:dyDescent="0.15">
      <c r="A57" s="45" t="s">
        <v>202</v>
      </c>
      <c r="B57" s="45" t="s">
        <v>8</v>
      </c>
      <c r="C57" s="46" t="s">
        <v>74</v>
      </c>
      <c r="D57" s="45" t="s">
        <v>110</v>
      </c>
      <c r="E57" s="46">
        <v>0</v>
      </c>
      <c r="F57" s="46">
        <v>0</v>
      </c>
      <c r="G57" s="46">
        <v>0</v>
      </c>
      <c r="H57" s="46">
        <v>0</v>
      </c>
      <c r="I57" s="46">
        <v>0</v>
      </c>
      <c r="J57" s="46">
        <v>0</v>
      </c>
      <c r="K57" s="46">
        <v>0</v>
      </c>
      <c r="L57" s="46">
        <v>24</v>
      </c>
      <c r="M57" s="46">
        <v>11</v>
      </c>
      <c r="N57" s="46">
        <v>11</v>
      </c>
      <c r="O57" s="46">
        <v>10</v>
      </c>
      <c r="P57" s="46">
        <v>12</v>
      </c>
      <c r="Q57" s="46">
        <v>16</v>
      </c>
      <c r="R57" s="46">
        <v>10</v>
      </c>
      <c r="S57" s="46">
        <v>40</v>
      </c>
      <c r="T57" s="46">
        <v>30</v>
      </c>
      <c r="U57" s="46">
        <v>70</v>
      </c>
      <c r="V57" s="46">
        <v>3</v>
      </c>
      <c r="W57" s="46">
        <v>9</v>
      </c>
      <c r="X57" s="46">
        <v>10</v>
      </c>
      <c r="Y57" s="46">
        <v>6</v>
      </c>
      <c r="Z57" s="46">
        <v>5</v>
      </c>
      <c r="AA57" s="46">
        <v>15</v>
      </c>
      <c r="AB57" s="46">
        <v>14</v>
      </c>
      <c r="AC57" s="46">
        <v>12</v>
      </c>
      <c r="AD57" s="46">
        <v>26</v>
      </c>
      <c r="AE57" s="46">
        <v>1</v>
      </c>
      <c r="AF57" s="46">
        <v>1</v>
      </c>
      <c r="AG57" s="46">
        <v>11</v>
      </c>
      <c r="AH57" s="46">
        <v>9</v>
      </c>
      <c r="AI57" s="46">
        <v>10</v>
      </c>
      <c r="AJ57" s="46">
        <v>9</v>
      </c>
      <c r="AK57" s="46">
        <v>15</v>
      </c>
      <c r="AL57" s="46">
        <v>13</v>
      </c>
      <c r="AM57" s="46">
        <v>28</v>
      </c>
      <c r="AN57" s="46">
        <v>1</v>
      </c>
      <c r="AO57" s="46">
        <v>1</v>
      </c>
      <c r="AP57" s="46">
        <f t="shared" si="10"/>
        <v>45</v>
      </c>
      <c r="AQ57" s="46">
        <f t="shared" si="11"/>
        <v>69</v>
      </c>
      <c r="AR57" s="46">
        <f t="shared" si="12"/>
        <v>55</v>
      </c>
      <c r="AS57" s="46">
        <f t="shared" si="13"/>
        <v>124</v>
      </c>
      <c r="AT57" s="46">
        <f t="shared" si="14"/>
        <v>29</v>
      </c>
      <c r="AU57" s="46">
        <f t="shared" si="15"/>
        <v>22</v>
      </c>
    </row>
    <row r="58" spans="1:47" ht="16.5" customHeight="1" x14ac:dyDescent="0.15">
      <c r="A58" s="18" t="s">
        <v>202</v>
      </c>
      <c r="B58" s="18" t="s">
        <v>8</v>
      </c>
      <c r="C58" s="19" t="s">
        <v>17</v>
      </c>
      <c r="D58" s="18" t="s">
        <v>110</v>
      </c>
      <c r="E58" s="11">
        <v>0</v>
      </c>
      <c r="F58" s="11">
        <v>0</v>
      </c>
      <c r="G58" s="11">
        <v>0</v>
      </c>
      <c r="H58" s="11">
        <v>0</v>
      </c>
      <c r="I58" s="11">
        <v>0</v>
      </c>
      <c r="J58" s="11">
        <v>0</v>
      </c>
      <c r="K58" s="11">
        <v>0</v>
      </c>
      <c r="L58" s="11">
        <v>22</v>
      </c>
      <c r="M58" s="11">
        <v>6</v>
      </c>
      <c r="N58" s="11">
        <v>5</v>
      </c>
      <c r="O58" s="11">
        <v>12</v>
      </c>
      <c r="P58" s="11">
        <v>10</v>
      </c>
      <c r="Q58" s="11">
        <v>10</v>
      </c>
      <c r="R58" s="11">
        <v>18</v>
      </c>
      <c r="S58" s="11">
        <v>33</v>
      </c>
      <c r="T58" s="11">
        <v>28</v>
      </c>
      <c r="U58" s="11">
        <v>61</v>
      </c>
      <c r="V58" s="11">
        <v>2</v>
      </c>
      <c r="W58" s="11">
        <v>5</v>
      </c>
      <c r="X58" s="11">
        <v>13</v>
      </c>
      <c r="Y58" s="11">
        <v>9</v>
      </c>
      <c r="Z58" s="11">
        <v>12</v>
      </c>
      <c r="AA58" s="11">
        <v>11</v>
      </c>
      <c r="AB58" s="11">
        <v>18</v>
      </c>
      <c r="AC58" s="11">
        <v>14</v>
      </c>
      <c r="AD58" s="11">
        <v>32</v>
      </c>
      <c r="AE58" s="11">
        <v>1</v>
      </c>
      <c r="AF58" s="11">
        <v>1</v>
      </c>
      <c r="AG58" s="11">
        <v>14</v>
      </c>
      <c r="AH58" s="11">
        <v>11</v>
      </c>
      <c r="AI58" s="11">
        <v>16</v>
      </c>
      <c r="AJ58" s="11">
        <v>10</v>
      </c>
      <c r="AK58" s="11">
        <v>16</v>
      </c>
      <c r="AL58" s="11">
        <v>21</v>
      </c>
      <c r="AM58" s="11">
        <v>37</v>
      </c>
      <c r="AN58" s="11">
        <v>2</v>
      </c>
      <c r="AO58" s="11">
        <v>4</v>
      </c>
      <c r="AP58" s="11">
        <f t="shared" si="10"/>
        <v>49</v>
      </c>
      <c r="AQ58" s="11">
        <f t="shared" si="11"/>
        <v>67</v>
      </c>
      <c r="AR58" s="11">
        <f t="shared" si="12"/>
        <v>63</v>
      </c>
      <c r="AS58" s="11">
        <f t="shared" si="13"/>
        <v>130</v>
      </c>
      <c r="AT58" s="11">
        <f t="shared" si="14"/>
        <v>27</v>
      </c>
      <c r="AU58" s="11">
        <f t="shared" si="15"/>
        <v>16</v>
      </c>
    </row>
    <row r="59" spans="1:47" ht="16.5" customHeight="1" x14ac:dyDescent="0.15">
      <c r="A59" s="18" t="s">
        <v>202</v>
      </c>
      <c r="B59" s="18" t="s">
        <v>8</v>
      </c>
      <c r="C59" s="19" t="s">
        <v>18</v>
      </c>
      <c r="D59" s="18" t="s">
        <v>110</v>
      </c>
      <c r="E59" s="11">
        <v>2</v>
      </c>
      <c r="F59" s="11">
        <v>3</v>
      </c>
      <c r="G59" s="11">
        <v>3</v>
      </c>
      <c r="H59" s="11">
        <v>1</v>
      </c>
      <c r="I59" s="11">
        <v>5</v>
      </c>
      <c r="J59" s="11">
        <v>2</v>
      </c>
      <c r="K59" s="11">
        <v>7</v>
      </c>
      <c r="L59" s="11">
        <v>9</v>
      </c>
      <c r="M59" s="11">
        <v>3</v>
      </c>
      <c r="N59" s="11">
        <v>3</v>
      </c>
      <c r="O59" s="11">
        <v>3</v>
      </c>
      <c r="P59" s="11">
        <v>7</v>
      </c>
      <c r="Q59" s="11">
        <v>6</v>
      </c>
      <c r="R59" s="11">
        <v>2</v>
      </c>
      <c r="S59" s="11">
        <v>10</v>
      </c>
      <c r="T59" s="11">
        <v>14</v>
      </c>
      <c r="U59" s="11">
        <v>24</v>
      </c>
      <c r="V59" s="11">
        <v>2</v>
      </c>
      <c r="W59" s="11">
        <v>6</v>
      </c>
      <c r="X59" s="11">
        <v>6</v>
      </c>
      <c r="Y59" s="11">
        <v>6</v>
      </c>
      <c r="Z59" s="11">
        <v>4</v>
      </c>
      <c r="AA59" s="11">
        <v>3</v>
      </c>
      <c r="AB59" s="11">
        <v>3</v>
      </c>
      <c r="AC59" s="11">
        <v>10</v>
      </c>
      <c r="AD59" s="11">
        <v>13</v>
      </c>
      <c r="AE59" s="11">
        <v>2</v>
      </c>
      <c r="AF59" s="11">
        <v>4</v>
      </c>
      <c r="AG59" s="11">
        <v>3</v>
      </c>
      <c r="AH59" s="11">
        <v>4</v>
      </c>
      <c r="AI59" s="11">
        <v>4</v>
      </c>
      <c r="AJ59" s="11">
        <v>1</v>
      </c>
      <c r="AK59" s="11">
        <v>4</v>
      </c>
      <c r="AL59" s="11">
        <v>5</v>
      </c>
      <c r="AM59" s="11">
        <v>9</v>
      </c>
      <c r="AN59" s="11">
        <v>1</v>
      </c>
      <c r="AO59" s="11">
        <v>3</v>
      </c>
      <c r="AP59" s="11">
        <f t="shared" si="10"/>
        <v>20</v>
      </c>
      <c r="AQ59" s="11">
        <f t="shared" si="11"/>
        <v>22</v>
      </c>
      <c r="AR59" s="11">
        <f t="shared" si="12"/>
        <v>31</v>
      </c>
      <c r="AS59" s="11">
        <f t="shared" si="13"/>
        <v>53</v>
      </c>
      <c r="AT59" s="11">
        <f t="shared" si="14"/>
        <v>14</v>
      </c>
      <c r="AU59" s="11">
        <f t="shared" si="15"/>
        <v>16</v>
      </c>
    </row>
    <row r="60" spans="1:47" ht="16.5" customHeight="1" x14ac:dyDescent="0.15">
      <c r="A60" s="45" t="s">
        <v>204</v>
      </c>
      <c r="B60" s="45" t="s">
        <v>2</v>
      </c>
      <c r="C60" s="46" t="s">
        <v>33</v>
      </c>
      <c r="D60" s="45" t="s">
        <v>110</v>
      </c>
      <c r="E60" s="46">
        <v>0</v>
      </c>
      <c r="F60" s="46">
        <v>0</v>
      </c>
      <c r="G60" s="46">
        <v>0</v>
      </c>
      <c r="H60" s="46">
        <v>0</v>
      </c>
      <c r="I60" s="46">
        <v>0</v>
      </c>
      <c r="J60" s="46">
        <v>0</v>
      </c>
      <c r="K60" s="46">
        <v>0</v>
      </c>
      <c r="L60" s="46">
        <v>5</v>
      </c>
      <c r="M60" s="46">
        <v>5</v>
      </c>
      <c r="N60" s="46">
        <v>1</v>
      </c>
      <c r="O60" s="46">
        <v>1</v>
      </c>
      <c r="P60" s="46">
        <v>3</v>
      </c>
      <c r="Q60" s="46">
        <v>3</v>
      </c>
      <c r="R60" s="46">
        <v>2</v>
      </c>
      <c r="S60" s="46">
        <v>11</v>
      </c>
      <c r="T60" s="46">
        <v>4</v>
      </c>
      <c r="U60" s="46">
        <v>15</v>
      </c>
      <c r="V60" s="46">
        <v>1</v>
      </c>
      <c r="W60" s="46">
        <v>3</v>
      </c>
      <c r="X60" s="46">
        <v>4</v>
      </c>
      <c r="Y60" s="46">
        <v>2</v>
      </c>
      <c r="Z60" s="46">
        <v>6</v>
      </c>
      <c r="AA60" s="46">
        <v>1</v>
      </c>
      <c r="AB60" s="46">
        <v>5</v>
      </c>
      <c r="AC60" s="46">
        <v>4</v>
      </c>
      <c r="AD60" s="46">
        <v>9</v>
      </c>
      <c r="AE60" s="46">
        <v>1</v>
      </c>
      <c r="AF60" s="46">
        <v>2</v>
      </c>
      <c r="AG60" s="46">
        <v>7</v>
      </c>
      <c r="AH60" s="46">
        <v>5</v>
      </c>
      <c r="AI60" s="46">
        <v>8</v>
      </c>
      <c r="AJ60" s="46">
        <v>1</v>
      </c>
      <c r="AK60" s="46">
        <v>6</v>
      </c>
      <c r="AL60" s="46">
        <v>8</v>
      </c>
      <c r="AM60" s="46">
        <v>14</v>
      </c>
      <c r="AN60" s="46">
        <v>1</v>
      </c>
      <c r="AO60" s="46">
        <v>1</v>
      </c>
      <c r="AP60" s="46">
        <f t="shared" si="10"/>
        <v>16</v>
      </c>
      <c r="AQ60" s="46">
        <f t="shared" si="11"/>
        <v>22</v>
      </c>
      <c r="AR60" s="46">
        <f t="shared" si="12"/>
        <v>16</v>
      </c>
      <c r="AS60" s="46">
        <f t="shared" si="13"/>
        <v>38</v>
      </c>
      <c r="AT60" s="46">
        <f t="shared" si="14"/>
        <v>8</v>
      </c>
      <c r="AU60" s="46">
        <f t="shared" si="15"/>
        <v>11</v>
      </c>
    </row>
    <row r="61" spans="1:47" ht="16.5" customHeight="1" x14ac:dyDescent="0.15">
      <c r="A61" s="18" t="s">
        <v>205</v>
      </c>
      <c r="B61" s="18" t="s">
        <v>4</v>
      </c>
      <c r="C61" s="19" t="s">
        <v>20</v>
      </c>
      <c r="D61" s="18" t="s">
        <v>110</v>
      </c>
      <c r="E61" s="11">
        <v>2</v>
      </c>
      <c r="F61" s="11">
        <v>0</v>
      </c>
      <c r="G61" s="11">
        <v>1</v>
      </c>
      <c r="H61" s="11">
        <v>1</v>
      </c>
      <c r="I61" s="11">
        <v>0</v>
      </c>
      <c r="J61" s="11">
        <v>2</v>
      </c>
      <c r="K61" s="11">
        <v>2</v>
      </c>
      <c r="L61" s="11">
        <v>12</v>
      </c>
      <c r="M61" s="11">
        <v>4</v>
      </c>
      <c r="N61" s="11">
        <v>7</v>
      </c>
      <c r="O61" s="11">
        <v>6</v>
      </c>
      <c r="P61" s="11">
        <v>5</v>
      </c>
      <c r="Q61" s="11">
        <v>3</v>
      </c>
      <c r="R61" s="11">
        <v>9</v>
      </c>
      <c r="S61" s="11">
        <v>15</v>
      </c>
      <c r="T61" s="11">
        <v>19</v>
      </c>
      <c r="U61" s="11">
        <v>34</v>
      </c>
      <c r="V61" s="11">
        <v>3</v>
      </c>
      <c r="W61" s="11">
        <v>9</v>
      </c>
      <c r="X61" s="11">
        <v>14</v>
      </c>
      <c r="Y61" s="11">
        <v>11</v>
      </c>
      <c r="Z61" s="11">
        <v>3</v>
      </c>
      <c r="AA61" s="11">
        <v>24</v>
      </c>
      <c r="AB61" s="11">
        <v>18</v>
      </c>
      <c r="AC61" s="11">
        <v>20</v>
      </c>
      <c r="AD61" s="11">
        <v>38</v>
      </c>
      <c r="AE61" s="11">
        <v>7</v>
      </c>
      <c r="AF61" s="11">
        <v>19</v>
      </c>
      <c r="AG61" s="11">
        <v>13</v>
      </c>
      <c r="AH61" s="11">
        <v>14</v>
      </c>
      <c r="AI61" s="11">
        <v>10</v>
      </c>
      <c r="AJ61" s="11">
        <v>14</v>
      </c>
      <c r="AK61" s="11">
        <v>15</v>
      </c>
      <c r="AL61" s="11">
        <v>23</v>
      </c>
      <c r="AM61" s="11">
        <v>38</v>
      </c>
      <c r="AN61" s="11">
        <v>10</v>
      </c>
      <c r="AO61" s="11">
        <v>30</v>
      </c>
      <c r="AP61" s="11">
        <f t="shared" si="10"/>
        <v>41</v>
      </c>
      <c r="AQ61" s="11">
        <f t="shared" si="11"/>
        <v>48</v>
      </c>
      <c r="AR61" s="11">
        <f t="shared" si="12"/>
        <v>64</v>
      </c>
      <c r="AS61" s="11">
        <f t="shared" si="13"/>
        <v>112</v>
      </c>
      <c r="AT61" s="11">
        <f t="shared" si="14"/>
        <v>32</v>
      </c>
      <c r="AU61" s="11">
        <f t="shared" si="15"/>
        <v>62</v>
      </c>
    </row>
    <row r="62" spans="1:47" ht="16.5" customHeight="1" x14ac:dyDescent="0.15">
      <c r="A62" s="45" t="s">
        <v>227</v>
      </c>
      <c r="B62" s="45" t="s">
        <v>24</v>
      </c>
      <c r="C62" s="46" t="s">
        <v>25</v>
      </c>
      <c r="D62" s="45" t="s">
        <v>110</v>
      </c>
      <c r="E62" s="46">
        <v>0</v>
      </c>
      <c r="F62" s="46">
        <v>0</v>
      </c>
      <c r="G62" s="46">
        <v>0</v>
      </c>
      <c r="H62" s="46">
        <v>0</v>
      </c>
      <c r="I62" s="46">
        <v>0</v>
      </c>
      <c r="J62" s="46">
        <v>0</v>
      </c>
      <c r="K62" s="46">
        <v>0</v>
      </c>
      <c r="L62" s="46">
        <v>5</v>
      </c>
      <c r="M62" s="46">
        <v>2</v>
      </c>
      <c r="N62" s="46">
        <v>2</v>
      </c>
      <c r="O62" s="46">
        <v>1</v>
      </c>
      <c r="P62" s="46">
        <v>4</v>
      </c>
      <c r="Q62" s="46">
        <v>2</v>
      </c>
      <c r="R62" s="46">
        <v>3</v>
      </c>
      <c r="S62" s="46">
        <v>10</v>
      </c>
      <c r="T62" s="46">
        <v>4</v>
      </c>
      <c r="U62" s="46">
        <v>14</v>
      </c>
      <c r="V62" s="46">
        <v>0</v>
      </c>
      <c r="W62" s="46">
        <v>0</v>
      </c>
      <c r="X62" s="46">
        <v>5</v>
      </c>
      <c r="Y62" s="46">
        <v>2</v>
      </c>
      <c r="Z62" s="46">
        <v>3</v>
      </c>
      <c r="AA62" s="46">
        <v>8</v>
      </c>
      <c r="AB62" s="46">
        <v>9</v>
      </c>
      <c r="AC62" s="46">
        <v>4</v>
      </c>
      <c r="AD62" s="46">
        <v>13</v>
      </c>
      <c r="AE62" s="46">
        <v>2</v>
      </c>
      <c r="AF62" s="46">
        <v>4</v>
      </c>
      <c r="AG62" s="46">
        <v>7</v>
      </c>
      <c r="AH62" s="46">
        <v>3</v>
      </c>
      <c r="AI62" s="46">
        <v>8</v>
      </c>
      <c r="AJ62" s="46">
        <v>7</v>
      </c>
      <c r="AK62" s="46">
        <v>12</v>
      </c>
      <c r="AL62" s="46">
        <v>6</v>
      </c>
      <c r="AM62" s="46">
        <v>18</v>
      </c>
      <c r="AN62" s="46">
        <v>4</v>
      </c>
      <c r="AO62" s="46">
        <v>10</v>
      </c>
      <c r="AP62" s="46">
        <f t="shared" si="10"/>
        <v>17</v>
      </c>
      <c r="AQ62" s="46">
        <f t="shared" si="11"/>
        <v>31</v>
      </c>
      <c r="AR62" s="46">
        <f t="shared" si="12"/>
        <v>14</v>
      </c>
      <c r="AS62" s="46">
        <f t="shared" si="13"/>
        <v>45</v>
      </c>
      <c r="AT62" s="46">
        <f t="shared" si="14"/>
        <v>11</v>
      </c>
      <c r="AU62" s="46">
        <f t="shared" si="15"/>
        <v>16</v>
      </c>
    </row>
    <row r="63" spans="1:47" ht="16.5" customHeight="1" x14ac:dyDescent="0.15">
      <c r="A63" s="18" t="s">
        <v>207</v>
      </c>
      <c r="B63" s="18" t="s">
        <v>44</v>
      </c>
      <c r="C63" s="19" t="s">
        <v>45</v>
      </c>
      <c r="D63" s="18" t="s">
        <v>110</v>
      </c>
      <c r="E63" s="11">
        <v>0</v>
      </c>
      <c r="F63" s="11">
        <v>0</v>
      </c>
      <c r="G63" s="11">
        <v>0</v>
      </c>
      <c r="H63" s="11">
        <v>0</v>
      </c>
      <c r="I63" s="11">
        <v>0</v>
      </c>
      <c r="J63" s="11">
        <v>0</v>
      </c>
      <c r="K63" s="11">
        <v>0</v>
      </c>
      <c r="L63" s="11">
        <v>0</v>
      </c>
      <c r="M63" s="11">
        <v>0</v>
      </c>
      <c r="N63" s="11">
        <v>0</v>
      </c>
      <c r="O63" s="11">
        <v>0</v>
      </c>
      <c r="P63" s="11">
        <v>0</v>
      </c>
      <c r="Q63" s="11">
        <v>0</v>
      </c>
      <c r="R63" s="11">
        <v>0</v>
      </c>
      <c r="S63" s="11">
        <v>0</v>
      </c>
      <c r="T63" s="11">
        <v>0</v>
      </c>
      <c r="U63" s="11">
        <v>0</v>
      </c>
      <c r="V63" s="11">
        <v>0</v>
      </c>
      <c r="W63" s="11">
        <v>0</v>
      </c>
      <c r="X63" s="11">
        <v>1</v>
      </c>
      <c r="Y63" s="11">
        <v>0</v>
      </c>
      <c r="Z63" s="11">
        <v>2</v>
      </c>
      <c r="AA63" s="11">
        <v>1</v>
      </c>
      <c r="AB63" s="11">
        <v>3</v>
      </c>
      <c r="AC63" s="11">
        <v>0</v>
      </c>
      <c r="AD63" s="11">
        <v>3</v>
      </c>
      <c r="AE63" s="11">
        <v>0</v>
      </c>
      <c r="AF63" s="11">
        <v>0</v>
      </c>
      <c r="AG63" s="11">
        <v>2</v>
      </c>
      <c r="AH63" s="11">
        <v>0</v>
      </c>
      <c r="AI63" s="11">
        <v>1</v>
      </c>
      <c r="AJ63" s="11">
        <v>3</v>
      </c>
      <c r="AK63" s="11">
        <v>3</v>
      </c>
      <c r="AL63" s="11">
        <v>1</v>
      </c>
      <c r="AM63" s="11">
        <v>4</v>
      </c>
      <c r="AN63" s="11">
        <v>0</v>
      </c>
      <c r="AO63" s="11">
        <v>0</v>
      </c>
      <c r="AP63" s="11">
        <f t="shared" si="10"/>
        <v>3</v>
      </c>
      <c r="AQ63" s="11">
        <f t="shared" si="11"/>
        <v>6</v>
      </c>
      <c r="AR63" s="11">
        <f t="shared" si="12"/>
        <v>1</v>
      </c>
      <c r="AS63" s="11">
        <f t="shared" si="13"/>
        <v>7</v>
      </c>
      <c r="AT63" s="11">
        <f t="shared" si="14"/>
        <v>0</v>
      </c>
      <c r="AU63" s="11">
        <f t="shared" si="15"/>
        <v>0</v>
      </c>
    </row>
    <row r="64" spans="1:47" ht="16.5" customHeight="1" x14ac:dyDescent="0.15">
      <c r="A64" s="79" t="s">
        <v>112</v>
      </c>
      <c r="B64" s="80"/>
      <c r="C64" s="47">
        <f>COUNTA(C56:C63)</f>
        <v>8</v>
      </c>
      <c r="D64" s="47"/>
      <c r="E64" s="48">
        <f t="shared" ref="E64:AL64" si="16">SUM(E56:E63)</f>
        <v>4</v>
      </c>
      <c r="F64" s="48">
        <f t="shared" si="16"/>
        <v>3</v>
      </c>
      <c r="G64" s="48">
        <f t="shared" si="16"/>
        <v>4</v>
      </c>
      <c r="H64" s="48">
        <f t="shared" si="16"/>
        <v>2</v>
      </c>
      <c r="I64" s="48">
        <f t="shared" si="16"/>
        <v>5</v>
      </c>
      <c r="J64" s="48">
        <f t="shared" si="16"/>
        <v>4</v>
      </c>
      <c r="K64" s="48">
        <f t="shared" si="16"/>
        <v>9</v>
      </c>
      <c r="L64" s="48">
        <f t="shared" si="16"/>
        <v>77</v>
      </c>
      <c r="M64" s="48">
        <f t="shared" si="16"/>
        <v>31</v>
      </c>
      <c r="N64" s="48">
        <f t="shared" si="16"/>
        <v>29</v>
      </c>
      <c r="O64" s="48">
        <f t="shared" si="16"/>
        <v>33</v>
      </c>
      <c r="P64" s="48">
        <f t="shared" si="16"/>
        <v>41</v>
      </c>
      <c r="Q64" s="48">
        <f t="shared" si="16"/>
        <v>40</v>
      </c>
      <c r="R64" s="48">
        <f t="shared" si="16"/>
        <v>44</v>
      </c>
      <c r="S64" s="48">
        <f t="shared" si="16"/>
        <v>119</v>
      </c>
      <c r="T64" s="48">
        <f t="shared" si="16"/>
        <v>99</v>
      </c>
      <c r="U64" s="48">
        <f t="shared" si="16"/>
        <v>218</v>
      </c>
      <c r="V64" s="48">
        <f t="shared" si="16"/>
        <v>11</v>
      </c>
      <c r="W64" s="48">
        <f t="shared" si="16"/>
        <v>32</v>
      </c>
      <c r="X64" s="48">
        <f t="shared" si="16"/>
        <v>53</v>
      </c>
      <c r="Y64" s="48">
        <f t="shared" si="16"/>
        <v>36</v>
      </c>
      <c r="Z64" s="48">
        <f t="shared" si="16"/>
        <v>35</v>
      </c>
      <c r="AA64" s="48">
        <f t="shared" si="16"/>
        <v>63</v>
      </c>
      <c r="AB64" s="48">
        <f t="shared" si="16"/>
        <v>70</v>
      </c>
      <c r="AC64" s="48">
        <f t="shared" si="16"/>
        <v>64</v>
      </c>
      <c r="AD64" s="48">
        <f t="shared" si="16"/>
        <v>134</v>
      </c>
      <c r="AE64" s="48">
        <f t="shared" si="16"/>
        <v>14</v>
      </c>
      <c r="AF64" s="48">
        <f t="shared" si="16"/>
        <v>31</v>
      </c>
      <c r="AG64" s="48">
        <f t="shared" si="16"/>
        <v>66</v>
      </c>
      <c r="AH64" s="48">
        <f t="shared" si="16"/>
        <v>61</v>
      </c>
      <c r="AI64" s="48">
        <f t="shared" si="16"/>
        <v>72</v>
      </c>
      <c r="AJ64" s="48">
        <f t="shared" si="16"/>
        <v>66</v>
      </c>
      <c r="AK64" s="48">
        <f t="shared" si="16"/>
        <v>106</v>
      </c>
      <c r="AL64" s="48">
        <f t="shared" si="16"/>
        <v>93</v>
      </c>
      <c r="AM64" s="48">
        <f t="shared" si="8"/>
        <v>199</v>
      </c>
      <c r="AN64" s="48">
        <f t="shared" ref="AN64:AU64" si="17">SUM(AN56:AN63)</f>
        <v>19</v>
      </c>
      <c r="AO64" s="48">
        <f t="shared" si="17"/>
        <v>49</v>
      </c>
      <c r="AP64" s="48">
        <f t="shared" si="17"/>
        <v>200</v>
      </c>
      <c r="AQ64" s="48">
        <f t="shared" si="17"/>
        <v>300</v>
      </c>
      <c r="AR64" s="48">
        <f t="shared" si="17"/>
        <v>260</v>
      </c>
      <c r="AS64" s="48">
        <f t="shared" si="17"/>
        <v>560</v>
      </c>
      <c r="AT64" s="48">
        <f t="shared" si="17"/>
        <v>121</v>
      </c>
      <c r="AU64" s="48">
        <f t="shared" si="17"/>
        <v>143</v>
      </c>
    </row>
    <row r="65" spans="1:47" ht="16.5" customHeight="1" x14ac:dyDescent="0.15">
      <c r="A65" s="18" t="s">
        <v>202</v>
      </c>
      <c r="B65" s="18" t="s">
        <v>8</v>
      </c>
      <c r="C65" s="19" t="s">
        <v>231</v>
      </c>
      <c r="D65" s="18" t="s">
        <v>111</v>
      </c>
      <c r="E65" s="11">
        <v>0</v>
      </c>
      <c r="F65" s="11">
        <v>0</v>
      </c>
      <c r="G65" s="11">
        <v>0</v>
      </c>
      <c r="H65" s="11">
        <v>0</v>
      </c>
      <c r="I65" s="11">
        <v>0</v>
      </c>
      <c r="J65" s="11">
        <v>0</v>
      </c>
      <c r="K65" s="11">
        <v>0</v>
      </c>
      <c r="L65" s="11">
        <v>0</v>
      </c>
      <c r="M65" s="11">
        <v>0</v>
      </c>
      <c r="N65" s="11">
        <v>0</v>
      </c>
      <c r="O65" s="11">
        <v>0</v>
      </c>
      <c r="P65" s="11">
        <v>0</v>
      </c>
      <c r="Q65" s="11">
        <v>0</v>
      </c>
      <c r="R65" s="11">
        <v>0</v>
      </c>
      <c r="S65" s="11">
        <v>0</v>
      </c>
      <c r="T65" s="11">
        <v>0</v>
      </c>
      <c r="U65" s="11">
        <v>0</v>
      </c>
      <c r="V65" s="11">
        <v>0</v>
      </c>
      <c r="W65" s="11">
        <v>0</v>
      </c>
      <c r="X65" s="11">
        <v>2</v>
      </c>
      <c r="Y65" s="11">
        <v>0</v>
      </c>
      <c r="Z65" s="11">
        <v>0</v>
      </c>
      <c r="AA65" s="11">
        <v>2</v>
      </c>
      <c r="AB65" s="11">
        <v>2</v>
      </c>
      <c r="AC65" s="11">
        <v>0</v>
      </c>
      <c r="AD65" s="11">
        <v>2</v>
      </c>
      <c r="AE65" s="11">
        <v>0</v>
      </c>
      <c r="AF65" s="11">
        <v>0</v>
      </c>
      <c r="AG65" s="11">
        <v>4</v>
      </c>
      <c r="AH65" s="11">
        <v>4</v>
      </c>
      <c r="AI65" s="11">
        <v>3</v>
      </c>
      <c r="AJ65" s="11">
        <v>2</v>
      </c>
      <c r="AK65" s="11">
        <v>9</v>
      </c>
      <c r="AL65" s="11">
        <v>0</v>
      </c>
      <c r="AM65" s="11">
        <v>9</v>
      </c>
      <c r="AN65" s="11">
        <v>0</v>
      </c>
      <c r="AO65" s="11">
        <v>0</v>
      </c>
      <c r="AP65" s="11">
        <f t="shared" ref="AP65" si="18">E65+L65+X65+AG65</f>
        <v>6</v>
      </c>
      <c r="AQ65" s="11">
        <f t="shared" ref="AQ65" si="19">I65+S65+AB65+AK65</f>
        <v>11</v>
      </c>
      <c r="AR65" s="11">
        <f t="shared" ref="AR65" si="20">J65+T65+AC65+AL65</f>
        <v>0</v>
      </c>
      <c r="AS65" s="11">
        <f t="shared" ref="AS65" si="21">K65+U65+AD65+AM65</f>
        <v>11</v>
      </c>
      <c r="AT65" s="11">
        <f t="shared" ref="AT65" si="22">L65+V65+AE65+AN65</f>
        <v>0</v>
      </c>
      <c r="AU65" s="11">
        <f t="shared" ref="AU65" si="23">M65+W65+AF65+AO65</f>
        <v>0</v>
      </c>
    </row>
    <row r="66" spans="1:47" ht="16.5" customHeight="1" x14ac:dyDescent="0.15">
      <c r="A66" s="79" t="s">
        <v>112</v>
      </c>
      <c r="B66" s="80"/>
      <c r="C66" s="47">
        <f>COUNTA(C65:C65)</f>
        <v>1</v>
      </c>
      <c r="D66" s="47"/>
      <c r="E66" s="48">
        <f t="shared" ref="E66:AU66" si="24">SUM(E65:E65)</f>
        <v>0</v>
      </c>
      <c r="F66" s="48">
        <f t="shared" si="24"/>
        <v>0</v>
      </c>
      <c r="G66" s="48">
        <f t="shared" si="24"/>
        <v>0</v>
      </c>
      <c r="H66" s="48">
        <f t="shared" si="24"/>
        <v>0</v>
      </c>
      <c r="I66" s="48">
        <f t="shared" si="24"/>
        <v>0</v>
      </c>
      <c r="J66" s="48">
        <f t="shared" si="24"/>
        <v>0</v>
      </c>
      <c r="K66" s="48">
        <f t="shared" si="24"/>
        <v>0</v>
      </c>
      <c r="L66" s="48">
        <f t="shared" si="24"/>
        <v>0</v>
      </c>
      <c r="M66" s="48">
        <f t="shared" si="24"/>
        <v>0</v>
      </c>
      <c r="N66" s="48">
        <f t="shared" si="24"/>
        <v>0</v>
      </c>
      <c r="O66" s="48">
        <f t="shared" si="24"/>
        <v>0</v>
      </c>
      <c r="P66" s="48">
        <f t="shared" si="24"/>
        <v>0</v>
      </c>
      <c r="Q66" s="48">
        <f t="shared" si="24"/>
        <v>0</v>
      </c>
      <c r="R66" s="48">
        <f t="shared" si="24"/>
        <v>0</v>
      </c>
      <c r="S66" s="48">
        <f t="shared" si="24"/>
        <v>0</v>
      </c>
      <c r="T66" s="48">
        <f t="shared" si="24"/>
        <v>0</v>
      </c>
      <c r="U66" s="48">
        <f t="shared" si="24"/>
        <v>0</v>
      </c>
      <c r="V66" s="48">
        <f t="shared" si="24"/>
        <v>0</v>
      </c>
      <c r="W66" s="48">
        <f t="shared" si="24"/>
        <v>0</v>
      </c>
      <c r="X66" s="48">
        <f t="shared" si="24"/>
        <v>2</v>
      </c>
      <c r="Y66" s="48">
        <f t="shared" si="24"/>
        <v>0</v>
      </c>
      <c r="Z66" s="48">
        <f t="shared" si="24"/>
        <v>0</v>
      </c>
      <c r="AA66" s="48">
        <f t="shared" si="24"/>
        <v>2</v>
      </c>
      <c r="AB66" s="48">
        <f t="shared" si="24"/>
        <v>2</v>
      </c>
      <c r="AC66" s="48">
        <f t="shared" si="24"/>
        <v>0</v>
      </c>
      <c r="AD66" s="48">
        <f t="shared" si="24"/>
        <v>2</v>
      </c>
      <c r="AE66" s="48">
        <f t="shared" si="24"/>
        <v>0</v>
      </c>
      <c r="AF66" s="48">
        <f t="shared" si="24"/>
        <v>0</v>
      </c>
      <c r="AG66" s="48">
        <f t="shared" si="24"/>
        <v>4</v>
      </c>
      <c r="AH66" s="48">
        <f t="shared" si="24"/>
        <v>4</v>
      </c>
      <c r="AI66" s="48">
        <f t="shared" si="24"/>
        <v>3</v>
      </c>
      <c r="AJ66" s="48">
        <f t="shared" si="24"/>
        <v>2</v>
      </c>
      <c r="AK66" s="48">
        <f t="shared" si="24"/>
        <v>9</v>
      </c>
      <c r="AL66" s="48">
        <f t="shared" si="24"/>
        <v>0</v>
      </c>
      <c r="AM66" s="48">
        <f t="shared" si="24"/>
        <v>9</v>
      </c>
      <c r="AN66" s="48">
        <f t="shared" si="24"/>
        <v>0</v>
      </c>
      <c r="AO66" s="48">
        <f t="shared" si="24"/>
        <v>0</v>
      </c>
      <c r="AP66" s="48">
        <f t="shared" si="24"/>
        <v>6</v>
      </c>
      <c r="AQ66" s="48">
        <f t="shared" si="24"/>
        <v>11</v>
      </c>
      <c r="AR66" s="48">
        <f t="shared" si="24"/>
        <v>0</v>
      </c>
      <c r="AS66" s="48">
        <f t="shared" si="24"/>
        <v>11</v>
      </c>
      <c r="AT66" s="48">
        <f t="shared" si="24"/>
        <v>0</v>
      </c>
      <c r="AU66" s="48">
        <f t="shared" si="24"/>
        <v>0</v>
      </c>
    </row>
    <row r="67" spans="1:47" ht="16.5" customHeight="1" x14ac:dyDescent="0.15">
      <c r="A67" s="81" t="s">
        <v>113</v>
      </c>
      <c r="B67" s="82"/>
      <c r="C67" s="49">
        <f>C55+C64+C66</f>
        <v>57</v>
      </c>
      <c r="D67" s="49"/>
      <c r="E67" s="50">
        <f t="shared" ref="E67:AU67" si="25">E55+E64+E66</f>
        <v>4</v>
      </c>
      <c r="F67" s="50">
        <f t="shared" si="25"/>
        <v>3</v>
      </c>
      <c r="G67" s="50">
        <f t="shared" si="25"/>
        <v>4</v>
      </c>
      <c r="H67" s="50">
        <f t="shared" si="25"/>
        <v>2</v>
      </c>
      <c r="I67" s="50">
        <f t="shared" si="25"/>
        <v>5</v>
      </c>
      <c r="J67" s="50">
        <f t="shared" si="25"/>
        <v>4</v>
      </c>
      <c r="K67" s="50">
        <f t="shared" si="25"/>
        <v>9</v>
      </c>
      <c r="L67" s="50">
        <f t="shared" si="25"/>
        <v>341</v>
      </c>
      <c r="M67" s="50">
        <f t="shared" si="25"/>
        <v>203</v>
      </c>
      <c r="N67" s="50">
        <f t="shared" si="25"/>
        <v>212</v>
      </c>
      <c r="O67" s="50">
        <f t="shared" si="25"/>
        <v>210</v>
      </c>
      <c r="P67" s="50">
        <f t="shared" si="25"/>
        <v>201</v>
      </c>
      <c r="Q67" s="50">
        <f t="shared" si="25"/>
        <v>205</v>
      </c>
      <c r="R67" s="50">
        <f t="shared" si="25"/>
        <v>215</v>
      </c>
      <c r="S67" s="50">
        <f t="shared" si="25"/>
        <v>866</v>
      </c>
      <c r="T67" s="50">
        <f t="shared" si="25"/>
        <v>380</v>
      </c>
      <c r="U67" s="50">
        <f t="shared" si="25"/>
        <v>1246</v>
      </c>
      <c r="V67" s="50">
        <f t="shared" si="25"/>
        <v>33</v>
      </c>
      <c r="W67" s="50">
        <f t="shared" si="25"/>
        <v>79</v>
      </c>
      <c r="X67" s="50">
        <f t="shared" si="25"/>
        <v>244</v>
      </c>
      <c r="Y67" s="50">
        <f t="shared" si="25"/>
        <v>265</v>
      </c>
      <c r="Z67" s="50">
        <f t="shared" si="25"/>
        <v>289</v>
      </c>
      <c r="AA67" s="50">
        <f t="shared" si="25"/>
        <v>287</v>
      </c>
      <c r="AB67" s="50">
        <f t="shared" si="25"/>
        <v>576</v>
      </c>
      <c r="AC67" s="50">
        <f t="shared" si="25"/>
        <v>265</v>
      </c>
      <c r="AD67" s="50">
        <f t="shared" si="25"/>
        <v>841</v>
      </c>
      <c r="AE67" s="50">
        <f t="shared" si="25"/>
        <v>30</v>
      </c>
      <c r="AF67" s="50">
        <f t="shared" si="25"/>
        <v>65</v>
      </c>
      <c r="AG67" s="50">
        <f t="shared" si="25"/>
        <v>592</v>
      </c>
      <c r="AH67" s="50">
        <f t="shared" si="25"/>
        <v>1064</v>
      </c>
      <c r="AI67" s="50">
        <f t="shared" si="25"/>
        <v>1032</v>
      </c>
      <c r="AJ67" s="50">
        <f t="shared" si="25"/>
        <v>1047</v>
      </c>
      <c r="AK67" s="50">
        <f t="shared" si="25"/>
        <v>2072</v>
      </c>
      <c r="AL67" s="50">
        <f t="shared" si="25"/>
        <v>1071</v>
      </c>
      <c r="AM67" s="50">
        <f t="shared" si="25"/>
        <v>3143</v>
      </c>
      <c r="AN67" s="50">
        <f t="shared" si="25"/>
        <v>42</v>
      </c>
      <c r="AO67" s="50">
        <f t="shared" si="25"/>
        <v>117</v>
      </c>
      <c r="AP67" s="50">
        <f t="shared" si="25"/>
        <v>1181</v>
      </c>
      <c r="AQ67" s="50">
        <f t="shared" si="25"/>
        <v>3519</v>
      </c>
      <c r="AR67" s="50">
        <f t="shared" si="25"/>
        <v>1720</v>
      </c>
      <c r="AS67" s="50">
        <f t="shared" si="25"/>
        <v>5239</v>
      </c>
      <c r="AT67" s="50">
        <f t="shared" si="25"/>
        <v>446</v>
      </c>
      <c r="AU67" s="50">
        <f t="shared" si="25"/>
        <v>464</v>
      </c>
    </row>
    <row r="68" spans="1:47" ht="13.5" customHeight="1" x14ac:dyDescent="0.15">
      <c r="A68" s="83" t="s">
        <v>125</v>
      </c>
      <c r="B68" s="83"/>
      <c r="C68" s="83"/>
      <c r="D68" s="83"/>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20"/>
      <c r="AH68" s="20"/>
      <c r="AI68" s="20"/>
      <c r="AJ68" s="20"/>
      <c r="AK68" s="20"/>
      <c r="AL68" s="20"/>
      <c r="AM68" s="20"/>
      <c r="AN68" s="20"/>
      <c r="AO68" s="20"/>
      <c r="AP68" s="21"/>
      <c r="AQ68" s="21"/>
      <c r="AR68" s="21"/>
      <c r="AS68" s="21"/>
      <c r="AT68" s="20"/>
      <c r="AU68" s="20"/>
    </row>
    <row r="70" spans="1:47" s="16" customFormat="1" ht="24.75" x14ac:dyDescent="0.15">
      <c r="A70" s="84" t="s">
        <v>210</v>
      </c>
      <c r="B70" s="84"/>
      <c r="C70" s="84"/>
      <c r="D70" s="84"/>
      <c r="E70" s="84"/>
      <c r="F70" s="84"/>
      <c r="G70" s="84"/>
      <c r="H70" s="84"/>
      <c r="I70" s="84"/>
      <c r="J70" s="84"/>
      <c r="K70" s="84"/>
      <c r="L70" s="84"/>
      <c r="M70" s="84"/>
      <c r="N70" s="84"/>
      <c r="O70" s="84"/>
      <c r="P70" s="84"/>
      <c r="Q70" s="84"/>
      <c r="R70" s="84"/>
      <c r="S70" s="84"/>
      <c r="T70" s="22"/>
      <c r="U70" s="23"/>
      <c r="V70" s="22"/>
      <c r="W70" s="22"/>
      <c r="X70" s="22"/>
      <c r="Y70" s="22"/>
      <c r="Z70" s="22"/>
      <c r="AA70" s="22"/>
      <c r="AB70" s="22"/>
      <c r="AC70" s="22"/>
      <c r="AD70" s="22"/>
      <c r="AE70" s="22"/>
      <c r="AF70" s="22"/>
      <c r="AG70" s="22"/>
      <c r="AH70" s="22"/>
      <c r="AI70" s="22"/>
      <c r="AJ70" s="22"/>
      <c r="AK70" s="22"/>
      <c r="AL70" s="22"/>
      <c r="AM70" s="23"/>
      <c r="AN70" s="22"/>
      <c r="AO70" s="22"/>
      <c r="AP70" s="23"/>
      <c r="AQ70" s="23"/>
      <c r="AR70" s="23"/>
      <c r="AS70" s="23"/>
      <c r="AT70" s="22"/>
      <c r="AU70" s="22"/>
    </row>
    <row r="71" spans="1:47" ht="11.25" customHeight="1" x14ac:dyDescent="0.15">
      <c r="A71" s="85" t="s">
        <v>0</v>
      </c>
      <c r="B71" s="88" t="s">
        <v>116</v>
      </c>
      <c r="C71" s="88" t="s">
        <v>1</v>
      </c>
      <c r="D71" s="91" t="s">
        <v>92</v>
      </c>
      <c r="E71" s="95" t="s">
        <v>162</v>
      </c>
      <c r="F71" s="96"/>
      <c r="G71" s="96"/>
      <c r="H71" s="96"/>
      <c r="I71" s="96"/>
      <c r="J71" s="96"/>
      <c r="K71" s="97"/>
      <c r="L71" s="95" t="s">
        <v>163</v>
      </c>
      <c r="M71" s="96"/>
      <c r="N71" s="96"/>
      <c r="O71" s="96"/>
      <c r="P71" s="96"/>
      <c r="Q71" s="96"/>
      <c r="R71" s="96"/>
      <c r="S71" s="96"/>
      <c r="T71" s="96"/>
      <c r="U71" s="96"/>
      <c r="V71" s="96"/>
      <c r="W71" s="97"/>
      <c r="X71" s="95" t="s">
        <v>164</v>
      </c>
      <c r="Y71" s="96"/>
      <c r="Z71" s="96"/>
      <c r="AA71" s="96"/>
      <c r="AB71" s="96"/>
      <c r="AC71" s="96"/>
      <c r="AD71" s="96"/>
      <c r="AE71" s="96"/>
      <c r="AF71" s="97"/>
      <c r="AG71" s="95" t="s">
        <v>166</v>
      </c>
      <c r="AH71" s="96"/>
      <c r="AI71" s="96"/>
      <c r="AJ71" s="96"/>
      <c r="AK71" s="96"/>
      <c r="AL71" s="96"/>
      <c r="AM71" s="96"/>
      <c r="AN71" s="96"/>
      <c r="AO71" s="97"/>
      <c r="AP71" s="95" t="s">
        <v>167</v>
      </c>
      <c r="AQ71" s="96"/>
      <c r="AR71" s="96"/>
      <c r="AS71" s="96"/>
      <c r="AT71" s="96"/>
      <c r="AU71" s="97"/>
    </row>
    <row r="72" spans="1:47" ht="11.25" customHeight="1" x14ac:dyDescent="0.15">
      <c r="A72" s="86"/>
      <c r="B72" s="89"/>
      <c r="C72" s="89"/>
      <c r="D72" s="92"/>
      <c r="E72" s="99" t="s">
        <v>88</v>
      </c>
      <c r="F72" s="98" t="s">
        <v>98</v>
      </c>
      <c r="G72" s="98"/>
      <c r="H72" s="98"/>
      <c r="I72" s="98"/>
      <c r="J72" s="98"/>
      <c r="K72" s="98"/>
      <c r="L72" s="99" t="s">
        <v>88</v>
      </c>
      <c r="M72" s="98" t="s">
        <v>99</v>
      </c>
      <c r="N72" s="98"/>
      <c r="O72" s="98"/>
      <c r="P72" s="98"/>
      <c r="Q72" s="98"/>
      <c r="R72" s="98"/>
      <c r="S72" s="98"/>
      <c r="T72" s="98"/>
      <c r="U72" s="98"/>
      <c r="V72" s="100" t="s">
        <v>108</v>
      </c>
      <c r="W72" s="100"/>
      <c r="X72" s="91" t="s">
        <v>88</v>
      </c>
      <c r="Y72" s="104" t="s">
        <v>100</v>
      </c>
      <c r="Z72" s="105"/>
      <c r="AA72" s="105"/>
      <c r="AB72" s="105"/>
      <c r="AC72" s="105"/>
      <c r="AD72" s="106"/>
      <c r="AE72" s="107" t="s">
        <v>108</v>
      </c>
      <c r="AF72" s="108"/>
      <c r="AG72" s="91" t="s">
        <v>88</v>
      </c>
      <c r="AH72" s="104" t="s">
        <v>100</v>
      </c>
      <c r="AI72" s="105"/>
      <c r="AJ72" s="105"/>
      <c r="AK72" s="105"/>
      <c r="AL72" s="105"/>
      <c r="AM72" s="106"/>
      <c r="AN72" s="107" t="s">
        <v>108</v>
      </c>
      <c r="AO72" s="108"/>
      <c r="AP72" s="99" t="s">
        <v>88</v>
      </c>
      <c r="AQ72" s="98" t="s">
        <v>101</v>
      </c>
      <c r="AR72" s="98"/>
      <c r="AS72" s="98"/>
      <c r="AT72" s="100" t="s">
        <v>108</v>
      </c>
      <c r="AU72" s="100"/>
    </row>
    <row r="73" spans="1:47" ht="11.25" customHeight="1" x14ac:dyDescent="0.15">
      <c r="A73" s="86"/>
      <c r="B73" s="89"/>
      <c r="C73" s="89"/>
      <c r="D73" s="92"/>
      <c r="E73" s="99"/>
      <c r="F73" s="98" t="s">
        <v>89</v>
      </c>
      <c r="G73" s="98" t="s">
        <v>90</v>
      </c>
      <c r="H73" s="98" t="s">
        <v>91</v>
      </c>
      <c r="I73" s="98" t="s">
        <v>94</v>
      </c>
      <c r="J73" s="98"/>
      <c r="K73" s="98"/>
      <c r="L73" s="99"/>
      <c r="M73" s="98" t="s">
        <v>102</v>
      </c>
      <c r="N73" s="98" t="s">
        <v>103</v>
      </c>
      <c r="O73" s="98" t="s">
        <v>104</v>
      </c>
      <c r="P73" s="98" t="s">
        <v>105</v>
      </c>
      <c r="Q73" s="98" t="s">
        <v>106</v>
      </c>
      <c r="R73" s="98" t="s">
        <v>107</v>
      </c>
      <c r="S73" s="98" t="s">
        <v>94</v>
      </c>
      <c r="T73" s="98"/>
      <c r="U73" s="98"/>
      <c r="V73" s="101" t="s">
        <v>83</v>
      </c>
      <c r="W73" s="101"/>
      <c r="X73" s="92"/>
      <c r="Y73" s="100" t="s">
        <v>102</v>
      </c>
      <c r="Z73" s="100" t="s">
        <v>103</v>
      </c>
      <c r="AA73" s="100" t="s">
        <v>104</v>
      </c>
      <c r="AB73" s="98" t="s">
        <v>94</v>
      </c>
      <c r="AC73" s="98"/>
      <c r="AD73" s="98"/>
      <c r="AE73" s="102" t="s">
        <v>83</v>
      </c>
      <c r="AF73" s="103"/>
      <c r="AG73" s="92"/>
      <c r="AH73" s="100" t="s">
        <v>102</v>
      </c>
      <c r="AI73" s="100" t="s">
        <v>103</v>
      </c>
      <c r="AJ73" s="100" t="s">
        <v>104</v>
      </c>
      <c r="AK73" s="98" t="s">
        <v>94</v>
      </c>
      <c r="AL73" s="98"/>
      <c r="AM73" s="98"/>
      <c r="AN73" s="102" t="s">
        <v>83</v>
      </c>
      <c r="AO73" s="103"/>
      <c r="AP73" s="99"/>
      <c r="AQ73" s="98" t="s">
        <v>85</v>
      </c>
      <c r="AR73" s="98" t="s">
        <v>86</v>
      </c>
      <c r="AS73" s="98" t="s">
        <v>82</v>
      </c>
      <c r="AT73" s="101" t="s">
        <v>83</v>
      </c>
      <c r="AU73" s="101"/>
    </row>
    <row r="74" spans="1:47" ht="45" x14ac:dyDescent="0.15">
      <c r="A74" s="87"/>
      <c r="B74" s="90"/>
      <c r="C74" s="90"/>
      <c r="D74" s="93"/>
      <c r="E74" s="99"/>
      <c r="F74" s="98"/>
      <c r="G74" s="98"/>
      <c r="H74" s="98"/>
      <c r="I74" s="36" t="s">
        <v>85</v>
      </c>
      <c r="J74" s="36" t="s">
        <v>86</v>
      </c>
      <c r="K74" s="37" t="s">
        <v>82</v>
      </c>
      <c r="L74" s="99"/>
      <c r="M74" s="98"/>
      <c r="N74" s="98"/>
      <c r="O74" s="98"/>
      <c r="P74" s="98"/>
      <c r="Q74" s="98"/>
      <c r="R74" s="98"/>
      <c r="S74" s="36" t="s">
        <v>85</v>
      </c>
      <c r="T74" s="36" t="s">
        <v>86</v>
      </c>
      <c r="U74" s="37" t="s">
        <v>82</v>
      </c>
      <c r="V74" s="35" t="s">
        <v>88</v>
      </c>
      <c r="W74" s="35" t="s">
        <v>99</v>
      </c>
      <c r="X74" s="93"/>
      <c r="Y74" s="101"/>
      <c r="Z74" s="101"/>
      <c r="AA74" s="101"/>
      <c r="AB74" s="36" t="s">
        <v>85</v>
      </c>
      <c r="AC74" s="36" t="s">
        <v>86</v>
      </c>
      <c r="AD74" s="37" t="s">
        <v>82</v>
      </c>
      <c r="AE74" s="35" t="s">
        <v>88</v>
      </c>
      <c r="AF74" s="35" t="s">
        <v>100</v>
      </c>
      <c r="AG74" s="93"/>
      <c r="AH74" s="101"/>
      <c r="AI74" s="101"/>
      <c r="AJ74" s="101"/>
      <c r="AK74" s="36" t="s">
        <v>85</v>
      </c>
      <c r="AL74" s="36" t="s">
        <v>86</v>
      </c>
      <c r="AM74" s="37" t="s">
        <v>82</v>
      </c>
      <c r="AN74" s="35" t="s">
        <v>88</v>
      </c>
      <c r="AO74" s="35" t="s">
        <v>100</v>
      </c>
      <c r="AP74" s="99"/>
      <c r="AQ74" s="98"/>
      <c r="AR74" s="98"/>
      <c r="AS74" s="98"/>
      <c r="AT74" s="35" t="s">
        <v>88</v>
      </c>
      <c r="AU74" s="35" t="s">
        <v>120</v>
      </c>
    </row>
    <row r="75" spans="1:47" ht="16.5" customHeight="1" x14ac:dyDescent="0.15">
      <c r="A75" s="18" t="s">
        <v>202</v>
      </c>
      <c r="B75" s="18" t="s">
        <v>8</v>
      </c>
      <c r="C75" s="19" t="s">
        <v>232</v>
      </c>
      <c r="D75" s="18" t="s">
        <v>212</v>
      </c>
      <c r="E75" s="11">
        <v>0</v>
      </c>
      <c r="F75" s="11">
        <v>0</v>
      </c>
      <c r="G75" s="11">
        <v>0</v>
      </c>
      <c r="H75" s="11">
        <v>0</v>
      </c>
      <c r="I75" s="11">
        <v>0</v>
      </c>
      <c r="J75" s="11">
        <v>0</v>
      </c>
      <c r="K75" s="11">
        <v>0</v>
      </c>
      <c r="L75" s="11">
        <v>0</v>
      </c>
      <c r="M75" s="11">
        <v>0</v>
      </c>
      <c r="N75" s="11">
        <v>0</v>
      </c>
      <c r="O75" s="11">
        <v>0</v>
      </c>
      <c r="P75" s="11">
        <v>0</v>
      </c>
      <c r="Q75" s="11">
        <v>0</v>
      </c>
      <c r="R75" s="11">
        <v>0</v>
      </c>
      <c r="S75" s="11">
        <v>0</v>
      </c>
      <c r="T75" s="11">
        <v>0</v>
      </c>
      <c r="U75" s="11">
        <v>0</v>
      </c>
      <c r="V75" s="11">
        <v>0</v>
      </c>
      <c r="W75" s="11">
        <v>0</v>
      </c>
      <c r="X75" s="11">
        <v>0</v>
      </c>
      <c r="Y75" s="11">
        <v>0</v>
      </c>
      <c r="Z75" s="11">
        <v>0</v>
      </c>
      <c r="AA75" s="11">
        <v>0</v>
      </c>
      <c r="AB75" s="11">
        <v>0</v>
      </c>
      <c r="AC75" s="11">
        <v>0</v>
      </c>
      <c r="AD75" s="11">
        <v>0</v>
      </c>
      <c r="AE75" s="11">
        <v>0</v>
      </c>
      <c r="AF75" s="11">
        <v>0</v>
      </c>
      <c r="AG75" s="11">
        <v>15</v>
      </c>
      <c r="AH75" s="11">
        <v>36</v>
      </c>
      <c r="AI75" s="11">
        <v>39</v>
      </c>
      <c r="AJ75" s="11">
        <v>40</v>
      </c>
      <c r="AK75" s="11">
        <v>88</v>
      </c>
      <c r="AL75" s="11">
        <v>27</v>
      </c>
      <c r="AM75" s="11">
        <v>115</v>
      </c>
      <c r="AN75" s="11">
        <v>0</v>
      </c>
      <c r="AO75" s="11">
        <v>0</v>
      </c>
      <c r="AP75" s="11">
        <f>E75+L75+X75+AG75</f>
        <v>15</v>
      </c>
      <c r="AQ75" s="11">
        <f>I75+S75+AB75+AK75</f>
        <v>88</v>
      </c>
      <c r="AR75" s="11">
        <f>J75+T75+AC75+AL75</f>
        <v>27</v>
      </c>
      <c r="AS75" s="11">
        <f>K75+U75+AD75+AM75</f>
        <v>115</v>
      </c>
      <c r="AT75" s="11">
        <f t="shared" ref="AT75:AT76" si="26">L75+V75+AE75+AN75</f>
        <v>0</v>
      </c>
      <c r="AU75" s="11">
        <f t="shared" ref="AU75:AU76" si="27">M75+W75+AF75+AO75</f>
        <v>0</v>
      </c>
    </row>
    <row r="76" spans="1:47" ht="16.5" customHeight="1" x14ac:dyDescent="0.15">
      <c r="A76" s="45" t="s">
        <v>202</v>
      </c>
      <c r="B76" s="45" t="s">
        <v>8</v>
      </c>
      <c r="C76" s="46" t="s">
        <v>233</v>
      </c>
      <c r="D76" s="45" t="s">
        <v>212</v>
      </c>
      <c r="E76" s="46">
        <v>0</v>
      </c>
      <c r="F76" s="46">
        <v>0</v>
      </c>
      <c r="G76" s="46">
        <v>0</v>
      </c>
      <c r="H76" s="46">
        <v>0</v>
      </c>
      <c r="I76" s="46">
        <v>0</v>
      </c>
      <c r="J76" s="46">
        <v>0</v>
      </c>
      <c r="K76" s="46">
        <v>0</v>
      </c>
      <c r="L76" s="46">
        <v>0</v>
      </c>
      <c r="M76" s="46">
        <v>0</v>
      </c>
      <c r="N76" s="46">
        <v>0</v>
      </c>
      <c r="O76" s="46">
        <v>0</v>
      </c>
      <c r="P76" s="46">
        <v>0</v>
      </c>
      <c r="Q76" s="46">
        <v>0</v>
      </c>
      <c r="R76" s="46">
        <v>0</v>
      </c>
      <c r="S76" s="46">
        <v>0</v>
      </c>
      <c r="T76" s="46">
        <v>0</v>
      </c>
      <c r="U76" s="46">
        <v>0</v>
      </c>
      <c r="V76" s="46">
        <v>0</v>
      </c>
      <c r="W76" s="46">
        <v>0</v>
      </c>
      <c r="X76" s="46">
        <v>0</v>
      </c>
      <c r="Y76" s="46">
        <v>0</v>
      </c>
      <c r="Z76" s="46">
        <v>0</v>
      </c>
      <c r="AA76" s="46">
        <v>0</v>
      </c>
      <c r="AB76" s="46">
        <v>0</v>
      </c>
      <c r="AC76" s="46">
        <v>0</v>
      </c>
      <c r="AD76" s="46">
        <v>0</v>
      </c>
      <c r="AE76" s="46">
        <v>0</v>
      </c>
      <c r="AF76" s="46">
        <v>0</v>
      </c>
      <c r="AG76" s="46">
        <v>21</v>
      </c>
      <c r="AH76" s="46">
        <v>56</v>
      </c>
      <c r="AI76" s="46">
        <v>51</v>
      </c>
      <c r="AJ76" s="46">
        <v>54</v>
      </c>
      <c r="AK76" s="46">
        <v>109</v>
      </c>
      <c r="AL76" s="46">
        <v>52</v>
      </c>
      <c r="AM76" s="46">
        <v>161</v>
      </c>
      <c r="AN76" s="46">
        <v>0</v>
      </c>
      <c r="AO76" s="46">
        <v>0</v>
      </c>
      <c r="AP76" s="46">
        <f t="shared" ref="AP76" si="28">E76+L76+X76+AG76</f>
        <v>21</v>
      </c>
      <c r="AQ76" s="46">
        <f t="shared" ref="AQ76" si="29">I76+S76+AB76+AK76</f>
        <v>109</v>
      </c>
      <c r="AR76" s="46">
        <f t="shared" ref="AR76" si="30">J76+T76+AC76+AL76</f>
        <v>52</v>
      </c>
      <c r="AS76" s="46">
        <f t="shared" ref="AS76" si="31">K76+U76+AD76+AM76</f>
        <v>161</v>
      </c>
      <c r="AT76" s="46">
        <f t="shared" si="26"/>
        <v>0</v>
      </c>
      <c r="AU76" s="46">
        <f t="shared" si="27"/>
        <v>0</v>
      </c>
    </row>
    <row r="77" spans="1:47" ht="16.5" customHeight="1" x14ac:dyDescent="0.15">
      <c r="A77" s="79" t="s">
        <v>112</v>
      </c>
      <c r="B77" s="80"/>
      <c r="C77" s="47">
        <v>2</v>
      </c>
      <c r="D77" s="47"/>
      <c r="E77" s="48">
        <f>SUM(E75:E76)</f>
        <v>0</v>
      </c>
      <c r="F77" s="48">
        <f t="shared" ref="F77:AU77" si="32">SUM(F75:F76)</f>
        <v>0</v>
      </c>
      <c r="G77" s="48">
        <f t="shared" si="32"/>
        <v>0</v>
      </c>
      <c r="H77" s="48">
        <f t="shared" si="32"/>
        <v>0</v>
      </c>
      <c r="I77" s="48">
        <f t="shared" si="32"/>
        <v>0</v>
      </c>
      <c r="J77" s="48">
        <f t="shared" si="32"/>
        <v>0</v>
      </c>
      <c r="K77" s="48">
        <f t="shared" si="32"/>
        <v>0</v>
      </c>
      <c r="L77" s="48">
        <f t="shared" si="32"/>
        <v>0</v>
      </c>
      <c r="M77" s="48">
        <f t="shared" si="32"/>
        <v>0</v>
      </c>
      <c r="N77" s="48">
        <f t="shared" si="32"/>
        <v>0</v>
      </c>
      <c r="O77" s="48">
        <f t="shared" si="32"/>
        <v>0</v>
      </c>
      <c r="P77" s="48">
        <f t="shared" si="32"/>
        <v>0</v>
      </c>
      <c r="Q77" s="48">
        <f t="shared" si="32"/>
        <v>0</v>
      </c>
      <c r="R77" s="48">
        <f t="shared" si="32"/>
        <v>0</v>
      </c>
      <c r="S77" s="48">
        <f t="shared" si="32"/>
        <v>0</v>
      </c>
      <c r="T77" s="48">
        <f t="shared" si="32"/>
        <v>0</v>
      </c>
      <c r="U77" s="48">
        <f t="shared" si="32"/>
        <v>0</v>
      </c>
      <c r="V77" s="48">
        <f t="shared" si="32"/>
        <v>0</v>
      </c>
      <c r="W77" s="48">
        <f t="shared" si="32"/>
        <v>0</v>
      </c>
      <c r="X77" s="48">
        <f t="shared" si="32"/>
        <v>0</v>
      </c>
      <c r="Y77" s="48">
        <f t="shared" si="32"/>
        <v>0</v>
      </c>
      <c r="Z77" s="48">
        <f t="shared" si="32"/>
        <v>0</v>
      </c>
      <c r="AA77" s="48">
        <f t="shared" si="32"/>
        <v>0</v>
      </c>
      <c r="AB77" s="48">
        <f t="shared" si="32"/>
        <v>0</v>
      </c>
      <c r="AC77" s="48">
        <f t="shared" si="32"/>
        <v>0</v>
      </c>
      <c r="AD77" s="48">
        <f t="shared" si="32"/>
        <v>0</v>
      </c>
      <c r="AE77" s="48">
        <f t="shared" si="32"/>
        <v>0</v>
      </c>
      <c r="AF77" s="48">
        <f t="shared" si="32"/>
        <v>0</v>
      </c>
      <c r="AG77" s="48">
        <f t="shared" si="32"/>
        <v>36</v>
      </c>
      <c r="AH77" s="48">
        <f t="shared" si="32"/>
        <v>92</v>
      </c>
      <c r="AI77" s="48">
        <f t="shared" si="32"/>
        <v>90</v>
      </c>
      <c r="AJ77" s="48">
        <f t="shared" si="32"/>
        <v>94</v>
      </c>
      <c r="AK77" s="48">
        <f t="shared" si="32"/>
        <v>197</v>
      </c>
      <c r="AL77" s="48">
        <f t="shared" si="32"/>
        <v>79</v>
      </c>
      <c r="AM77" s="48">
        <f t="shared" si="32"/>
        <v>276</v>
      </c>
      <c r="AN77" s="48">
        <f t="shared" si="32"/>
        <v>0</v>
      </c>
      <c r="AO77" s="48">
        <f t="shared" si="32"/>
        <v>0</v>
      </c>
      <c r="AP77" s="48">
        <f t="shared" si="32"/>
        <v>36</v>
      </c>
      <c r="AQ77" s="48">
        <f t="shared" si="32"/>
        <v>197</v>
      </c>
      <c r="AR77" s="48">
        <f t="shared" si="32"/>
        <v>79</v>
      </c>
      <c r="AS77" s="48">
        <f t="shared" si="32"/>
        <v>276</v>
      </c>
      <c r="AT77" s="48">
        <f t="shared" si="32"/>
        <v>0</v>
      </c>
      <c r="AU77" s="48">
        <f t="shared" si="32"/>
        <v>0</v>
      </c>
    </row>
    <row r="78" spans="1:47" ht="16.5" customHeight="1" x14ac:dyDescent="0.15">
      <c r="A78" s="18" t="s">
        <v>202</v>
      </c>
      <c r="B78" s="18" t="s">
        <v>8</v>
      </c>
      <c r="C78" s="19" t="s">
        <v>234</v>
      </c>
      <c r="D78" s="18" t="s">
        <v>212</v>
      </c>
      <c r="E78" s="11">
        <v>0</v>
      </c>
      <c r="F78" s="11">
        <v>0</v>
      </c>
      <c r="G78" s="11">
        <v>0</v>
      </c>
      <c r="H78" s="11">
        <v>0</v>
      </c>
      <c r="I78" s="11">
        <v>0</v>
      </c>
      <c r="J78" s="11">
        <v>0</v>
      </c>
      <c r="K78" s="11">
        <v>0</v>
      </c>
      <c r="L78" s="11">
        <v>2</v>
      </c>
      <c r="M78" s="11">
        <v>1</v>
      </c>
      <c r="N78" s="11">
        <v>1</v>
      </c>
      <c r="O78" s="11">
        <v>0</v>
      </c>
      <c r="P78" s="11">
        <v>0</v>
      </c>
      <c r="Q78" s="11">
        <v>1</v>
      </c>
      <c r="R78" s="11">
        <v>2</v>
      </c>
      <c r="S78" s="11">
        <v>4</v>
      </c>
      <c r="T78" s="11">
        <v>1</v>
      </c>
      <c r="U78" s="11">
        <v>5</v>
      </c>
      <c r="V78" s="11">
        <v>0</v>
      </c>
      <c r="W78" s="11">
        <v>0</v>
      </c>
      <c r="X78" s="11">
        <v>3</v>
      </c>
      <c r="Y78" s="11">
        <v>5</v>
      </c>
      <c r="Z78" s="11">
        <v>2</v>
      </c>
      <c r="AA78" s="11">
        <v>1</v>
      </c>
      <c r="AB78" s="11">
        <v>5</v>
      </c>
      <c r="AC78" s="11">
        <v>3</v>
      </c>
      <c r="AD78" s="11">
        <v>8</v>
      </c>
      <c r="AE78" s="11">
        <v>0</v>
      </c>
      <c r="AF78" s="11">
        <v>0</v>
      </c>
      <c r="AG78" s="11">
        <v>0</v>
      </c>
      <c r="AH78" s="11">
        <v>0</v>
      </c>
      <c r="AI78" s="11">
        <v>0</v>
      </c>
      <c r="AJ78" s="11">
        <v>0</v>
      </c>
      <c r="AK78" s="11">
        <v>0</v>
      </c>
      <c r="AL78" s="11">
        <v>0</v>
      </c>
      <c r="AM78" s="11">
        <v>0</v>
      </c>
      <c r="AN78" s="11">
        <v>0</v>
      </c>
      <c r="AO78" s="11">
        <v>0</v>
      </c>
      <c r="AP78" s="11">
        <f>E78+L78+X78+AG78</f>
        <v>5</v>
      </c>
      <c r="AQ78" s="11">
        <f>I78+S78+AB78+AK78</f>
        <v>9</v>
      </c>
      <c r="AR78" s="11">
        <f>J78+T78+AC78+AL78</f>
        <v>4</v>
      </c>
      <c r="AS78" s="11">
        <f>K78+U78+AD78+AM78</f>
        <v>13</v>
      </c>
      <c r="AT78" s="11">
        <f t="shared" ref="AT78:AT79" si="33">L78+V78+AE78+AN78</f>
        <v>2</v>
      </c>
      <c r="AU78" s="11">
        <f t="shared" ref="AU78:AU79" si="34">M78+W78+AF78+AO78</f>
        <v>1</v>
      </c>
    </row>
    <row r="79" spans="1:47" ht="16.5" customHeight="1" x14ac:dyDescent="0.15">
      <c r="A79" s="45" t="s">
        <v>202</v>
      </c>
      <c r="B79" s="45" t="s">
        <v>8</v>
      </c>
      <c r="C79" s="46" t="s">
        <v>235</v>
      </c>
      <c r="D79" s="45" t="s">
        <v>212</v>
      </c>
      <c r="E79" s="46">
        <v>0</v>
      </c>
      <c r="F79" s="46">
        <v>0</v>
      </c>
      <c r="G79" s="46">
        <v>0</v>
      </c>
      <c r="H79" s="46">
        <v>0</v>
      </c>
      <c r="I79" s="46">
        <v>0</v>
      </c>
      <c r="J79" s="46">
        <v>0</v>
      </c>
      <c r="K79" s="46">
        <v>0</v>
      </c>
      <c r="L79" s="46">
        <v>5</v>
      </c>
      <c r="M79" s="46">
        <v>4</v>
      </c>
      <c r="N79" s="46">
        <v>2</v>
      </c>
      <c r="O79" s="46">
        <v>2</v>
      </c>
      <c r="P79" s="46">
        <v>2</v>
      </c>
      <c r="Q79" s="46">
        <v>2</v>
      </c>
      <c r="R79" s="46">
        <v>2</v>
      </c>
      <c r="S79" s="46">
        <v>7</v>
      </c>
      <c r="T79" s="46">
        <v>7</v>
      </c>
      <c r="U79" s="46">
        <v>14</v>
      </c>
      <c r="V79" s="46">
        <v>0</v>
      </c>
      <c r="W79" s="46">
        <v>0</v>
      </c>
      <c r="X79" s="46">
        <v>2</v>
      </c>
      <c r="Y79" s="46">
        <v>2</v>
      </c>
      <c r="Z79" s="46">
        <v>1</v>
      </c>
      <c r="AA79" s="46">
        <v>2</v>
      </c>
      <c r="AB79" s="46">
        <v>4</v>
      </c>
      <c r="AC79" s="46">
        <v>1</v>
      </c>
      <c r="AD79" s="46">
        <v>5</v>
      </c>
      <c r="AE79" s="46">
        <v>0</v>
      </c>
      <c r="AF79" s="46">
        <v>0</v>
      </c>
      <c r="AG79" s="46">
        <v>3</v>
      </c>
      <c r="AH79" s="46">
        <v>0</v>
      </c>
      <c r="AI79" s="46">
        <v>5</v>
      </c>
      <c r="AJ79" s="46">
        <v>2</v>
      </c>
      <c r="AK79" s="46">
        <v>3</v>
      </c>
      <c r="AL79" s="46">
        <v>4</v>
      </c>
      <c r="AM79" s="46">
        <v>7</v>
      </c>
      <c r="AN79" s="46">
        <v>0</v>
      </c>
      <c r="AO79" s="46">
        <v>0</v>
      </c>
      <c r="AP79" s="46">
        <f t="shared" ref="AP79" si="35">E79+L79+X79+AG79</f>
        <v>10</v>
      </c>
      <c r="AQ79" s="46">
        <f t="shared" ref="AQ79" si="36">I79+S79+AB79+AK79</f>
        <v>14</v>
      </c>
      <c r="AR79" s="46">
        <f t="shared" ref="AR79" si="37">J79+T79+AC79+AL79</f>
        <v>12</v>
      </c>
      <c r="AS79" s="46">
        <f t="shared" ref="AS79" si="38">K79+U79+AD79+AM79</f>
        <v>26</v>
      </c>
      <c r="AT79" s="46">
        <f t="shared" si="33"/>
        <v>5</v>
      </c>
      <c r="AU79" s="46">
        <f t="shared" si="34"/>
        <v>4</v>
      </c>
    </row>
    <row r="80" spans="1:47" ht="16.5" customHeight="1" x14ac:dyDescent="0.15">
      <c r="A80" s="79" t="s">
        <v>112</v>
      </c>
      <c r="B80" s="80"/>
      <c r="C80" s="47">
        <v>2</v>
      </c>
      <c r="D80" s="47"/>
      <c r="E80" s="48">
        <f>SUM(E78:E79)</f>
        <v>0</v>
      </c>
      <c r="F80" s="48">
        <f>SUM(F78:F79)</f>
        <v>0</v>
      </c>
      <c r="G80" s="48">
        <f t="shared" ref="G80:AU80" si="39">SUM(G78:G79)</f>
        <v>0</v>
      </c>
      <c r="H80" s="48">
        <f t="shared" si="39"/>
        <v>0</v>
      </c>
      <c r="I80" s="48">
        <f t="shared" si="39"/>
        <v>0</v>
      </c>
      <c r="J80" s="48">
        <f t="shared" si="39"/>
        <v>0</v>
      </c>
      <c r="K80" s="48">
        <f>SUM(K78:K79)</f>
        <v>0</v>
      </c>
      <c r="L80" s="48">
        <f t="shared" si="39"/>
        <v>7</v>
      </c>
      <c r="M80" s="48">
        <f t="shared" si="39"/>
        <v>5</v>
      </c>
      <c r="N80" s="48">
        <f t="shared" si="39"/>
        <v>3</v>
      </c>
      <c r="O80" s="48">
        <f t="shared" si="39"/>
        <v>2</v>
      </c>
      <c r="P80" s="48">
        <f t="shared" si="39"/>
        <v>2</v>
      </c>
      <c r="Q80" s="48">
        <f t="shared" si="39"/>
        <v>3</v>
      </c>
      <c r="R80" s="48">
        <f t="shared" si="39"/>
        <v>4</v>
      </c>
      <c r="S80" s="48">
        <f t="shared" si="39"/>
        <v>11</v>
      </c>
      <c r="T80" s="48">
        <f t="shared" si="39"/>
        <v>8</v>
      </c>
      <c r="U80" s="48">
        <f t="shared" si="39"/>
        <v>19</v>
      </c>
      <c r="V80" s="48">
        <f t="shared" si="39"/>
        <v>0</v>
      </c>
      <c r="W80" s="48">
        <f t="shared" si="39"/>
        <v>0</v>
      </c>
      <c r="X80" s="48">
        <f t="shared" si="39"/>
        <v>5</v>
      </c>
      <c r="Y80" s="48">
        <f t="shared" si="39"/>
        <v>7</v>
      </c>
      <c r="Z80" s="48">
        <f t="shared" si="39"/>
        <v>3</v>
      </c>
      <c r="AA80" s="48">
        <f t="shared" si="39"/>
        <v>3</v>
      </c>
      <c r="AB80" s="48">
        <f t="shared" si="39"/>
        <v>9</v>
      </c>
      <c r="AC80" s="48">
        <f t="shared" si="39"/>
        <v>4</v>
      </c>
      <c r="AD80" s="48">
        <f t="shared" si="39"/>
        <v>13</v>
      </c>
      <c r="AE80" s="48">
        <f t="shared" si="39"/>
        <v>0</v>
      </c>
      <c r="AF80" s="48">
        <f t="shared" si="39"/>
        <v>0</v>
      </c>
      <c r="AG80" s="48">
        <f t="shared" si="39"/>
        <v>3</v>
      </c>
      <c r="AH80" s="48">
        <f t="shared" si="39"/>
        <v>0</v>
      </c>
      <c r="AI80" s="48">
        <f t="shared" si="39"/>
        <v>5</v>
      </c>
      <c r="AJ80" s="48">
        <f t="shared" si="39"/>
        <v>2</v>
      </c>
      <c r="AK80" s="48">
        <f t="shared" si="39"/>
        <v>3</v>
      </c>
      <c r="AL80" s="48">
        <f t="shared" si="39"/>
        <v>4</v>
      </c>
      <c r="AM80" s="48">
        <f t="shared" ref="AM80" si="40">AL80+AK80</f>
        <v>7</v>
      </c>
      <c r="AN80" s="48">
        <f t="shared" si="39"/>
        <v>0</v>
      </c>
      <c r="AO80" s="48">
        <f t="shared" si="39"/>
        <v>0</v>
      </c>
      <c r="AP80" s="48">
        <f t="shared" si="39"/>
        <v>15</v>
      </c>
      <c r="AQ80" s="48">
        <f t="shared" si="39"/>
        <v>23</v>
      </c>
      <c r="AR80" s="48">
        <f t="shared" si="39"/>
        <v>16</v>
      </c>
      <c r="AS80" s="48">
        <f t="shared" si="39"/>
        <v>39</v>
      </c>
      <c r="AT80" s="48">
        <f t="shared" si="39"/>
        <v>7</v>
      </c>
      <c r="AU80" s="48">
        <f t="shared" si="39"/>
        <v>5</v>
      </c>
    </row>
    <row r="81" spans="1:48" ht="16.5" customHeight="1" x14ac:dyDescent="0.15">
      <c r="A81" s="18" t="s">
        <v>202</v>
      </c>
      <c r="B81" s="18" t="s">
        <v>8</v>
      </c>
      <c r="C81" s="19" t="s">
        <v>236</v>
      </c>
      <c r="D81" s="18" t="s">
        <v>111</v>
      </c>
      <c r="E81" s="24">
        <v>0</v>
      </c>
      <c r="F81" s="24">
        <v>0</v>
      </c>
      <c r="G81" s="24">
        <v>0</v>
      </c>
      <c r="H81" s="24">
        <v>0</v>
      </c>
      <c r="I81" s="24">
        <v>0</v>
      </c>
      <c r="J81" s="24">
        <v>0</v>
      </c>
      <c r="K81" s="11">
        <v>0</v>
      </c>
      <c r="L81" s="11">
        <v>2</v>
      </c>
      <c r="M81" s="11">
        <v>2</v>
      </c>
      <c r="N81" s="11">
        <v>0</v>
      </c>
      <c r="O81" s="11">
        <v>2</v>
      </c>
      <c r="P81" s="11">
        <v>1</v>
      </c>
      <c r="Q81" s="11">
        <v>0</v>
      </c>
      <c r="R81" s="11">
        <v>1</v>
      </c>
      <c r="S81" s="11">
        <v>5</v>
      </c>
      <c r="T81" s="11">
        <v>1</v>
      </c>
      <c r="U81" s="11">
        <v>6</v>
      </c>
      <c r="V81" s="24">
        <v>0</v>
      </c>
      <c r="W81" s="24">
        <v>0</v>
      </c>
      <c r="X81" s="11">
        <v>2</v>
      </c>
      <c r="Y81" s="11">
        <v>1</v>
      </c>
      <c r="Z81" s="11">
        <v>1</v>
      </c>
      <c r="AA81" s="11">
        <v>3</v>
      </c>
      <c r="AB81" s="11">
        <v>3</v>
      </c>
      <c r="AC81" s="11">
        <v>2</v>
      </c>
      <c r="AD81" s="24">
        <v>5</v>
      </c>
      <c r="AE81" s="24">
        <v>0</v>
      </c>
      <c r="AF81" s="24">
        <v>0</v>
      </c>
      <c r="AG81" s="11">
        <v>3</v>
      </c>
      <c r="AH81" s="11">
        <v>2</v>
      </c>
      <c r="AI81" s="11">
        <v>0</v>
      </c>
      <c r="AJ81" s="11">
        <v>2</v>
      </c>
      <c r="AK81" s="11">
        <v>3</v>
      </c>
      <c r="AL81" s="11">
        <v>1</v>
      </c>
      <c r="AM81" s="11">
        <v>4</v>
      </c>
      <c r="AN81" s="19">
        <v>0</v>
      </c>
      <c r="AO81" s="19">
        <v>0</v>
      </c>
      <c r="AP81" s="11">
        <f t="shared" ref="AP81" si="41">E81+L81+X81+AG81</f>
        <v>7</v>
      </c>
      <c r="AQ81" s="11">
        <f t="shared" ref="AQ81" si="42">I81+S81+AB81+AK81</f>
        <v>11</v>
      </c>
      <c r="AR81" s="11">
        <f t="shared" ref="AR81" si="43">J81+T81+AC81+AL81</f>
        <v>4</v>
      </c>
      <c r="AS81" s="11">
        <f t="shared" ref="AS81" si="44">K81+U81+AD81+AM81</f>
        <v>15</v>
      </c>
      <c r="AT81" s="11">
        <f t="shared" ref="AT81" si="45">L81+V81+AE81+AN81</f>
        <v>2</v>
      </c>
      <c r="AU81" s="11">
        <f t="shared" ref="AU81" si="46">M81+W81+AF81+AO81</f>
        <v>2</v>
      </c>
    </row>
    <row r="82" spans="1:48" ht="16.5" customHeight="1" x14ac:dyDescent="0.15">
      <c r="A82" s="79" t="s">
        <v>112</v>
      </c>
      <c r="B82" s="80"/>
      <c r="C82" s="47">
        <v>1</v>
      </c>
      <c r="D82" s="47"/>
      <c r="E82" s="48">
        <f>E81</f>
        <v>0</v>
      </c>
      <c r="F82" s="48">
        <f t="shared" ref="F82:AU82" si="47">F81</f>
        <v>0</v>
      </c>
      <c r="G82" s="48">
        <f t="shared" si="47"/>
        <v>0</v>
      </c>
      <c r="H82" s="48">
        <f t="shared" si="47"/>
        <v>0</v>
      </c>
      <c r="I82" s="48">
        <f t="shared" si="47"/>
        <v>0</v>
      </c>
      <c r="J82" s="48">
        <f t="shared" si="47"/>
        <v>0</v>
      </c>
      <c r="K82" s="48">
        <f t="shared" si="47"/>
        <v>0</v>
      </c>
      <c r="L82" s="48">
        <f t="shared" si="47"/>
        <v>2</v>
      </c>
      <c r="M82" s="48">
        <f t="shared" si="47"/>
        <v>2</v>
      </c>
      <c r="N82" s="48">
        <f t="shared" si="47"/>
        <v>0</v>
      </c>
      <c r="O82" s="48">
        <f t="shared" si="47"/>
        <v>2</v>
      </c>
      <c r="P82" s="48">
        <f t="shared" si="47"/>
        <v>1</v>
      </c>
      <c r="Q82" s="48">
        <f t="shared" si="47"/>
        <v>0</v>
      </c>
      <c r="R82" s="48">
        <f t="shared" si="47"/>
        <v>1</v>
      </c>
      <c r="S82" s="48">
        <f t="shared" si="47"/>
        <v>5</v>
      </c>
      <c r="T82" s="48">
        <f>T81</f>
        <v>1</v>
      </c>
      <c r="U82" s="48">
        <f>+S82+T82</f>
        <v>6</v>
      </c>
      <c r="V82" s="48">
        <f t="shared" si="47"/>
        <v>0</v>
      </c>
      <c r="W82" s="48">
        <f t="shared" si="47"/>
        <v>0</v>
      </c>
      <c r="X82" s="48">
        <f t="shared" si="47"/>
        <v>2</v>
      </c>
      <c r="Y82" s="48">
        <f t="shared" si="47"/>
        <v>1</v>
      </c>
      <c r="Z82" s="48">
        <f t="shared" si="47"/>
        <v>1</v>
      </c>
      <c r="AA82" s="48">
        <f t="shared" si="47"/>
        <v>3</v>
      </c>
      <c r="AB82" s="48">
        <f t="shared" si="47"/>
        <v>3</v>
      </c>
      <c r="AC82" s="48">
        <f t="shared" si="47"/>
        <v>2</v>
      </c>
      <c r="AD82" s="48">
        <f t="shared" si="47"/>
        <v>5</v>
      </c>
      <c r="AE82" s="48">
        <f t="shared" si="47"/>
        <v>0</v>
      </c>
      <c r="AF82" s="48">
        <f t="shared" si="47"/>
        <v>0</v>
      </c>
      <c r="AG82" s="48">
        <f t="shared" si="47"/>
        <v>3</v>
      </c>
      <c r="AH82" s="48">
        <f t="shared" si="47"/>
        <v>2</v>
      </c>
      <c r="AI82" s="48">
        <f t="shared" si="47"/>
        <v>0</v>
      </c>
      <c r="AJ82" s="48">
        <f t="shared" si="47"/>
        <v>2</v>
      </c>
      <c r="AK82" s="48">
        <f t="shared" si="47"/>
        <v>3</v>
      </c>
      <c r="AL82" s="48">
        <f t="shared" si="47"/>
        <v>1</v>
      </c>
      <c r="AM82" s="48">
        <f t="shared" si="47"/>
        <v>4</v>
      </c>
      <c r="AN82" s="48">
        <f t="shared" si="47"/>
        <v>0</v>
      </c>
      <c r="AO82" s="48">
        <f t="shared" si="47"/>
        <v>0</v>
      </c>
      <c r="AP82" s="48">
        <f t="shared" si="47"/>
        <v>7</v>
      </c>
      <c r="AQ82" s="48">
        <f t="shared" si="47"/>
        <v>11</v>
      </c>
      <c r="AR82" s="48">
        <f t="shared" si="47"/>
        <v>4</v>
      </c>
      <c r="AS82" s="48">
        <f t="shared" si="47"/>
        <v>15</v>
      </c>
      <c r="AT82" s="48">
        <f t="shared" si="47"/>
        <v>2</v>
      </c>
      <c r="AU82" s="48">
        <f t="shared" si="47"/>
        <v>2</v>
      </c>
    </row>
    <row r="83" spans="1:48" ht="16.5" customHeight="1" x14ac:dyDescent="0.15">
      <c r="A83" s="81" t="s">
        <v>113</v>
      </c>
      <c r="B83" s="82"/>
      <c r="C83" s="49">
        <f>C77+C80+C82</f>
        <v>5</v>
      </c>
      <c r="D83" s="49"/>
      <c r="E83" s="50">
        <f>E77+E80+E82</f>
        <v>0</v>
      </c>
      <c r="F83" s="50">
        <f t="shared" ref="F83:AU83" si="48">F77+F80+F82</f>
        <v>0</v>
      </c>
      <c r="G83" s="50">
        <f t="shared" si="48"/>
        <v>0</v>
      </c>
      <c r="H83" s="50">
        <f t="shared" si="48"/>
        <v>0</v>
      </c>
      <c r="I83" s="50">
        <f t="shared" si="48"/>
        <v>0</v>
      </c>
      <c r="J83" s="50">
        <f t="shared" si="48"/>
        <v>0</v>
      </c>
      <c r="K83" s="50">
        <f t="shared" si="48"/>
        <v>0</v>
      </c>
      <c r="L83" s="50">
        <f t="shared" si="48"/>
        <v>9</v>
      </c>
      <c r="M83" s="50">
        <f t="shared" si="48"/>
        <v>7</v>
      </c>
      <c r="N83" s="50">
        <f t="shared" si="48"/>
        <v>3</v>
      </c>
      <c r="O83" s="50">
        <f t="shared" si="48"/>
        <v>4</v>
      </c>
      <c r="P83" s="50">
        <f t="shared" si="48"/>
        <v>3</v>
      </c>
      <c r="Q83" s="50">
        <f t="shared" si="48"/>
        <v>3</v>
      </c>
      <c r="R83" s="50">
        <f t="shared" si="48"/>
        <v>5</v>
      </c>
      <c r="S83" s="50">
        <f t="shared" si="48"/>
        <v>16</v>
      </c>
      <c r="T83" s="50">
        <f t="shared" si="48"/>
        <v>9</v>
      </c>
      <c r="U83" s="50">
        <f t="shared" si="48"/>
        <v>25</v>
      </c>
      <c r="V83" s="50">
        <f t="shared" si="48"/>
        <v>0</v>
      </c>
      <c r="W83" s="50">
        <f t="shared" si="48"/>
        <v>0</v>
      </c>
      <c r="X83" s="50">
        <f t="shared" si="48"/>
        <v>7</v>
      </c>
      <c r="Y83" s="50">
        <f t="shared" si="48"/>
        <v>8</v>
      </c>
      <c r="Z83" s="50">
        <f t="shared" si="48"/>
        <v>4</v>
      </c>
      <c r="AA83" s="50">
        <f t="shared" si="48"/>
        <v>6</v>
      </c>
      <c r="AB83" s="50">
        <f t="shared" si="48"/>
        <v>12</v>
      </c>
      <c r="AC83" s="50">
        <f t="shared" si="48"/>
        <v>6</v>
      </c>
      <c r="AD83" s="50">
        <f t="shared" si="48"/>
        <v>18</v>
      </c>
      <c r="AE83" s="50">
        <f t="shared" si="48"/>
        <v>0</v>
      </c>
      <c r="AF83" s="50">
        <f t="shared" si="48"/>
        <v>0</v>
      </c>
      <c r="AG83" s="50">
        <f t="shared" si="48"/>
        <v>42</v>
      </c>
      <c r="AH83" s="50">
        <f t="shared" si="48"/>
        <v>94</v>
      </c>
      <c r="AI83" s="50">
        <f t="shared" si="48"/>
        <v>95</v>
      </c>
      <c r="AJ83" s="50">
        <f t="shared" si="48"/>
        <v>98</v>
      </c>
      <c r="AK83" s="50">
        <f t="shared" si="48"/>
        <v>203</v>
      </c>
      <c r="AL83" s="50">
        <f t="shared" si="48"/>
        <v>84</v>
      </c>
      <c r="AM83" s="50">
        <f t="shared" si="48"/>
        <v>287</v>
      </c>
      <c r="AN83" s="50">
        <f t="shared" si="48"/>
        <v>0</v>
      </c>
      <c r="AO83" s="50">
        <f t="shared" si="48"/>
        <v>0</v>
      </c>
      <c r="AP83" s="50">
        <f t="shared" si="48"/>
        <v>58</v>
      </c>
      <c r="AQ83" s="50">
        <f t="shared" si="48"/>
        <v>231</v>
      </c>
      <c r="AR83" s="50">
        <f t="shared" si="48"/>
        <v>99</v>
      </c>
      <c r="AS83" s="50">
        <f t="shared" si="48"/>
        <v>330</v>
      </c>
      <c r="AT83" s="50">
        <f t="shared" si="48"/>
        <v>9</v>
      </c>
      <c r="AU83" s="50">
        <f t="shared" si="48"/>
        <v>7</v>
      </c>
    </row>
    <row r="84" spans="1:48" ht="14.25" customHeight="1" x14ac:dyDescent="0.15"/>
    <row r="85" spans="1:48" ht="14.25" customHeight="1" x14ac:dyDescent="0.15"/>
    <row r="86" spans="1:48" s="32" customFormat="1" ht="24.75" x14ac:dyDescent="0.15">
      <c r="A86" s="84" t="s">
        <v>211</v>
      </c>
      <c r="B86" s="84"/>
      <c r="C86" s="84"/>
      <c r="D86" s="84"/>
      <c r="E86" s="84"/>
      <c r="F86" s="84"/>
      <c r="G86" s="84"/>
      <c r="H86" s="84"/>
      <c r="I86" s="84"/>
      <c r="J86" s="84"/>
      <c r="K86" s="84"/>
      <c r="L86" s="84"/>
      <c r="M86" s="84"/>
      <c r="N86" s="84"/>
      <c r="O86" s="84"/>
      <c r="P86" s="84"/>
      <c r="Q86" s="84"/>
      <c r="R86" s="84"/>
      <c r="S86" s="84"/>
      <c r="T86" s="29"/>
      <c r="U86" s="29"/>
      <c r="V86" s="30"/>
      <c r="W86" s="29"/>
      <c r="X86" s="29"/>
      <c r="Y86" s="29"/>
      <c r="Z86" s="29"/>
      <c r="AA86" s="29"/>
      <c r="AB86" s="29"/>
      <c r="AC86" s="29"/>
      <c r="AD86" s="29"/>
      <c r="AE86" s="29"/>
      <c r="AF86" s="29"/>
      <c r="AG86" s="29"/>
      <c r="AH86" s="29"/>
      <c r="AI86" s="29"/>
      <c r="AJ86" s="29"/>
      <c r="AK86" s="29"/>
      <c r="AL86" s="29"/>
      <c r="AM86" s="29"/>
      <c r="AN86" s="30"/>
      <c r="AO86" s="29"/>
      <c r="AP86" s="29"/>
      <c r="AQ86" s="30"/>
      <c r="AR86" s="30"/>
      <c r="AS86" s="30"/>
      <c r="AT86" s="30"/>
      <c r="AU86" s="29"/>
      <c r="AV86" s="31"/>
    </row>
    <row r="87" spans="1:48" ht="11.25" customHeight="1" x14ac:dyDescent="0.15">
      <c r="A87" s="85" t="s">
        <v>0</v>
      </c>
      <c r="B87" s="88" t="s">
        <v>116</v>
      </c>
      <c r="C87" s="88" t="s">
        <v>1</v>
      </c>
      <c r="D87" s="91" t="s">
        <v>92</v>
      </c>
      <c r="E87" s="94" t="s">
        <v>93</v>
      </c>
      <c r="F87" s="94"/>
      <c r="G87" s="94"/>
      <c r="H87" s="94"/>
      <c r="I87" s="94"/>
      <c r="J87" s="94"/>
      <c r="K87" s="94"/>
      <c r="L87" s="94" t="s">
        <v>123</v>
      </c>
      <c r="M87" s="94"/>
      <c r="N87" s="94"/>
      <c r="O87" s="94"/>
      <c r="P87" s="94"/>
      <c r="Q87" s="94"/>
      <c r="R87" s="94"/>
      <c r="S87" s="94"/>
      <c r="T87" s="94"/>
      <c r="U87" s="94"/>
      <c r="V87" s="94"/>
      <c r="W87" s="94"/>
      <c r="X87" s="95" t="s">
        <v>122</v>
      </c>
      <c r="Y87" s="96"/>
      <c r="Z87" s="96"/>
      <c r="AA87" s="96"/>
      <c r="AB87" s="96"/>
      <c r="AC87" s="96"/>
      <c r="AD87" s="96"/>
      <c r="AE87" s="96"/>
      <c r="AF87" s="97"/>
      <c r="AG87" s="95" t="s">
        <v>121</v>
      </c>
      <c r="AH87" s="96"/>
      <c r="AI87" s="96"/>
      <c r="AJ87" s="96"/>
      <c r="AK87" s="96"/>
      <c r="AL87" s="96"/>
      <c r="AM87" s="96"/>
      <c r="AN87" s="96"/>
      <c r="AO87" s="97"/>
      <c r="AP87" s="95" t="s">
        <v>118</v>
      </c>
      <c r="AQ87" s="96"/>
      <c r="AR87" s="96"/>
      <c r="AS87" s="96"/>
      <c r="AT87" s="96"/>
      <c r="AU87" s="97"/>
    </row>
    <row r="88" spans="1:48" ht="11.25" customHeight="1" x14ac:dyDescent="0.15">
      <c r="A88" s="86"/>
      <c r="B88" s="89"/>
      <c r="C88" s="89"/>
      <c r="D88" s="92"/>
      <c r="E88" s="99" t="s">
        <v>88</v>
      </c>
      <c r="F88" s="98" t="s">
        <v>98</v>
      </c>
      <c r="G88" s="98"/>
      <c r="H88" s="98"/>
      <c r="I88" s="98"/>
      <c r="J88" s="98"/>
      <c r="K88" s="98"/>
      <c r="L88" s="99" t="s">
        <v>88</v>
      </c>
      <c r="M88" s="98" t="s">
        <v>99</v>
      </c>
      <c r="N88" s="98"/>
      <c r="O88" s="98"/>
      <c r="P88" s="98"/>
      <c r="Q88" s="98"/>
      <c r="R88" s="98"/>
      <c r="S88" s="98"/>
      <c r="T88" s="98"/>
      <c r="U88" s="98"/>
      <c r="V88" s="100" t="s">
        <v>108</v>
      </c>
      <c r="W88" s="100"/>
      <c r="X88" s="91" t="s">
        <v>88</v>
      </c>
      <c r="Y88" s="104" t="s">
        <v>100</v>
      </c>
      <c r="Z88" s="105"/>
      <c r="AA88" s="105"/>
      <c r="AB88" s="105"/>
      <c r="AC88" s="105"/>
      <c r="AD88" s="106"/>
      <c r="AE88" s="107" t="s">
        <v>108</v>
      </c>
      <c r="AF88" s="108"/>
      <c r="AG88" s="91" t="s">
        <v>88</v>
      </c>
      <c r="AH88" s="104" t="s">
        <v>100</v>
      </c>
      <c r="AI88" s="105"/>
      <c r="AJ88" s="105"/>
      <c r="AK88" s="105"/>
      <c r="AL88" s="105"/>
      <c r="AM88" s="106"/>
      <c r="AN88" s="107" t="s">
        <v>108</v>
      </c>
      <c r="AO88" s="108"/>
      <c r="AP88" s="99" t="s">
        <v>88</v>
      </c>
      <c r="AQ88" s="98" t="s">
        <v>101</v>
      </c>
      <c r="AR88" s="98"/>
      <c r="AS88" s="98"/>
      <c r="AT88" s="100" t="s">
        <v>108</v>
      </c>
      <c r="AU88" s="100"/>
    </row>
    <row r="89" spans="1:48" ht="11.25" customHeight="1" x14ac:dyDescent="0.15">
      <c r="A89" s="86"/>
      <c r="B89" s="89"/>
      <c r="C89" s="89"/>
      <c r="D89" s="92"/>
      <c r="E89" s="99"/>
      <c r="F89" s="98" t="s">
        <v>89</v>
      </c>
      <c r="G89" s="98" t="s">
        <v>90</v>
      </c>
      <c r="H89" s="98" t="s">
        <v>91</v>
      </c>
      <c r="I89" s="98" t="s">
        <v>94</v>
      </c>
      <c r="J89" s="98"/>
      <c r="K89" s="98"/>
      <c r="L89" s="99"/>
      <c r="M89" s="98" t="s">
        <v>102</v>
      </c>
      <c r="N89" s="98" t="s">
        <v>103</v>
      </c>
      <c r="O89" s="98" t="s">
        <v>104</v>
      </c>
      <c r="P89" s="98" t="s">
        <v>105</v>
      </c>
      <c r="Q89" s="98" t="s">
        <v>106</v>
      </c>
      <c r="R89" s="98" t="s">
        <v>107</v>
      </c>
      <c r="S89" s="98" t="s">
        <v>94</v>
      </c>
      <c r="T89" s="98"/>
      <c r="U89" s="98"/>
      <c r="V89" s="101" t="s">
        <v>83</v>
      </c>
      <c r="W89" s="101"/>
      <c r="X89" s="92"/>
      <c r="Y89" s="100" t="s">
        <v>102</v>
      </c>
      <c r="Z89" s="100" t="s">
        <v>103</v>
      </c>
      <c r="AA89" s="100" t="s">
        <v>104</v>
      </c>
      <c r="AB89" s="98" t="s">
        <v>94</v>
      </c>
      <c r="AC89" s="98"/>
      <c r="AD89" s="98"/>
      <c r="AE89" s="102" t="s">
        <v>83</v>
      </c>
      <c r="AF89" s="103"/>
      <c r="AG89" s="92"/>
      <c r="AH89" s="100" t="s">
        <v>102</v>
      </c>
      <c r="AI89" s="100" t="s">
        <v>103</v>
      </c>
      <c r="AJ89" s="100" t="s">
        <v>104</v>
      </c>
      <c r="AK89" s="98" t="s">
        <v>94</v>
      </c>
      <c r="AL89" s="98"/>
      <c r="AM89" s="98"/>
      <c r="AN89" s="102" t="s">
        <v>83</v>
      </c>
      <c r="AO89" s="103"/>
      <c r="AP89" s="99"/>
      <c r="AQ89" s="98" t="s">
        <v>85</v>
      </c>
      <c r="AR89" s="98" t="s">
        <v>86</v>
      </c>
      <c r="AS89" s="98" t="s">
        <v>82</v>
      </c>
      <c r="AT89" s="101" t="s">
        <v>83</v>
      </c>
      <c r="AU89" s="101"/>
    </row>
    <row r="90" spans="1:48" ht="45" x14ac:dyDescent="0.15">
      <c r="A90" s="87"/>
      <c r="B90" s="90"/>
      <c r="C90" s="90"/>
      <c r="D90" s="93"/>
      <c r="E90" s="99"/>
      <c r="F90" s="98"/>
      <c r="G90" s="98"/>
      <c r="H90" s="98"/>
      <c r="I90" s="36" t="s">
        <v>85</v>
      </c>
      <c r="J90" s="36" t="s">
        <v>86</v>
      </c>
      <c r="K90" s="37" t="s">
        <v>82</v>
      </c>
      <c r="L90" s="99"/>
      <c r="M90" s="98"/>
      <c r="N90" s="98"/>
      <c r="O90" s="98"/>
      <c r="P90" s="98"/>
      <c r="Q90" s="98"/>
      <c r="R90" s="98"/>
      <c r="S90" s="36" t="s">
        <v>85</v>
      </c>
      <c r="T90" s="36" t="s">
        <v>86</v>
      </c>
      <c r="U90" s="37" t="s">
        <v>82</v>
      </c>
      <c r="V90" s="35" t="s">
        <v>88</v>
      </c>
      <c r="W90" s="35" t="s">
        <v>99</v>
      </c>
      <c r="X90" s="93"/>
      <c r="Y90" s="101"/>
      <c r="Z90" s="101"/>
      <c r="AA90" s="101"/>
      <c r="AB90" s="36" t="s">
        <v>85</v>
      </c>
      <c r="AC90" s="36" t="s">
        <v>86</v>
      </c>
      <c r="AD90" s="37" t="s">
        <v>82</v>
      </c>
      <c r="AE90" s="35" t="s">
        <v>88</v>
      </c>
      <c r="AF90" s="35" t="s">
        <v>100</v>
      </c>
      <c r="AG90" s="93"/>
      <c r="AH90" s="101"/>
      <c r="AI90" s="101"/>
      <c r="AJ90" s="101"/>
      <c r="AK90" s="36" t="s">
        <v>85</v>
      </c>
      <c r="AL90" s="36" t="s">
        <v>86</v>
      </c>
      <c r="AM90" s="37" t="s">
        <v>82</v>
      </c>
      <c r="AN90" s="35" t="s">
        <v>88</v>
      </c>
      <c r="AO90" s="35" t="s">
        <v>100</v>
      </c>
      <c r="AP90" s="99"/>
      <c r="AQ90" s="98"/>
      <c r="AR90" s="98"/>
      <c r="AS90" s="98"/>
      <c r="AT90" s="35" t="s">
        <v>88</v>
      </c>
      <c r="AU90" s="35" t="s">
        <v>115</v>
      </c>
    </row>
    <row r="91" spans="1:48" ht="16.5" customHeight="1" x14ac:dyDescent="0.15">
      <c r="A91" s="18" t="s">
        <v>204</v>
      </c>
      <c r="B91" s="18" t="s">
        <v>2</v>
      </c>
      <c r="C91" s="19" t="s">
        <v>237</v>
      </c>
      <c r="D91" s="18" t="s">
        <v>208</v>
      </c>
      <c r="E91" s="19">
        <v>0</v>
      </c>
      <c r="F91" s="19">
        <v>0</v>
      </c>
      <c r="G91" s="19">
        <v>0</v>
      </c>
      <c r="H91" s="19">
        <v>0</v>
      </c>
      <c r="I91" s="19">
        <v>0</v>
      </c>
      <c r="J91" s="19">
        <v>0</v>
      </c>
      <c r="K91" s="19">
        <v>0</v>
      </c>
      <c r="L91" s="11">
        <v>3</v>
      </c>
      <c r="M91" s="11">
        <v>3</v>
      </c>
      <c r="N91" s="11">
        <v>3</v>
      </c>
      <c r="O91" s="11">
        <v>3</v>
      </c>
      <c r="P91" s="11">
        <v>3</v>
      </c>
      <c r="Q91" s="11">
        <v>3</v>
      </c>
      <c r="R91" s="11">
        <v>3</v>
      </c>
      <c r="S91" s="11">
        <v>13</v>
      </c>
      <c r="T91" s="11">
        <v>5</v>
      </c>
      <c r="U91" s="11">
        <v>18</v>
      </c>
      <c r="V91" s="24">
        <v>0</v>
      </c>
      <c r="W91" s="24">
        <v>0</v>
      </c>
      <c r="X91" s="11">
        <v>3</v>
      </c>
      <c r="Y91" s="11">
        <v>6</v>
      </c>
      <c r="Z91" s="11">
        <v>6</v>
      </c>
      <c r="AA91" s="11">
        <v>6</v>
      </c>
      <c r="AB91" s="11">
        <v>11</v>
      </c>
      <c r="AC91" s="11">
        <v>7</v>
      </c>
      <c r="AD91" s="11">
        <v>18</v>
      </c>
      <c r="AE91" s="19">
        <v>0</v>
      </c>
      <c r="AF91" s="19">
        <v>0</v>
      </c>
      <c r="AG91" s="19">
        <v>3</v>
      </c>
      <c r="AH91" s="19">
        <v>8</v>
      </c>
      <c r="AI91" s="19">
        <v>7</v>
      </c>
      <c r="AJ91" s="19">
        <v>8</v>
      </c>
      <c r="AK91" s="19">
        <v>16</v>
      </c>
      <c r="AL91" s="19">
        <v>7</v>
      </c>
      <c r="AM91" s="11">
        <v>23</v>
      </c>
      <c r="AN91" s="19">
        <v>0</v>
      </c>
      <c r="AO91" s="19">
        <v>0</v>
      </c>
      <c r="AP91" s="11">
        <f t="shared" ref="AP91" si="49">E91+L91+X91+AG91</f>
        <v>9</v>
      </c>
      <c r="AQ91" s="11">
        <f t="shared" ref="AQ91" si="50">I91+S91+AB91+AK91</f>
        <v>40</v>
      </c>
      <c r="AR91" s="11">
        <f t="shared" ref="AR91" si="51">J91+T91+AC91+AL91</f>
        <v>19</v>
      </c>
      <c r="AS91" s="11">
        <f t="shared" ref="AS91" si="52">K91+U91+AD91+AM91</f>
        <v>59</v>
      </c>
      <c r="AT91" s="11">
        <f t="shared" ref="AT91" si="53">L91+V91+AE91+AN91</f>
        <v>3</v>
      </c>
      <c r="AU91" s="11">
        <f t="shared" ref="AU91" si="54">M91+W91+AF91+AO91</f>
        <v>3</v>
      </c>
    </row>
    <row r="92" spans="1:48" ht="16.5" customHeight="1" x14ac:dyDescent="0.15">
      <c r="A92" s="81" t="s">
        <v>113</v>
      </c>
      <c r="B92" s="82"/>
      <c r="C92" s="49">
        <v>1</v>
      </c>
      <c r="D92" s="49"/>
      <c r="E92" s="50">
        <f>E91</f>
        <v>0</v>
      </c>
      <c r="F92" s="50">
        <f t="shared" ref="F92:AU92" si="55">F91</f>
        <v>0</v>
      </c>
      <c r="G92" s="50">
        <f t="shared" si="55"/>
        <v>0</v>
      </c>
      <c r="H92" s="50">
        <f t="shared" si="55"/>
        <v>0</v>
      </c>
      <c r="I92" s="50">
        <f t="shared" si="55"/>
        <v>0</v>
      </c>
      <c r="J92" s="50">
        <f t="shared" si="55"/>
        <v>0</v>
      </c>
      <c r="K92" s="50">
        <f t="shared" si="55"/>
        <v>0</v>
      </c>
      <c r="L92" s="50">
        <f t="shared" si="55"/>
        <v>3</v>
      </c>
      <c r="M92" s="50">
        <f t="shared" si="55"/>
        <v>3</v>
      </c>
      <c r="N92" s="50">
        <f t="shared" si="55"/>
        <v>3</v>
      </c>
      <c r="O92" s="50">
        <f t="shared" si="55"/>
        <v>3</v>
      </c>
      <c r="P92" s="50">
        <f t="shared" si="55"/>
        <v>3</v>
      </c>
      <c r="Q92" s="50">
        <f t="shared" si="55"/>
        <v>3</v>
      </c>
      <c r="R92" s="50">
        <f t="shared" si="55"/>
        <v>3</v>
      </c>
      <c r="S92" s="50">
        <f t="shared" si="55"/>
        <v>13</v>
      </c>
      <c r="T92" s="50">
        <f t="shared" si="55"/>
        <v>5</v>
      </c>
      <c r="U92" s="50">
        <f t="shared" si="55"/>
        <v>18</v>
      </c>
      <c r="V92" s="50">
        <f t="shared" si="55"/>
        <v>0</v>
      </c>
      <c r="W92" s="50">
        <f t="shared" si="55"/>
        <v>0</v>
      </c>
      <c r="X92" s="50">
        <f t="shared" si="55"/>
        <v>3</v>
      </c>
      <c r="Y92" s="50">
        <f t="shared" si="55"/>
        <v>6</v>
      </c>
      <c r="Z92" s="50">
        <f t="shared" si="55"/>
        <v>6</v>
      </c>
      <c r="AA92" s="50">
        <f t="shared" si="55"/>
        <v>6</v>
      </c>
      <c r="AB92" s="50">
        <f t="shared" si="55"/>
        <v>11</v>
      </c>
      <c r="AC92" s="50">
        <f t="shared" si="55"/>
        <v>7</v>
      </c>
      <c r="AD92" s="50">
        <f t="shared" si="55"/>
        <v>18</v>
      </c>
      <c r="AE92" s="50">
        <f t="shared" si="55"/>
        <v>0</v>
      </c>
      <c r="AF92" s="50">
        <f t="shared" si="55"/>
        <v>0</v>
      </c>
      <c r="AG92" s="50">
        <f t="shared" si="55"/>
        <v>3</v>
      </c>
      <c r="AH92" s="50">
        <f t="shared" si="55"/>
        <v>8</v>
      </c>
      <c r="AI92" s="50">
        <f t="shared" si="55"/>
        <v>7</v>
      </c>
      <c r="AJ92" s="50">
        <f t="shared" si="55"/>
        <v>8</v>
      </c>
      <c r="AK92" s="50">
        <f t="shared" si="55"/>
        <v>16</v>
      </c>
      <c r="AL92" s="50">
        <f t="shared" si="55"/>
        <v>7</v>
      </c>
      <c r="AM92" s="50">
        <f t="shared" si="55"/>
        <v>23</v>
      </c>
      <c r="AN92" s="50">
        <f t="shared" si="55"/>
        <v>0</v>
      </c>
      <c r="AO92" s="50">
        <f t="shared" si="55"/>
        <v>0</v>
      </c>
      <c r="AP92" s="50">
        <f t="shared" si="55"/>
        <v>9</v>
      </c>
      <c r="AQ92" s="50">
        <f t="shared" si="55"/>
        <v>40</v>
      </c>
      <c r="AR92" s="50">
        <f t="shared" si="55"/>
        <v>19</v>
      </c>
      <c r="AS92" s="50">
        <f t="shared" si="55"/>
        <v>59</v>
      </c>
      <c r="AT92" s="50">
        <f t="shared" si="55"/>
        <v>3</v>
      </c>
      <c r="AU92" s="50">
        <f t="shared" si="55"/>
        <v>3</v>
      </c>
    </row>
    <row r="93" spans="1:48" ht="14.25" customHeight="1" x14ac:dyDescent="0.15"/>
    <row r="95" spans="1:48" s="32" customFormat="1" ht="24.75" x14ac:dyDescent="0.15">
      <c r="A95" s="84" t="s">
        <v>213</v>
      </c>
      <c r="B95" s="84"/>
      <c r="C95" s="84"/>
      <c r="D95" s="84"/>
      <c r="E95" s="84"/>
      <c r="F95" s="84"/>
      <c r="G95" s="84"/>
      <c r="H95" s="84"/>
      <c r="I95" s="84"/>
      <c r="J95" s="84"/>
      <c r="K95" s="84"/>
      <c r="L95" s="84"/>
      <c r="M95" s="84"/>
      <c r="N95" s="84"/>
      <c r="O95" s="84"/>
      <c r="P95" s="84"/>
      <c r="Q95" s="84"/>
      <c r="R95" s="84"/>
      <c r="S95" s="84"/>
      <c r="T95" s="29"/>
      <c r="U95" s="29"/>
      <c r="V95" s="30"/>
      <c r="W95" s="29"/>
      <c r="X95" s="29"/>
      <c r="Y95" s="29"/>
      <c r="Z95" s="29"/>
      <c r="AA95" s="29"/>
      <c r="AB95" s="29"/>
      <c r="AC95" s="29"/>
      <c r="AD95" s="29"/>
      <c r="AE95" s="29"/>
      <c r="AF95" s="29"/>
      <c r="AG95" s="29"/>
      <c r="AH95" s="29"/>
      <c r="AI95" s="29"/>
      <c r="AJ95" s="29"/>
      <c r="AK95" s="29"/>
      <c r="AL95" s="29"/>
      <c r="AM95" s="29"/>
      <c r="AN95" s="30"/>
      <c r="AO95" s="29"/>
      <c r="AP95" s="29"/>
      <c r="AQ95" s="30"/>
      <c r="AR95" s="30"/>
      <c r="AS95" s="30"/>
      <c r="AT95" s="30"/>
      <c r="AU95" s="29"/>
      <c r="AV95" s="31"/>
    </row>
    <row r="96" spans="1:48" ht="11.25" customHeight="1" x14ac:dyDescent="0.15">
      <c r="A96" s="85" t="s">
        <v>0</v>
      </c>
      <c r="B96" s="88" t="s">
        <v>116</v>
      </c>
      <c r="C96" s="88" t="s">
        <v>1</v>
      </c>
      <c r="D96" s="91" t="s">
        <v>92</v>
      </c>
      <c r="E96" s="94" t="s">
        <v>93</v>
      </c>
      <c r="F96" s="94"/>
      <c r="G96" s="94"/>
      <c r="H96" s="94"/>
      <c r="I96" s="94"/>
      <c r="J96" s="94"/>
      <c r="K96" s="94"/>
      <c r="L96" s="94" t="s">
        <v>123</v>
      </c>
      <c r="M96" s="94"/>
      <c r="N96" s="94"/>
      <c r="O96" s="94"/>
      <c r="P96" s="94"/>
      <c r="Q96" s="94"/>
      <c r="R96" s="94"/>
      <c r="S96" s="94"/>
      <c r="T96" s="94"/>
      <c r="U96" s="94"/>
      <c r="V96" s="94"/>
      <c r="W96" s="94"/>
      <c r="X96" s="95" t="s">
        <v>122</v>
      </c>
      <c r="Y96" s="96"/>
      <c r="Z96" s="96"/>
      <c r="AA96" s="96"/>
      <c r="AB96" s="96"/>
      <c r="AC96" s="96"/>
      <c r="AD96" s="96"/>
      <c r="AE96" s="96"/>
      <c r="AF96" s="97"/>
      <c r="AG96" s="95" t="s">
        <v>121</v>
      </c>
      <c r="AH96" s="96"/>
      <c r="AI96" s="96"/>
      <c r="AJ96" s="96"/>
      <c r="AK96" s="96"/>
      <c r="AL96" s="96"/>
      <c r="AM96" s="96"/>
      <c r="AN96" s="96"/>
      <c r="AO96" s="97"/>
      <c r="AP96" s="95" t="s">
        <v>118</v>
      </c>
      <c r="AQ96" s="96"/>
      <c r="AR96" s="96"/>
      <c r="AS96" s="96"/>
      <c r="AT96" s="96"/>
      <c r="AU96" s="97"/>
    </row>
    <row r="97" spans="1:47" ht="11.25" customHeight="1" x14ac:dyDescent="0.15">
      <c r="A97" s="86"/>
      <c r="B97" s="89"/>
      <c r="C97" s="89"/>
      <c r="D97" s="92"/>
      <c r="E97" s="99" t="s">
        <v>88</v>
      </c>
      <c r="F97" s="98" t="s">
        <v>98</v>
      </c>
      <c r="G97" s="98"/>
      <c r="H97" s="98"/>
      <c r="I97" s="98"/>
      <c r="J97" s="98"/>
      <c r="K97" s="98"/>
      <c r="L97" s="99" t="s">
        <v>88</v>
      </c>
      <c r="M97" s="98" t="s">
        <v>99</v>
      </c>
      <c r="N97" s="98"/>
      <c r="O97" s="98"/>
      <c r="P97" s="98"/>
      <c r="Q97" s="98"/>
      <c r="R97" s="98"/>
      <c r="S97" s="98"/>
      <c r="T97" s="98"/>
      <c r="U97" s="98"/>
      <c r="V97" s="100" t="s">
        <v>108</v>
      </c>
      <c r="W97" s="100"/>
      <c r="X97" s="91" t="s">
        <v>88</v>
      </c>
      <c r="Y97" s="104" t="s">
        <v>100</v>
      </c>
      <c r="Z97" s="105"/>
      <c r="AA97" s="105"/>
      <c r="AB97" s="105"/>
      <c r="AC97" s="105"/>
      <c r="AD97" s="106"/>
      <c r="AE97" s="107" t="s">
        <v>108</v>
      </c>
      <c r="AF97" s="108"/>
      <c r="AG97" s="91" t="s">
        <v>88</v>
      </c>
      <c r="AH97" s="104" t="s">
        <v>100</v>
      </c>
      <c r="AI97" s="105"/>
      <c r="AJ97" s="105"/>
      <c r="AK97" s="105"/>
      <c r="AL97" s="105"/>
      <c r="AM97" s="106"/>
      <c r="AN97" s="107" t="s">
        <v>108</v>
      </c>
      <c r="AO97" s="108"/>
      <c r="AP97" s="99" t="s">
        <v>88</v>
      </c>
      <c r="AQ97" s="98" t="s">
        <v>101</v>
      </c>
      <c r="AR97" s="98"/>
      <c r="AS97" s="98"/>
      <c r="AT97" s="100" t="s">
        <v>108</v>
      </c>
      <c r="AU97" s="100"/>
    </row>
    <row r="98" spans="1:47" ht="11.25" customHeight="1" x14ac:dyDescent="0.15">
      <c r="A98" s="86"/>
      <c r="B98" s="89"/>
      <c r="C98" s="89"/>
      <c r="D98" s="92"/>
      <c r="E98" s="99"/>
      <c r="F98" s="98" t="s">
        <v>89</v>
      </c>
      <c r="G98" s="98" t="s">
        <v>90</v>
      </c>
      <c r="H98" s="98" t="s">
        <v>91</v>
      </c>
      <c r="I98" s="98" t="s">
        <v>94</v>
      </c>
      <c r="J98" s="98"/>
      <c r="K98" s="98"/>
      <c r="L98" s="99"/>
      <c r="M98" s="98" t="s">
        <v>102</v>
      </c>
      <c r="N98" s="98" t="s">
        <v>103</v>
      </c>
      <c r="O98" s="98" t="s">
        <v>104</v>
      </c>
      <c r="P98" s="98" t="s">
        <v>105</v>
      </c>
      <c r="Q98" s="98" t="s">
        <v>106</v>
      </c>
      <c r="R98" s="98" t="s">
        <v>107</v>
      </c>
      <c r="S98" s="98" t="s">
        <v>94</v>
      </c>
      <c r="T98" s="98"/>
      <c r="U98" s="98"/>
      <c r="V98" s="101" t="s">
        <v>83</v>
      </c>
      <c r="W98" s="101"/>
      <c r="X98" s="92"/>
      <c r="Y98" s="100" t="s">
        <v>102</v>
      </c>
      <c r="Z98" s="100" t="s">
        <v>103</v>
      </c>
      <c r="AA98" s="100" t="s">
        <v>104</v>
      </c>
      <c r="AB98" s="98" t="s">
        <v>94</v>
      </c>
      <c r="AC98" s="98"/>
      <c r="AD98" s="98"/>
      <c r="AE98" s="102" t="s">
        <v>83</v>
      </c>
      <c r="AF98" s="103"/>
      <c r="AG98" s="92"/>
      <c r="AH98" s="100" t="s">
        <v>102</v>
      </c>
      <c r="AI98" s="100" t="s">
        <v>103</v>
      </c>
      <c r="AJ98" s="100" t="s">
        <v>104</v>
      </c>
      <c r="AK98" s="98" t="s">
        <v>94</v>
      </c>
      <c r="AL98" s="98"/>
      <c r="AM98" s="98"/>
      <c r="AN98" s="102" t="s">
        <v>83</v>
      </c>
      <c r="AO98" s="103"/>
      <c r="AP98" s="99"/>
      <c r="AQ98" s="98" t="s">
        <v>85</v>
      </c>
      <c r="AR98" s="98" t="s">
        <v>86</v>
      </c>
      <c r="AS98" s="98" t="s">
        <v>82</v>
      </c>
      <c r="AT98" s="101" t="s">
        <v>83</v>
      </c>
      <c r="AU98" s="101"/>
    </row>
    <row r="99" spans="1:47" ht="45" x14ac:dyDescent="0.15">
      <c r="A99" s="87"/>
      <c r="B99" s="90"/>
      <c r="C99" s="90"/>
      <c r="D99" s="93"/>
      <c r="E99" s="99"/>
      <c r="F99" s="98"/>
      <c r="G99" s="98"/>
      <c r="H99" s="98"/>
      <c r="I99" s="36" t="s">
        <v>85</v>
      </c>
      <c r="J99" s="36" t="s">
        <v>86</v>
      </c>
      <c r="K99" s="37" t="s">
        <v>82</v>
      </c>
      <c r="L99" s="99"/>
      <c r="M99" s="98"/>
      <c r="N99" s="98"/>
      <c r="O99" s="98"/>
      <c r="P99" s="98"/>
      <c r="Q99" s="98"/>
      <c r="R99" s="98"/>
      <c r="S99" s="36" t="s">
        <v>85</v>
      </c>
      <c r="T99" s="36" t="s">
        <v>86</v>
      </c>
      <c r="U99" s="37" t="s">
        <v>82</v>
      </c>
      <c r="V99" s="35" t="s">
        <v>88</v>
      </c>
      <c r="W99" s="35" t="s">
        <v>99</v>
      </c>
      <c r="X99" s="93"/>
      <c r="Y99" s="101"/>
      <c r="Z99" s="101"/>
      <c r="AA99" s="101"/>
      <c r="AB99" s="36" t="s">
        <v>85</v>
      </c>
      <c r="AC99" s="36" t="s">
        <v>86</v>
      </c>
      <c r="AD99" s="37" t="s">
        <v>82</v>
      </c>
      <c r="AE99" s="35" t="s">
        <v>88</v>
      </c>
      <c r="AF99" s="35" t="s">
        <v>100</v>
      </c>
      <c r="AG99" s="93"/>
      <c r="AH99" s="101"/>
      <c r="AI99" s="101"/>
      <c r="AJ99" s="101"/>
      <c r="AK99" s="36" t="s">
        <v>85</v>
      </c>
      <c r="AL99" s="36" t="s">
        <v>86</v>
      </c>
      <c r="AM99" s="37" t="s">
        <v>82</v>
      </c>
      <c r="AN99" s="35" t="s">
        <v>88</v>
      </c>
      <c r="AO99" s="35" t="s">
        <v>100</v>
      </c>
      <c r="AP99" s="99"/>
      <c r="AQ99" s="98"/>
      <c r="AR99" s="98"/>
      <c r="AS99" s="98"/>
      <c r="AT99" s="35" t="s">
        <v>88</v>
      </c>
      <c r="AU99" s="35" t="s">
        <v>115</v>
      </c>
    </row>
    <row r="100" spans="1:47" ht="16.5" customHeight="1" x14ac:dyDescent="0.15">
      <c r="A100" s="18" t="s">
        <v>227</v>
      </c>
      <c r="B100" s="18" t="s">
        <v>24</v>
      </c>
      <c r="C100" s="19" t="s">
        <v>238</v>
      </c>
      <c r="D100" s="18" t="s">
        <v>208</v>
      </c>
      <c r="E100" s="19">
        <v>0</v>
      </c>
      <c r="F100" s="19">
        <v>0</v>
      </c>
      <c r="G100" s="19">
        <v>0</v>
      </c>
      <c r="H100" s="19">
        <v>0</v>
      </c>
      <c r="I100" s="19">
        <v>0</v>
      </c>
      <c r="J100" s="19">
        <v>0</v>
      </c>
      <c r="K100" s="19">
        <v>0</v>
      </c>
      <c r="L100" s="11">
        <v>0</v>
      </c>
      <c r="M100" s="11">
        <v>0</v>
      </c>
      <c r="N100" s="11">
        <v>0</v>
      </c>
      <c r="O100" s="11">
        <v>0</v>
      </c>
      <c r="P100" s="11">
        <v>0</v>
      </c>
      <c r="Q100" s="11">
        <v>0</v>
      </c>
      <c r="R100" s="11">
        <v>0</v>
      </c>
      <c r="S100" s="11">
        <v>0</v>
      </c>
      <c r="T100" s="11">
        <v>0</v>
      </c>
      <c r="U100" s="11">
        <v>0</v>
      </c>
      <c r="V100" s="24">
        <v>0</v>
      </c>
      <c r="W100" s="24">
        <v>0</v>
      </c>
      <c r="X100" s="11">
        <v>0</v>
      </c>
      <c r="Y100" s="11">
        <v>0</v>
      </c>
      <c r="Z100" s="11">
        <v>0</v>
      </c>
      <c r="AA100" s="11">
        <v>0</v>
      </c>
      <c r="AB100" s="11">
        <v>0</v>
      </c>
      <c r="AC100" s="11">
        <v>0</v>
      </c>
      <c r="AD100" s="11">
        <v>0</v>
      </c>
      <c r="AE100" s="19">
        <v>0</v>
      </c>
      <c r="AF100" s="19">
        <v>0</v>
      </c>
      <c r="AG100" s="19">
        <v>8</v>
      </c>
      <c r="AH100" s="19">
        <v>31</v>
      </c>
      <c r="AI100" s="19">
        <v>26</v>
      </c>
      <c r="AJ100" s="19">
        <v>28</v>
      </c>
      <c r="AK100" s="19">
        <v>85</v>
      </c>
      <c r="AL100" s="19">
        <v>0</v>
      </c>
      <c r="AM100" s="11">
        <v>85</v>
      </c>
      <c r="AN100" s="19">
        <v>0</v>
      </c>
      <c r="AO100" s="19">
        <v>0</v>
      </c>
      <c r="AP100" s="11">
        <f t="shared" ref="AP100" si="56">E100+L100+X100+AG100</f>
        <v>8</v>
      </c>
      <c r="AQ100" s="11">
        <f t="shared" ref="AQ100" si="57">I100+S100+AB100+AK100</f>
        <v>85</v>
      </c>
      <c r="AR100" s="11">
        <f t="shared" ref="AR100" si="58">J100+T100+AC100+AL100</f>
        <v>0</v>
      </c>
      <c r="AS100" s="11">
        <f t="shared" ref="AS100" si="59">K100+U100+AD100+AM100</f>
        <v>85</v>
      </c>
      <c r="AT100" s="11">
        <f t="shared" ref="AT100" si="60">L100+V100+AE100+AN100</f>
        <v>0</v>
      </c>
      <c r="AU100" s="11">
        <f t="shared" ref="AU100" si="61">M100+W100+AF100+AO100</f>
        <v>0</v>
      </c>
    </row>
    <row r="101" spans="1:47" ht="16.5" customHeight="1" x14ac:dyDescent="0.15">
      <c r="A101" s="81" t="s">
        <v>113</v>
      </c>
      <c r="B101" s="82"/>
      <c r="C101" s="49">
        <v>1</v>
      </c>
      <c r="D101" s="49"/>
      <c r="E101" s="50">
        <f>E100</f>
        <v>0</v>
      </c>
      <c r="F101" s="50">
        <f t="shared" ref="F101:AU101" si="62">F100</f>
        <v>0</v>
      </c>
      <c r="G101" s="50">
        <f t="shared" si="62"/>
        <v>0</v>
      </c>
      <c r="H101" s="50">
        <f t="shared" si="62"/>
        <v>0</v>
      </c>
      <c r="I101" s="50">
        <f t="shared" si="62"/>
        <v>0</v>
      </c>
      <c r="J101" s="50">
        <f t="shared" si="62"/>
        <v>0</v>
      </c>
      <c r="K101" s="50">
        <f t="shared" si="62"/>
        <v>0</v>
      </c>
      <c r="L101" s="50">
        <f t="shared" si="62"/>
        <v>0</v>
      </c>
      <c r="M101" s="50">
        <f t="shared" si="62"/>
        <v>0</v>
      </c>
      <c r="N101" s="50">
        <f t="shared" si="62"/>
        <v>0</v>
      </c>
      <c r="O101" s="50">
        <f t="shared" si="62"/>
        <v>0</v>
      </c>
      <c r="P101" s="50">
        <f t="shared" si="62"/>
        <v>0</v>
      </c>
      <c r="Q101" s="50">
        <f t="shared" si="62"/>
        <v>0</v>
      </c>
      <c r="R101" s="50">
        <f t="shared" si="62"/>
        <v>0</v>
      </c>
      <c r="S101" s="50">
        <f t="shared" si="62"/>
        <v>0</v>
      </c>
      <c r="T101" s="50">
        <f t="shared" si="62"/>
        <v>0</v>
      </c>
      <c r="U101" s="50">
        <f t="shared" si="62"/>
        <v>0</v>
      </c>
      <c r="V101" s="50">
        <f t="shared" si="62"/>
        <v>0</v>
      </c>
      <c r="W101" s="50">
        <f t="shared" si="62"/>
        <v>0</v>
      </c>
      <c r="X101" s="50">
        <f t="shared" si="62"/>
        <v>0</v>
      </c>
      <c r="Y101" s="50">
        <f t="shared" si="62"/>
        <v>0</v>
      </c>
      <c r="Z101" s="50">
        <f t="shared" si="62"/>
        <v>0</v>
      </c>
      <c r="AA101" s="50">
        <f t="shared" si="62"/>
        <v>0</v>
      </c>
      <c r="AB101" s="50">
        <f t="shared" si="62"/>
        <v>0</v>
      </c>
      <c r="AC101" s="50">
        <f t="shared" si="62"/>
        <v>0</v>
      </c>
      <c r="AD101" s="50">
        <f t="shared" si="62"/>
        <v>0</v>
      </c>
      <c r="AE101" s="50">
        <f t="shared" si="62"/>
        <v>0</v>
      </c>
      <c r="AF101" s="50">
        <f t="shared" si="62"/>
        <v>0</v>
      </c>
      <c r="AG101" s="50">
        <f t="shared" si="62"/>
        <v>8</v>
      </c>
      <c r="AH101" s="50">
        <f t="shared" si="62"/>
        <v>31</v>
      </c>
      <c r="AI101" s="50">
        <f t="shared" si="62"/>
        <v>26</v>
      </c>
      <c r="AJ101" s="50">
        <f t="shared" si="62"/>
        <v>28</v>
      </c>
      <c r="AK101" s="50">
        <f t="shared" si="62"/>
        <v>85</v>
      </c>
      <c r="AL101" s="50">
        <f t="shared" si="62"/>
        <v>0</v>
      </c>
      <c r="AM101" s="50">
        <f t="shared" si="62"/>
        <v>85</v>
      </c>
      <c r="AN101" s="50">
        <f t="shared" si="62"/>
        <v>0</v>
      </c>
      <c r="AO101" s="50">
        <f t="shared" si="62"/>
        <v>0</v>
      </c>
      <c r="AP101" s="50">
        <f t="shared" si="62"/>
        <v>8</v>
      </c>
      <c r="AQ101" s="50">
        <f t="shared" si="62"/>
        <v>85</v>
      </c>
      <c r="AR101" s="50">
        <f t="shared" si="62"/>
        <v>0</v>
      </c>
      <c r="AS101" s="50">
        <f t="shared" si="62"/>
        <v>85</v>
      </c>
      <c r="AT101" s="50">
        <f t="shared" si="62"/>
        <v>0</v>
      </c>
      <c r="AU101" s="50">
        <f t="shared" si="62"/>
        <v>0</v>
      </c>
    </row>
  </sheetData>
  <mergeCells count="211">
    <mergeCell ref="AN88:AO88"/>
    <mergeCell ref="AP88:AP90"/>
    <mergeCell ref="AQ88:AS88"/>
    <mergeCell ref="AT88:AU88"/>
    <mergeCell ref="Y88:AD88"/>
    <mergeCell ref="AE88:AF88"/>
    <mergeCell ref="AG88:AG90"/>
    <mergeCell ref="Z89:Z90"/>
    <mergeCell ref="AH88:AM88"/>
    <mergeCell ref="X87:AF87"/>
    <mergeCell ref="AG87:AO87"/>
    <mergeCell ref="AP87:AU87"/>
    <mergeCell ref="P89:P90"/>
    <mergeCell ref="Q89:Q90"/>
    <mergeCell ref="AH89:AH90"/>
    <mergeCell ref="AI89:AI90"/>
    <mergeCell ref="R89:R90"/>
    <mergeCell ref="S89:U89"/>
    <mergeCell ref="V89:W89"/>
    <mergeCell ref="Y89:Y90"/>
    <mergeCell ref="AS89:AS90"/>
    <mergeCell ref="AT89:AU89"/>
    <mergeCell ref="AJ89:AJ90"/>
    <mergeCell ref="AK89:AM89"/>
    <mergeCell ref="AN89:AO89"/>
    <mergeCell ref="M88:U88"/>
    <mergeCell ref="V88:W88"/>
    <mergeCell ref="X88:X90"/>
    <mergeCell ref="AQ89:AQ90"/>
    <mergeCell ref="AR89:AR90"/>
    <mergeCell ref="AA89:AA90"/>
    <mergeCell ref="AB89:AD89"/>
    <mergeCell ref="AE89:AF89"/>
    <mergeCell ref="D87:D90"/>
    <mergeCell ref="E87:K87"/>
    <mergeCell ref="F89:F90"/>
    <mergeCell ref="G89:G90"/>
    <mergeCell ref="H89:H90"/>
    <mergeCell ref="I89:K89"/>
    <mergeCell ref="E88:E90"/>
    <mergeCell ref="F88:K88"/>
    <mergeCell ref="L87:W87"/>
    <mergeCell ref="M89:M90"/>
    <mergeCell ref="N89:N90"/>
    <mergeCell ref="O89:O90"/>
    <mergeCell ref="L88:L90"/>
    <mergeCell ref="AT72:AU72"/>
    <mergeCell ref="X71:AF71"/>
    <mergeCell ref="AG71:AO71"/>
    <mergeCell ref="AP71:AU71"/>
    <mergeCell ref="R73:R74"/>
    <mergeCell ref="S73:U73"/>
    <mergeCell ref="V73:W73"/>
    <mergeCell ref="Y73:Y74"/>
    <mergeCell ref="Z73:Z74"/>
    <mergeCell ref="AA73:AA74"/>
    <mergeCell ref="AB73:AD73"/>
    <mergeCell ref="AE73:AF73"/>
    <mergeCell ref="AH73:AH74"/>
    <mergeCell ref="AI73:AI74"/>
    <mergeCell ref="AJ73:AJ74"/>
    <mergeCell ref="AK73:AM73"/>
    <mergeCell ref="AN73:AO73"/>
    <mergeCell ref="AQ73:AQ74"/>
    <mergeCell ref="AR73:AR74"/>
    <mergeCell ref="AS73:AS74"/>
    <mergeCell ref="AT73:AU73"/>
    <mergeCell ref="AH72:AM72"/>
    <mergeCell ref="AN72:AO72"/>
    <mergeCell ref="AP72:AP74"/>
    <mergeCell ref="AQ5:AQ6"/>
    <mergeCell ref="AR5:AR6"/>
    <mergeCell ref="AS5:AS6"/>
    <mergeCell ref="AJ5:AJ6"/>
    <mergeCell ref="AN5:AO5"/>
    <mergeCell ref="AH5:AH6"/>
    <mergeCell ref="AH4:AM4"/>
    <mergeCell ref="AN4:AO4"/>
    <mergeCell ref="AP4:AP6"/>
    <mergeCell ref="AQ72:AS72"/>
    <mergeCell ref="AG4:AG6"/>
    <mergeCell ref="AA5:AA6"/>
    <mergeCell ref="Y5:Y6"/>
    <mergeCell ref="Z5:Z6"/>
    <mergeCell ref="E72:E74"/>
    <mergeCell ref="F72:K72"/>
    <mergeCell ref="L72:L74"/>
    <mergeCell ref="M72:U72"/>
    <mergeCell ref="V72:W72"/>
    <mergeCell ref="X72:X74"/>
    <mergeCell ref="Y72:AD72"/>
    <mergeCell ref="AE72:AF72"/>
    <mergeCell ref="AG72:AG74"/>
    <mergeCell ref="F73:F74"/>
    <mergeCell ref="G73:G74"/>
    <mergeCell ref="H73:H74"/>
    <mergeCell ref="I73:K73"/>
    <mergeCell ref="M73:M74"/>
    <mergeCell ref="N73:N74"/>
    <mergeCell ref="O73:O74"/>
    <mergeCell ref="P73:P74"/>
    <mergeCell ref="Q73:Q74"/>
    <mergeCell ref="AQ4:AS4"/>
    <mergeCell ref="AP3:AU3"/>
    <mergeCell ref="S5:U5"/>
    <mergeCell ref="AI5:AI6"/>
    <mergeCell ref="A2:S2"/>
    <mergeCell ref="A3:A6"/>
    <mergeCell ref="C3:C6"/>
    <mergeCell ref="F5:F6"/>
    <mergeCell ref="D3:D6"/>
    <mergeCell ref="Y4:AD4"/>
    <mergeCell ref="X4:X6"/>
    <mergeCell ref="G5:G6"/>
    <mergeCell ref="I5:K5"/>
    <mergeCell ref="H5:H6"/>
    <mergeCell ref="AT4:AU4"/>
    <mergeCell ref="AT5:AU5"/>
    <mergeCell ref="AE4:AF4"/>
    <mergeCell ref="E3:K3"/>
    <mergeCell ref="L3:W3"/>
    <mergeCell ref="V5:W5"/>
    <mergeCell ref="P5:P6"/>
    <mergeCell ref="E4:E6"/>
    <mergeCell ref="F4:K4"/>
    <mergeCell ref="M5:M6"/>
    <mergeCell ref="N5:N6"/>
    <mergeCell ref="X96:AF96"/>
    <mergeCell ref="AG96:AO96"/>
    <mergeCell ref="AH97:AM97"/>
    <mergeCell ref="AN97:AO97"/>
    <mergeCell ref="AH98:AH99"/>
    <mergeCell ref="AI98:AI99"/>
    <mergeCell ref="AJ98:AJ99"/>
    <mergeCell ref="AK98:AM98"/>
    <mergeCell ref="B3:B6"/>
    <mergeCell ref="O5:O6"/>
    <mergeCell ref="M4:U4"/>
    <mergeCell ref="V4:W4"/>
    <mergeCell ref="Q5:Q6"/>
    <mergeCell ref="R5:R6"/>
    <mergeCell ref="AB5:AD5"/>
    <mergeCell ref="AK5:AM5"/>
    <mergeCell ref="L4:L6"/>
    <mergeCell ref="AG3:AO3"/>
    <mergeCell ref="X3:AF3"/>
    <mergeCell ref="AE5:AF5"/>
    <mergeCell ref="A70:S70"/>
    <mergeCell ref="A71:A74"/>
    <mergeCell ref="B71:B74"/>
    <mergeCell ref="C71:C74"/>
    <mergeCell ref="AP96:AU96"/>
    <mergeCell ref="AQ98:AQ99"/>
    <mergeCell ref="AP97:AP99"/>
    <mergeCell ref="AQ97:AS97"/>
    <mergeCell ref="AT97:AU97"/>
    <mergeCell ref="AR98:AR99"/>
    <mergeCell ref="AS98:AS99"/>
    <mergeCell ref="AT98:AU98"/>
    <mergeCell ref="Q98:Q99"/>
    <mergeCell ref="R98:R99"/>
    <mergeCell ref="S98:U98"/>
    <mergeCell ref="V98:W98"/>
    <mergeCell ref="Y98:Y99"/>
    <mergeCell ref="Z98:Z99"/>
    <mergeCell ref="AA98:AA99"/>
    <mergeCell ref="AB98:AD98"/>
    <mergeCell ref="AE98:AF98"/>
    <mergeCell ref="V97:W97"/>
    <mergeCell ref="X97:X99"/>
    <mergeCell ref="Y97:AD97"/>
    <mergeCell ref="AE97:AF97"/>
    <mergeCell ref="AG97:AG99"/>
    <mergeCell ref="AN98:AO98"/>
    <mergeCell ref="L96:W96"/>
    <mergeCell ref="F98:F99"/>
    <mergeCell ref="G98:G99"/>
    <mergeCell ref="H98:H99"/>
    <mergeCell ref="I98:K98"/>
    <mergeCell ref="M98:M99"/>
    <mergeCell ref="N98:N99"/>
    <mergeCell ref="O98:O99"/>
    <mergeCell ref="P98:P99"/>
    <mergeCell ref="E97:E99"/>
    <mergeCell ref="F97:K97"/>
    <mergeCell ref="L97:L99"/>
    <mergeCell ref="M97:U97"/>
    <mergeCell ref="A55:B55"/>
    <mergeCell ref="A64:B64"/>
    <mergeCell ref="A66:B66"/>
    <mergeCell ref="A67:B67"/>
    <mergeCell ref="A83:B83"/>
    <mergeCell ref="A82:B82"/>
    <mergeCell ref="A80:B80"/>
    <mergeCell ref="A77:B77"/>
    <mergeCell ref="A101:B101"/>
    <mergeCell ref="A92:B92"/>
    <mergeCell ref="A68:D68"/>
    <mergeCell ref="A86:S86"/>
    <mergeCell ref="A87:A90"/>
    <mergeCell ref="A95:S95"/>
    <mergeCell ref="A96:A99"/>
    <mergeCell ref="B96:B99"/>
    <mergeCell ref="C96:C99"/>
    <mergeCell ref="D96:D99"/>
    <mergeCell ref="E96:K96"/>
    <mergeCell ref="D71:D74"/>
    <mergeCell ref="E71:K71"/>
    <mergeCell ref="L71:W71"/>
    <mergeCell ref="B87:B90"/>
    <mergeCell ref="C87:C90"/>
  </mergeCells>
  <phoneticPr fontId="2"/>
  <dataValidations count="1">
    <dataValidation imeMode="off" allowBlank="1" showInputMessage="1" showErrorMessage="1" sqref="C83 E100:AU101 T70:AU70 E91:AU92 AG68:AU68 E75:AU83 T86:AV86 T95:AV95 E7:AU66"/>
  </dataValidations>
  <printOptions horizontalCentered="1"/>
  <pageMargins left="0.31496062992125984" right="0.31496062992125984" top="0.55118110236220474" bottom="0.55118110236220474" header="0.51181102362204722" footer="0.19685039370078741"/>
  <pageSetup paperSize="9" scale="81" firstPageNumber="190" fitToWidth="2" fitToHeight="0" pageOrder="overThenDown" orientation="portrait" useFirstPageNumber="1" r:id="rId1"/>
  <headerFooter scaleWithDoc="0">
    <oddFooter>&amp;C&amp;"ＭＳ ゴシック,標準"&amp;8－ &amp;P －</oddFooter>
  </headerFooter>
  <colBreaks count="1" manualBreakCount="1">
    <brk id="21" max="10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2:AL28"/>
  <sheetViews>
    <sheetView view="pageBreakPreview" topLeftCell="A3" zoomScale="85" zoomScaleNormal="100" zoomScaleSheetLayoutView="85" workbookViewId="0">
      <pane xSplit="3" ySplit="6" topLeftCell="D9" activePane="bottomRight" state="frozen"/>
      <selection activeCell="V25" sqref="V25"/>
      <selection pane="topRight" activeCell="V25" sqref="V25"/>
      <selection pane="bottomLeft" activeCell="V25" sqref="V25"/>
      <selection pane="bottomRight" activeCell="Q27" activeCellId="1" sqref="Q13 Q27"/>
    </sheetView>
  </sheetViews>
  <sheetFormatPr defaultColWidth="12.125" defaultRowHeight="13.5" customHeight="1" x14ac:dyDescent="0.15"/>
  <cols>
    <col min="1" max="2" width="7.5" style="3" customWidth="1"/>
    <col min="3" max="3" width="12.5" style="2" customWidth="1"/>
    <col min="4" max="17" width="4.625" style="3" customWidth="1"/>
    <col min="18" max="23" width="4.5" style="3" customWidth="1"/>
    <col min="24" max="38" width="4.5" style="4" customWidth="1"/>
    <col min="39" max="16384" width="12.125" style="4"/>
  </cols>
  <sheetData>
    <row r="2" spans="1:38" ht="28.5" x14ac:dyDescent="0.15">
      <c r="A2" s="1" t="s">
        <v>117</v>
      </c>
      <c r="B2" s="1"/>
    </row>
    <row r="3" spans="1:38" ht="23.25" customHeight="1" x14ac:dyDescent="0.15"/>
    <row r="4" spans="1:38" ht="22.5" x14ac:dyDescent="0.15">
      <c r="A4" s="62" t="s">
        <v>200</v>
      </c>
      <c r="B4" s="62"/>
      <c r="C4" s="62"/>
      <c r="D4" s="62"/>
      <c r="E4" s="62"/>
      <c r="F4" s="62"/>
      <c r="G4" s="5"/>
      <c r="H4" s="5"/>
      <c r="I4" s="5"/>
      <c r="J4" s="5"/>
      <c r="K4" s="5"/>
      <c r="L4" s="5"/>
      <c r="M4" s="5"/>
      <c r="N4" s="5"/>
      <c r="O4" s="5"/>
      <c r="P4" s="5"/>
      <c r="Q4" s="5"/>
      <c r="X4" s="6"/>
      <c r="Y4" s="6"/>
      <c r="Z4" s="6"/>
      <c r="AA4" s="6"/>
      <c r="AB4" s="6"/>
      <c r="AC4" s="6"/>
      <c r="AD4" s="6"/>
      <c r="AE4" s="6"/>
      <c r="AF4" s="6"/>
      <c r="AG4" s="6"/>
      <c r="AH4" s="6"/>
      <c r="AI4" s="6"/>
      <c r="AJ4" s="6"/>
      <c r="AK4" s="6"/>
      <c r="AL4" s="6"/>
    </row>
    <row r="5" spans="1:38" s="7" customFormat="1" ht="15" customHeight="1" x14ac:dyDescent="0.15">
      <c r="A5" s="59" t="s">
        <v>0</v>
      </c>
      <c r="B5" s="59" t="s">
        <v>199</v>
      </c>
      <c r="C5" s="59" t="s">
        <v>1</v>
      </c>
      <c r="D5" s="63" t="s">
        <v>95</v>
      </c>
      <c r="E5" s="64"/>
      <c r="F5" s="64"/>
      <c r="G5" s="64"/>
      <c r="H5" s="64"/>
      <c r="I5" s="64"/>
      <c r="J5" s="64"/>
      <c r="K5" s="64"/>
      <c r="L5" s="64"/>
      <c r="M5" s="64"/>
      <c r="N5" s="64"/>
      <c r="O5" s="64"/>
      <c r="P5" s="64"/>
      <c r="Q5" s="65"/>
      <c r="R5" s="63" t="s">
        <v>96</v>
      </c>
      <c r="S5" s="64"/>
      <c r="T5" s="64"/>
      <c r="U5" s="64"/>
      <c r="V5" s="64"/>
      <c r="W5" s="65"/>
      <c r="X5" s="63" t="s">
        <v>97</v>
      </c>
      <c r="Y5" s="64"/>
      <c r="Z5" s="64"/>
      <c r="AA5" s="64"/>
      <c r="AB5" s="64"/>
      <c r="AC5" s="64"/>
      <c r="AD5" s="64"/>
      <c r="AE5" s="64"/>
      <c r="AF5" s="64"/>
      <c r="AG5" s="64"/>
      <c r="AH5" s="64"/>
      <c r="AI5" s="64"/>
      <c r="AJ5" s="64"/>
      <c r="AK5" s="64"/>
      <c r="AL5" s="65"/>
    </row>
    <row r="6" spans="1:38" s="7" customFormat="1" ht="18" customHeight="1" x14ac:dyDescent="0.15">
      <c r="A6" s="60"/>
      <c r="B6" s="60"/>
      <c r="C6" s="60"/>
      <c r="D6" s="72" t="s">
        <v>78</v>
      </c>
      <c r="E6" s="72" t="s">
        <v>159</v>
      </c>
      <c r="F6" s="72" t="s">
        <v>79</v>
      </c>
      <c r="G6" s="72" t="s">
        <v>158</v>
      </c>
      <c r="H6" s="72" t="s">
        <v>142</v>
      </c>
      <c r="I6" s="72" t="s">
        <v>80</v>
      </c>
      <c r="J6" s="72" t="s">
        <v>193</v>
      </c>
      <c r="K6" s="72" t="s">
        <v>143</v>
      </c>
      <c r="L6" s="112" t="s">
        <v>195</v>
      </c>
      <c r="M6" s="72" t="s">
        <v>144</v>
      </c>
      <c r="N6" s="72" t="s">
        <v>81</v>
      </c>
      <c r="O6" s="57" t="s">
        <v>94</v>
      </c>
      <c r="P6" s="57"/>
      <c r="Q6" s="57"/>
      <c r="R6" s="57" t="s">
        <v>145</v>
      </c>
      <c r="S6" s="112" t="s">
        <v>157</v>
      </c>
      <c r="T6" s="57" t="s">
        <v>146</v>
      </c>
      <c r="U6" s="57" t="s">
        <v>147</v>
      </c>
      <c r="V6" s="72" t="s">
        <v>84</v>
      </c>
      <c r="W6" s="110" t="s">
        <v>82</v>
      </c>
      <c r="X6" s="57" t="s">
        <v>148</v>
      </c>
      <c r="Y6" s="57" t="s">
        <v>149</v>
      </c>
      <c r="Z6" s="57" t="s">
        <v>150</v>
      </c>
      <c r="AA6" s="112" t="s">
        <v>196</v>
      </c>
      <c r="AB6" s="112" t="s">
        <v>197</v>
      </c>
      <c r="AC6" s="57" t="s">
        <v>151</v>
      </c>
      <c r="AD6" s="57" t="s">
        <v>152</v>
      </c>
      <c r="AE6" s="111" t="s">
        <v>198</v>
      </c>
      <c r="AF6" s="72" t="s">
        <v>169</v>
      </c>
      <c r="AG6" s="57" t="s">
        <v>153</v>
      </c>
      <c r="AH6" s="57" t="s">
        <v>114</v>
      </c>
      <c r="AI6" s="57" t="s">
        <v>154</v>
      </c>
      <c r="AJ6" s="57" t="s">
        <v>194</v>
      </c>
      <c r="AK6" s="57" t="s">
        <v>155</v>
      </c>
      <c r="AL6" s="57" t="s">
        <v>156</v>
      </c>
    </row>
    <row r="7" spans="1:38" s="7" customFormat="1" ht="18" customHeight="1" x14ac:dyDescent="0.15">
      <c r="A7" s="60"/>
      <c r="B7" s="60"/>
      <c r="C7" s="60"/>
      <c r="D7" s="109"/>
      <c r="E7" s="109"/>
      <c r="F7" s="109"/>
      <c r="G7" s="109"/>
      <c r="H7" s="109"/>
      <c r="I7" s="109"/>
      <c r="J7" s="109"/>
      <c r="K7" s="109"/>
      <c r="L7" s="112"/>
      <c r="M7" s="109"/>
      <c r="N7" s="109"/>
      <c r="O7" s="110" t="s">
        <v>85</v>
      </c>
      <c r="P7" s="110" t="s">
        <v>86</v>
      </c>
      <c r="Q7" s="110" t="s">
        <v>82</v>
      </c>
      <c r="R7" s="57"/>
      <c r="S7" s="112"/>
      <c r="T7" s="57"/>
      <c r="U7" s="57"/>
      <c r="V7" s="109"/>
      <c r="W7" s="110"/>
      <c r="X7" s="57"/>
      <c r="Y7" s="57"/>
      <c r="Z7" s="57"/>
      <c r="AA7" s="112"/>
      <c r="AB7" s="112"/>
      <c r="AC7" s="57"/>
      <c r="AD7" s="57"/>
      <c r="AE7" s="111"/>
      <c r="AF7" s="109"/>
      <c r="AG7" s="57"/>
      <c r="AH7" s="57"/>
      <c r="AI7" s="57"/>
      <c r="AJ7" s="57"/>
      <c r="AK7" s="57"/>
      <c r="AL7" s="57"/>
    </row>
    <row r="8" spans="1:38" s="7" customFormat="1" ht="18" customHeight="1" x14ac:dyDescent="0.15">
      <c r="A8" s="61"/>
      <c r="B8" s="61"/>
      <c r="C8" s="61"/>
      <c r="D8" s="73"/>
      <c r="E8" s="73"/>
      <c r="F8" s="73"/>
      <c r="G8" s="73"/>
      <c r="H8" s="73"/>
      <c r="I8" s="73"/>
      <c r="J8" s="73"/>
      <c r="K8" s="73"/>
      <c r="L8" s="112"/>
      <c r="M8" s="73"/>
      <c r="N8" s="73"/>
      <c r="O8" s="110"/>
      <c r="P8" s="110"/>
      <c r="Q8" s="110"/>
      <c r="R8" s="57"/>
      <c r="S8" s="112"/>
      <c r="T8" s="57"/>
      <c r="U8" s="57"/>
      <c r="V8" s="73"/>
      <c r="W8" s="110"/>
      <c r="X8" s="57"/>
      <c r="Y8" s="57"/>
      <c r="Z8" s="57"/>
      <c r="AA8" s="112"/>
      <c r="AB8" s="112"/>
      <c r="AC8" s="57"/>
      <c r="AD8" s="57"/>
      <c r="AE8" s="111"/>
      <c r="AF8" s="73"/>
      <c r="AG8" s="57"/>
      <c r="AH8" s="57"/>
      <c r="AI8" s="57"/>
      <c r="AJ8" s="57"/>
      <c r="AK8" s="57"/>
      <c r="AL8" s="57"/>
    </row>
    <row r="9" spans="1:38" ht="15" customHeight="1" x14ac:dyDescent="0.15">
      <c r="A9" s="8" t="s">
        <v>202</v>
      </c>
      <c r="B9" s="8" t="s">
        <v>8</v>
      </c>
      <c r="C9" s="41" t="s">
        <v>203</v>
      </c>
      <c r="D9" s="9">
        <v>1</v>
      </c>
      <c r="E9" s="9">
        <v>1</v>
      </c>
      <c r="F9" s="9">
        <v>2</v>
      </c>
      <c r="G9" s="9">
        <v>1</v>
      </c>
      <c r="H9" s="9">
        <v>0</v>
      </c>
      <c r="I9" s="9">
        <v>73</v>
      </c>
      <c r="J9" s="9">
        <v>0</v>
      </c>
      <c r="K9" s="9">
        <v>2</v>
      </c>
      <c r="L9" s="9">
        <v>0</v>
      </c>
      <c r="M9" s="9">
        <v>1</v>
      </c>
      <c r="N9" s="9">
        <v>0</v>
      </c>
      <c r="O9" s="9">
        <v>43</v>
      </c>
      <c r="P9" s="9">
        <v>38</v>
      </c>
      <c r="Q9" s="9">
        <v>81</v>
      </c>
      <c r="R9" s="9">
        <v>7</v>
      </c>
      <c r="S9" s="9">
        <v>19</v>
      </c>
      <c r="T9" s="9">
        <v>0</v>
      </c>
      <c r="U9" s="9">
        <v>7</v>
      </c>
      <c r="V9" s="9">
        <v>1</v>
      </c>
      <c r="W9" s="9">
        <v>34</v>
      </c>
      <c r="X9" s="9">
        <v>3</v>
      </c>
      <c r="Y9" s="9">
        <v>3</v>
      </c>
      <c r="Z9" s="9">
        <v>1</v>
      </c>
      <c r="AA9" s="9">
        <v>2</v>
      </c>
      <c r="AB9" s="9">
        <v>2</v>
      </c>
      <c r="AC9" s="9">
        <v>0</v>
      </c>
      <c r="AD9" s="9">
        <v>1</v>
      </c>
      <c r="AE9" s="9">
        <v>0</v>
      </c>
      <c r="AF9" s="9">
        <v>0</v>
      </c>
      <c r="AG9" s="9">
        <v>0</v>
      </c>
      <c r="AH9" s="9">
        <v>0</v>
      </c>
      <c r="AI9" s="9">
        <v>1</v>
      </c>
      <c r="AJ9" s="9">
        <v>0</v>
      </c>
      <c r="AK9" s="9">
        <v>1</v>
      </c>
      <c r="AL9" s="9">
        <v>1</v>
      </c>
    </row>
    <row r="10" spans="1:38" ht="15" customHeight="1" x14ac:dyDescent="0.15">
      <c r="A10" s="39" t="s">
        <v>204</v>
      </c>
      <c r="B10" s="39" t="s">
        <v>2</v>
      </c>
      <c r="C10" s="54" t="s">
        <v>3</v>
      </c>
      <c r="D10" s="40">
        <v>1</v>
      </c>
      <c r="E10" s="40">
        <v>0</v>
      </c>
      <c r="F10" s="40">
        <v>1</v>
      </c>
      <c r="G10" s="40">
        <v>0</v>
      </c>
      <c r="H10" s="40">
        <v>0</v>
      </c>
      <c r="I10" s="40">
        <v>18</v>
      </c>
      <c r="J10" s="40">
        <v>0</v>
      </c>
      <c r="K10" s="40">
        <v>1</v>
      </c>
      <c r="L10" s="40">
        <v>0</v>
      </c>
      <c r="M10" s="40">
        <v>1</v>
      </c>
      <c r="N10" s="40">
        <v>0</v>
      </c>
      <c r="O10" s="40">
        <v>5</v>
      </c>
      <c r="P10" s="40">
        <v>17</v>
      </c>
      <c r="Q10" s="40">
        <v>22</v>
      </c>
      <c r="R10" s="40">
        <v>3</v>
      </c>
      <c r="S10" s="40">
        <v>7</v>
      </c>
      <c r="T10" s="40">
        <v>0</v>
      </c>
      <c r="U10" s="40">
        <v>0</v>
      </c>
      <c r="V10" s="40">
        <v>0</v>
      </c>
      <c r="W10" s="40">
        <v>10</v>
      </c>
      <c r="X10" s="40">
        <v>2</v>
      </c>
      <c r="Y10" s="40">
        <v>0</v>
      </c>
      <c r="Z10" s="40">
        <v>1</v>
      </c>
      <c r="AA10" s="40">
        <v>1</v>
      </c>
      <c r="AB10" s="40">
        <v>1</v>
      </c>
      <c r="AC10" s="40">
        <v>0</v>
      </c>
      <c r="AD10" s="40">
        <v>1</v>
      </c>
      <c r="AE10" s="40">
        <v>0</v>
      </c>
      <c r="AF10" s="40">
        <v>1</v>
      </c>
      <c r="AG10" s="40">
        <v>0</v>
      </c>
      <c r="AH10" s="40">
        <v>0</v>
      </c>
      <c r="AI10" s="40">
        <v>1</v>
      </c>
      <c r="AJ10" s="40">
        <v>0</v>
      </c>
      <c r="AK10" s="40">
        <v>0</v>
      </c>
      <c r="AL10" s="40">
        <v>1</v>
      </c>
    </row>
    <row r="11" spans="1:38" ht="15" customHeight="1" x14ac:dyDescent="0.15">
      <c r="A11" s="8" t="s">
        <v>205</v>
      </c>
      <c r="B11" s="8" t="s">
        <v>4</v>
      </c>
      <c r="C11" s="53" t="s">
        <v>5</v>
      </c>
      <c r="D11" s="9">
        <v>1</v>
      </c>
      <c r="E11" s="9">
        <v>0</v>
      </c>
      <c r="F11" s="9">
        <v>1</v>
      </c>
      <c r="G11" s="9">
        <v>0</v>
      </c>
      <c r="H11" s="9">
        <v>0</v>
      </c>
      <c r="I11" s="9">
        <v>17</v>
      </c>
      <c r="J11" s="9">
        <v>0</v>
      </c>
      <c r="K11" s="9">
        <v>1</v>
      </c>
      <c r="L11" s="9">
        <v>0</v>
      </c>
      <c r="M11" s="9">
        <v>1</v>
      </c>
      <c r="N11" s="9">
        <v>0</v>
      </c>
      <c r="O11" s="9">
        <v>10</v>
      </c>
      <c r="P11" s="9">
        <v>11</v>
      </c>
      <c r="Q11" s="9">
        <v>21</v>
      </c>
      <c r="R11" s="9">
        <v>4</v>
      </c>
      <c r="S11" s="9">
        <v>8</v>
      </c>
      <c r="T11" s="9">
        <v>0</v>
      </c>
      <c r="U11" s="9">
        <v>0</v>
      </c>
      <c r="V11" s="9">
        <v>1</v>
      </c>
      <c r="W11" s="9">
        <v>13</v>
      </c>
      <c r="X11" s="9">
        <v>2</v>
      </c>
      <c r="Y11" s="9">
        <v>1</v>
      </c>
      <c r="Z11" s="9">
        <v>1</v>
      </c>
      <c r="AA11" s="9">
        <v>1</v>
      </c>
      <c r="AB11" s="9">
        <v>1</v>
      </c>
      <c r="AC11" s="9">
        <v>0</v>
      </c>
      <c r="AD11" s="9">
        <v>1</v>
      </c>
      <c r="AE11" s="9">
        <v>0</v>
      </c>
      <c r="AF11" s="9">
        <v>0</v>
      </c>
      <c r="AG11" s="9">
        <v>0</v>
      </c>
      <c r="AH11" s="9">
        <v>0</v>
      </c>
      <c r="AI11" s="9">
        <v>0</v>
      </c>
      <c r="AJ11" s="9">
        <v>0</v>
      </c>
      <c r="AK11" s="9">
        <v>0</v>
      </c>
      <c r="AL11" s="9">
        <v>0</v>
      </c>
    </row>
    <row r="12" spans="1:38" ht="15" customHeight="1" x14ac:dyDescent="0.15">
      <c r="A12" s="39" t="s">
        <v>206</v>
      </c>
      <c r="B12" s="39" t="s">
        <v>6</v>
      </c>
      <c r="C12" s="54" t="s">
        <v>7</v>
      </c>
      <c r="D12" s="40">
        <v>1</v>
      </c>
      <c r="E12" s="40">
        <v>0</v>
      </c>
      <c r="F12" s="40">
        <v>1</v>
      </c>
      <c r="G12" s="40">
        <v>0</v>
      </c>
      <c r="H12" s="40">
        <v>0</v>
      </c>
      <c r="I12" s="40">
        <v>14</v>
      </c>
      <c r="J12" s="40">
        <v>1</v>
      </c>
      <c r="K12" s="40">
        <v>1</v>
      </c>
      <c r="L12" s="40">
        <v>0</v>
      </c>
      <c r="M12" s="40">
        <v>1</v>
      </c>
      <c r="N12" s="40">
        <v>0</v>
      </c>
      <c r="O12" s="40">
        <v>9</v>
      </c>
      <c r="P12" s="40">
        <v>10</v>
      </c>
      <c r="Q12" s="40">
        <v>19</v>
      </c>
      <c r="R12" s="40">
        <v>3</v>
      </c>
      <c r="S12" s="40">
        <v>8</v>
      </c>
      <c r="T12" s="40">
        <v>0</v>
      </c>
      <c r="U12" s="40">
        <v>0</v>
      </c>
      <c r="V12" s="40">
        <v>0</v>
      </c>
      <c r="W12" s="40">
        <v>11</v>
      </c>
      <c r="X12" s="40">
        <v>2</v>
      </c>
      <c r="Y12" s="40">
        <v>0</v>
      </c>
      <c r="Z12" s="40">
        <v>1</v>
      </c>
      <c r="AA12" s="40">
        <v>1</v>
      </c>
      <c r="AB12" s="40">
        <v>1</v>
      </c>
      <c r="AC12" s="40">
        <v>0</v>
      </c>
      <c r="AD12" s="40">
        <v>1</v>
      </c>
      <c r="AE12" s="40">
        <v>0</v>
      </c>
      <c r="AF12" s="40">
        <v>0</v>
      </c>
      <c r="AG12" s="40">
        <v>0</v>
      </c>
      <c r="AH12" s="40">
        <v>1</v>
      </c>
      <c r="AI12" s="40">
        <v>1</v>
      </c>
      <c r="AJ12" s="40">
        <v>0</v>
      </c>
      <c r="AK12" s="40">
        <v>0</v>
      </c>
      <c r="AL12" s="40">
        <v>1</v>
      </c>
    </row>
    <row r="13" spans="1:38" ht="15" customHeight="1" x14ac:dyDescent="0.15">
      <c r="A13" s="55" t="s">
        <v>113</v>
      </c>
      <c r="B13" s="56"/>
      <c r="C13" s="43">
        <f>COUNTA(C9:C12)</f>
        <v>4</v>
      </c>
      <c r="D13" s="44">
        <f t="shared" ref="D13:AK13" si="0">SUM(D9:D12)</f>
        <v>4</v>
      </c>
      <c r="E13" s="44">
        <f t="shared" si="0"/>
        <v>1</v>
      </c>
      <c r="F13" s="44">
        <f t="shared" si="0"/>
        <v>5</v>
      </c>
      <c r="G13" s="44">
        <f t="shared" si="0"/>
        <v>1</v>
      </c>
      <c r="H13" s="44">
        <f t="shared" si="0"/>
        <v>0</v>
      </c>
      <c r="I13" s="44">
        <f t="shared" si="0"/>
        <v>122</v>
      </c>
      <c r="J13" s="44">
        <f t="shared" ref="J13" si="1">SUM(J9:J12)</f>
        <v>1</v>
      </c>
      <c r="K13" s="44">
        <f t="shared" si="0"/>
        <v>5</v>
      </c>
      <c r="L13" s="44">
        <f t="shared" ref="L13" si="2">SUM(L9:L12)</f>
        <v>0</v>
      </c>
      <c r="M13" s="44">
        <f t="shared" si="0"/>
        <v>4</v>
      </c>
      <c r="N13" s="44">
        <f t="shared" si="0"/>
        <v>0</v>
      </c>
      <c r="O13" s="44">
        <f t="shared" si="0"/>
        <v>67</v>
      </c>
      <c r="P13" s="44">
        <f t="shared" si="0"/>
        <v>76</v>
      </c>
      <c r="Q13" s="44">
        <f t="shared" si="0"/>
        <v>143</v>
      </c>
      <c r="R13" s="44">
        <f t="shared" si="0"/>
        <v>17</v>
      </c>
      <c r="S13" s="44">
        <f t="shared" si="0"/>
        <v>42</v>
      </c>
      <c r="T13" s="44">
        <f t="shared" si="0"/>
        <v>0</v>
      </c>
      <c r="U13" s="44">
        <f t="shared" si="0"/>
        <v>7</v>
      </c>
      <c r="V13" s="44">
        <f t="shared" si="0"/>
        <v>2</v>
      </c>
      <c r="W13" s="44">
        <f t="shared" si="0"/>
        <v>68</v>
      </c>
      <c r="X13" s="44">
        <f t="shared" si="0"/>
        <v>9</v>
      </c>
      <c r="Y13" s="44">
        <f t="shared" si="0"/>
        <v>4</v>
      </c>
      <c r="Z13" s="44">
        <f t="shared" si="0"/>
        <v>4</v>
      </c>
      <c r="AA13" s="44">
        <f t="shared" si="0"/>
        <v>5</v>
      </c>
      <c r="AB13" s="44">
        <f t="shared" si="0"/>
        <v>5</v>
      </c>
      <c r="AC13" s="44">
        <f t="shared" si="0"/>
        <v>0</v>
      </c>
      <c r="AD13" s="44">
        <f t="shared" si="0"/>
        <v>4</v>
      </c>
      <c r="AE13" s="44">
        <f>SUM(AE9:AE12)</f>
        <v>0</v>
      </c>
      <c r="AF13" s="44">
        <f t="shared" si="0"/>
        <v>1</v>
      </c>
      <c r="AG13" s="44">
        <f t="shared" si="0"/>
        <v>0</v>
      </c>
      <c r="AH13" s="44">
        <f t="shared" si="0"/>
        <v>1</v>
      </c>
      <c r="AI13" s="44">
        <f t="shared" si="0"/>
        <v>3</v>
      </c>
      <c r="AJ13" s="44">
        <f t="shared" ref="AJ13" si="3">SUM(AJ9:AJ12)</f>
        <v>0</v>
      </c>
      <c r="AK13" s="44">
        <f t="shared" si="0"/>
        <v>1</v>
      </c>
      <c r="AL13" s="44">
        <f>SUM(AL9:AL12)</f>
        <v>3</v>
      </c>
    </row>
    <row r="14" spans="1:38" ht="12.75" customHeight="1" x14ac:dyDescent="0.15"/>
    <row r="15" spans="1:38" ht="12.75" customHeight="1" x14ac:dyDescent="0.15"/>
    <row r="16" spans="1:38" ht="22.5" x14ac:dyDescent="0.15">
      <c r="A16" s="62" t="s">
        <v>201</v>
      </c>
      <c r="B16" s="62"/>
      <c r="C16" s="62"/>
      <c r="D16" s="62"/>
      <c r="E16" s="62"/>
      <c r="F16" s="62"/>
      <c r="G16" s="5"/>
      <c r="H16" s="5"/>
      <c r="I16" s="5"/>
      <c r="J16" s="5"/>
      <c r="K16" s="5"/>
      <c r="L16" s="5"/>
      <c r="M16" s="5"/>
      <c r="N16" s="5"/>
      <c r="O16" s="5"/>
      <c r="P16" s="5"/>
      <c r="Q16" s="5"/>
      <c r="X16" s="6"/>
      <c r="Y16" s="6"/>
      <c r="Z16" s="6"/>
      <c r="AA16" s="6"/>
      <c r="AB16" s="6"/>
      <c r="AC16" s="6"/>
      <c r="AD16" s="6"/>
      <c r="AE16" s="6"/>
      <c r="AF16" s="6"/>
      <c r="AG16" s="6"/>
      <c r="AH16" s="6"/>
      <c r="AI16" s="6"/>
      <c r="AJ16" s="6"/>
      <c r="AK16" s="6"/>
      <c r="AL16" s="6"/>
    </row>
    <row r="17" spans="1:38" s="7" customFormat="1" ht="15" customHeight="1" x14ac:dyDescent="0.15">
      <c r="A17" s="59" t="s">
        <v>0</v>
      </c>
      <c r="B17" s="59" t="s">
        <v>199</v>
      </c>
      <c r="C17" s="59" t="s">
        <v>1</v>
      </c>
      <c r="D17" s="63" t="s">
        <v>95</v>
      </c>
      <c r="E17" s="64"/>
      <c r="F17" s="64"/>
      <c r="G17" s="64"/>
      <c r="H17" s="64"/>
      <c r="I17" s="64"/>
      <c r="J17" s="64"/>
      <c r="K17" s="64"/>
      <c r="L17" s="64"/>
      <c r="M17" s="64"/>
      <c r="N17" s="64"/>
      <c r="O17" s="64"/>
      <c r="P17" s="64"/>
      <c r="Q17" s="65"/>
      <c r="R17" s="63" t="s">
        <v>96</v>
      </c>
      <c r="S17" s="64"/>
      <c r="T17" s="64"/>
      <c r="U17" s="64"/>
      <c r="V17" s="64"/>
      <c r="W17" s="65"/>
      <c r="X17" s="63" t="s">
        <v>97</v>
      </c>
      <c r="Y17" s="64"/>
      <c r="Z17" s="64"/>
      <c r="AA17" s="64"/>
      <c r="AB17" s="64"/>
      <c r="AC17" s="64"/>
      <c r="AD17" s="64"/>
      <c r="AE17" s="64"/>
      <c r="AF17" s="64"/>
      <c r="AG17" s="64"/>
      <c r="AH17" s="64"/>
      <c r="AI17" s="64"/>
      <c r="AJ17" s="64"/>
      <c r="AK17" s="64"/>
      <c r="AL17" s="65"/>
    </row>
    <row r="18" spans="1:38" s="7" customFormat="1" ht="18" customHeight="1" x14ac:dyDescent="0.15">
      <c r="A18" s="60"/>
      <c r="B18" s="60"/>
      <c r="C18" s="60"/>
      <c r="D18" s="72" t="s">
        <v>78</v>
      </c>
      <c r="E18" s="72" t="s">
        <v>159</v>
      </c>
      <c r="F18" s="72" t="s">
        <v>79</v>
      </c>
      <c r="G18" s="72" t="s">
        <v>158</v>
      </c>
      <c r="H18" s="72" t="s">
        <v>142</v>
      </c>
      <c r="I18" s="72" t="s">
        <v>80</v>
      </c>
      <c r="J18" s="72" t="s">
        <v>193</v>
      </c>
      <c r="K18" s="72" t="s">
        <v>143</v>
      </c>
      <c r="L18" s="112" t="s">
        <v>195</v>
      </c>
      <c r="M18" s="72" t="s">
        <v>144</v>
      </c>
      <c r="N18" s="72" t="s">
        <v>81</v>
      </c>
      <c r="O18" s="57" t="s">
        <v>94</v>
      </c>
      <c r="P18" s="57"/>
      <c r="Q18" s="57"/>
      <c r="R18" s="57" t="s">
        <v>145</v>
      </c>
      <c r="S18" s="112" t="s">
        <v>160</v>
      </c>
      <c r="T18" s="57" t="s">
        <v>146</v>
      </c>
      <c r="U18" s="57" t="s">
        <v>147</v>
      </c>
      <c r="V18" s="72" t="s">
        <v>84</v>
      </c>
      <c r="W18" s="110" t="s">
        <v>82</v>
      </c>
      <c r="X18" s="57" t="s">
        <v>148</v>
      </c>
      <c r="Y18" s="57" t="s">
        <v>149</v>
      </c>
      <c r="Z18" s="57" t="s">
        <v>150</v>
      </c>
      <c r="AA18" s="112" t="s">
        <v>196</v>
      </c>
      <c r="AB18" s="112" t="s">
        <v>197</v>
      </c>
      <c r="AC18" s="57" t="s">
        <v>151</v>
      </c>
      <c r="AD18" s="57" t="s">
        <v>152</v>
      </c>
      <c r="AE18" s="111" t="s">
        <v>198</v>
      </c>
      <c r="AF18" s="72" t="s">
        <v>169</v>
      </c>
      <c r="AG18" s="57" t="s">
        <v>153</v>
      </c>
      <c r="AH18" s="57" t="s">
        <v>114</v>
      </c>
      <c r="AI18" s="57" t="s">
        <v>154</v>
      </c>
      <c r="AJ18" s="57" t="s">
        <v>194</v>
      </c>
      <c r="AK18" s="57" t="s">
        <v>155</v>
      </c>
      <c r="AL18" s="57" t="s">
        <v>156</v>
      </c>
    </row>
    <row r="19" spans="1:38" s="7" customFormat="1" ht="18" customHeight="1" x14ac:dyDescent="0.15">
      <c r="A19" s="60"/>
      <c r="B19" s="60"/>
      <c r="C19" s="60"/>
      <c r="D19" s="109"/>
      <c r="E19" s="109"/>
      <c r="F19" s="109"/>
      <c r="G19" s="109"/>
      <c r="H19" s="109"/>
      <c r="I19" s="109"/>
      <c r="J19" s="109"/>
      <c r="K19" s="109"/>
      <c r="L19" s="112"/>
      <c r="M19" s="109"/>
      <c r="N19" s="109"/>
      <c r="O19" s="110" t="s">
        <v>85</v>
      </c>
      <c r="P19" s="110" t="s">
        <v>86</v>
      </c>
      <c r="Q19" s="110" t="s">
        <v>82</v>
      </c>
      <c r="R19" s="57"/>
      <c r="S19" s="112"/>
      <c r="T19" s="57"/>
      <c r="U19" s="57"/>
      <c r="V19" s="109"/>
      <c r="W19" s="110"/>
      <c r="X19" s="57"/>
      <c r="Y19" s="57"/>
      <c r="Z19" s="57"/>
      <c r="AA19" s="112"/>
      <c r="AB19" s="112"/>
      <c r="AC19" s="57"/>
      <c r="AD19" s="57"/>
      <c r="AE19" s="111"/>
      <c r="AF19" s="109"/>
      <c r="AG19" s="57"/>
      <c r="AH19" s="57"/>
      <c r="AI19" s="57"/>
      <c r="AJ19" s="57"/>
      <c r="AK19" s="57"/>
      <c r="AL19" s="57"/>
    </row>
    <row r="20" spans="1:38" s="7" customFormat="1" ht="18" customHeight="1" x14ac:dyDescent="0.15">
      <c r="A20" s="61"/>
      <c r="B20" s="61"/>
      <c r="C20" s="61"/>
      <c r="D20" s="73"/>
      <c r="E20" s="73"/>
      <c r="F20" s="73"/>
      <c r="G20" s="73"/>
      <c r="H20" s="73"/>
      <c r="I20" s="73"/>
      <c r="J20" s="73"/>
      <c r="K20" s="73"/>
      <c r="L20" s="112"/>
      <c r="M20" s="73"/>
      <c r="N20" s="73"/>
      <c r="O20" s="110"/>
      <c r="P20" s="110"/>
      <c r="Q20" s="110"/>
      <c r="R20" s="57"/>
      <c r="S20" s="112"/>
      <c r="T20" s="57"/>
      <c r="U20" s="57"/>
      <c r="V20" s="73"/>
      <c r="W20" s="110"/>
      <c r="X20" s="57"/>
      <c r="Y20" s="57"/>
      <c r="Z20" s="57"/>
      <c r="AA20" s="112"/>
      <c r="AB20" s="112"/>
      <c r="AC20" s="57"/>
      <c r="AD20" s="57"/>
      <c r="AE20" s="111"/>
      <c r="AF20" s="73"/>
      <c r="AG20" s="57"/>
      <c r="AH20" s="57"/>
      <c r="AI20" s="57"/>
      <c r="AJ20" s="57"/>
      <c r="AK20" s="57"/>
      <c r="AL20" s="57"/>
    </row>
    <row r="21" spans="1:38" ht="15" customHeight="1" x14ac:dyDescent="0.15">
      <c r="A21" s="8" t="s">
        <v>202</v>
      </c>
      <c r="B21" s="8" t="s">
        <v>8</v>
      </c>
      <c r="C21" s="41" t="s">
        <v>9</v>
      </c>
      <c r="D21" s="9">
        <v>1</v>
      </c>
      <c r="E21" s="9">
        <v>0</v>
      </c>
      <c r="F21" s="9">
        <v>2</v>
      </c>
      <c r="G21" s="9">
        <v>0</v>
      </c>
      <c r="H21" s="9">
        <v>0</v>
      </c>
      <c r="I21" s="9">
        <v>40</v>
      </c>
      <c r="J21" s="9">
        <v>0</v>
      </c>
      <c r="K21" s="9">
        <v>1</v>
      </c>
      <c r="L21" s="9">
        <v>0</v>
      </c>
      <c r="M21" s="9">
        <v>1</v>
      </c>
      <c r="N21" s="9">
        <v>0</v>
      </c>
      <c r="O21" s="9">
        <v>21</v>
      </c>
      <c r="P21" s="9">
        <v>24</v>
      </c>
      <c r="Q21" s="9">
        <v>45</v>
      </c>
      <c r="R21" s="9">
        <v>4</v>
      </c>
      <c r="S21" s="9">
        <v>8</v>
      </c>
      <c r="T21" s="9">
        <v>0</v>
      </c>
      <c r="U21" s="9">
        <v>0</v>
      </c>
      <c r="V21" s="9">
        <v>3</v>
      </c>
      <c r="W21" s="9">
        <v>15</v>
      </c>
      <c r="X21" s="9">
        <v>3</v>
      </c>
      <c r="Y21" s="9">
        <v>0</v>
      </c>
      <c r="Z21" s="9">
        <v>1</v>
      </c>
      <c r="AA21" s="9">
        <v>1</v>
      </c>
      <c r="AB21" s="9">
        <v>1</v>
      </c>
      <c r="AC21" s="9">
        <v>0</v>
      </c>
      <c r="AD21" s="9">
        <v>1</v>
      </c>
      <c r="AE21" s="9">
        <v>0</v>
      </c>
      <c r="AF21" s="9">
        <v>1</v>
      </c>
      <c r="AG21" s="9">
        <v>0</v>
      </c>
      <c r="AH21" s="9">
        <v>0</v>
      </c>
      <c r="AI21" s="9">
        <v>0</v>
      </c>
      <c r="AJ21" s="9">
        <v>0</v>
      </c>
      <c r="AK21" s="9">
        <v>1</v>
      </c>
      <c r="AL21" s="9">
        <v>0</v>
      </c>
    </row>
    <row r="22" spans="1:38" ht="15" customHeight="1" x14ac:dyDescent="0.15">
      <c r="A22" s="39" t="s">
        <v>214</v>
      </c>
      <c r="B22" s="39" t="s">
        <v>187</v>
      </c>
      <c r="C22" s="54" t="s">
        <v>16</v>
      </c>
      <c r="D22" s="40">
        <v>1</v>
      </c>
      <c r="E22" s="40">
        <v>0</v>
      </c>
      <c r="F22" s="40">
        <v>1</v>
      </c>
      <c r="G22" s="40">
        <v>1</v>
      </c>
      <c r="H22" s="40">
        <v>0</v>
      </c>
      <c r="I22" s="40">
        <v>47</v>
      </c>
      <c r="J22" s="40">
        <v>0</v>
      </c>
      <c r="K22" s="40">
        <v>1</v>
      </c>
      <c r="L22" s="40">
        <v>0</v>
      </c>
      <c r="M22" s="40">
        <v>1</v>
      </c>
      <c r="N22" s="40">
        <v>0</v>
      </c>
      <c r="O22" s="40">
        <v>29</v>
      </c>
      <c r="P22" s="40">
        <v>23</v>
      </c>
      <c r="Q22" s="40">
        <v>52</v>
      </c>
      <c r="R22" s="40">
        <v>5</v>
      </c>
      <c r="S22" s="40">
        <v>14</v>
      </c>
      <c r="T22" s="40">
        <v>0</v>
      </c>
      <c r="U22" s="40">
        <v>9</v>
      </c>
      <c r="V22" s="40">
        <v>0</v>
      </c>
      <c r="W22" s="40">
        <v>28</v>
      </c>
      <c r="X22" s="40">
        <v>1</v>
      </c>
      <c r="Y22" s="40">
        <v>3</v>
      </c>
      <c r="Z22" s="40">
        <v>1</v>
      </c>
      <c r="AA22" s="40">
        <v>1</v>
      </c>
      <c r="AB22" s="40">
        <v>1</v>
      </c>
      <c r="AC22" s="40">
        <v>4</v>
      </c>
      <c r="AD22" s="40">
        <v>1</v>
      </c>
      <c r="AE22" s="40">
        <v>0</v>
      </c>
      <c r="AF22" s="40">
        <v>1</v>
      </c>
      <c r="AG22" s="40">
        <v>0</v>
      </c>
      <c r="AH22" s="40">
        <v>0</v>
      </c>
      <c r="AI22" s="40">
        <v>0</v>
      </c>
      <c r="AJ22" s="40">
        <v>0</v>
      </c>
      <c r="AK22" s="40">
        <v>0</v>
      </c>
      <c r="AL22" s="40">
        <v>0</v>
      </c>
    </row>
    <row r="23" spans="1:38" ht="15" customHeight="1" x14ac:dyDescent="0.15">
      <c r="A23" s="8" t="s">
        <v>215</v>
      </c>
      <c r="B23" s="8" t="s">
        <v>12</v>
      </c>
      <c r="C23" s="41" t="s">
        <v>13</v>
      </c>
      <c r="D23" s="9">
        <v>1</v>
      </c>
      <c r="E23" s="9">
        <v>0</v>
      </c>
      <c r="F23" s="9">
        <v>1</v>
      </c>
      <c r="G23" s="9">
        <v>0</v>
      </c>
      <c r="H23" s="9">
        <v>0</v>
      </c>
      <c r="I23" s="9">
        <v>23</v>
      </c>
      <c r="J23" s="9">
        <v>0</v>
      </c>
      <c r="K23" s="9">
        <v>1</v>
      </c>
      <c r="L23" s="9">
        <v>0</v>
      </c>
      <c r="M23" s="9">
        <v>1</v>
      </c>
      <c r="N23" s="9">
        <v>0</v>
      </c>
      <c r="O23" s="9">
        <v>8</v>
      </c>
      <c r="P23" s="9">
        <v>19</v>
      </c>
      <c r="Q23" s="9">
        <v>27</v>
      </c>
      <c r="R23" s="9">
        <v>3</v>
      </c>
      <c r="S23" s="9">
        <v>10</v>
      </c>
      <c r="T23" s="9">
        <v>0</v>
      </c>
      <c r="U23" s="9">
        <v>0</v>
      </c>
      <c r="V23" s="9">
        <v>0</v>
      </c>
      <c r="W23" s="9">
        <v>13</v>
      </c>
      <c r="X23" s="9">
        <v>3</v>
      </c>
      <c r="Y23" s="9">
        <v>0</v>
      </c>
      <c r="Z23" s="9">
        <v>1</v>
      </c>
      <c r="AA23" s="9">
        <v>1</v>
      </c>
      <c r="AB23" s="9">
        <v>1</v>
      </c>
      <c r="AC23" s="9">
        <v>0</v>
      </c>
      <c r="AD23" s="9">
        <v>1</v>
      </c>
      <c r="AE23" s="9">
        <v>0</v>
      </c>
      <c r="AF23" s="9">
        <v>0</v>
      </c>
      <c r="AG23" s="9">
        <v>0</v>
      </c>
      <c r="AH23" s="9">
        <v>0</v>
      </c>
      <c r="AI23" s="9">
        <v>4</v>
      </c>
      <c r="AJ23" s="9">
        <v>0</v>
      </c>
      <c r="AK23" s="9">
        <v>0</v>
      </c>
      <c r="AL23" s="9">
        <v>4</v>
      </c>
    </row>
    <row r="24" spans="1:38" ht="15" customHeight="1" x14ac:dyDescent="0.15">
      <c r="A24" s="39" t="s">
        <v>204</v>
      </c>
      <c r="B24" s="39" t="s">
        <v>2</v>
      </c>
      <c r="C24" s="54" t="s">
        <v>10</v>
      </c>
      <c r="D24" s="40">
        <v>1</v>
      </c>
      <c r="E24" s="40">
        <v>0</v>
      </c>
      <c r="F24" s="40">
        <v>1</v>
      </c>
      <c r="G24" s="40">
        <v>0</v>
      </c>
      <c r="H24" s="40">
        <v>0</v>
      </c>
      <c r="I24" s="40">
        <v>13</v>
      </c>
      <c r="J24" s="40">
        <v>0</v>
      </c>
      <c r="K24" s="40">
        <v>1</v>
      </c>
      <c r="L24" s="40">
        <v>0</v>
      </c>
      <c r="M24" s="40">
        <v>1</v>
      </c>
      <c r="N24" s="40">
        <v>0</v>
      </c>
      <c r="O24" s="40">
        <v>7</v>
      </c>
      <c r="P24" s="40">
        <v>10</v>
      </c>
      <c r="Q24" s="40">
        <v>17</v>
      </c>
      <c r="R24" s="40">
        <v>3</v>
      </c>
      <c r="S24" s="40">
        <v>0</v>
      </c>
      <c r="T24" s="40">
        <v>0</v>
      </c>
      <c r="U24" s="40">
        <v>0</v>
      </c>
      <c r="V24" s="40">
        <v>1</v>
      </c>
      <c r="W24" s="40">
        <v>4</v>
      </c>
      <c r="X24" s="40">
        <v>3</v>
      </c>
      <c r="Y24" s="40">
        <v>0</v>
      </c>
      <c r="Z24" s="40">
        <v>1</v>
      </c>
      <c r="AA24" s="40">
        <v>1</v>
      </c>
      <c r="AB24" s="40">
        <v>1</v>
      </c>
      <c r="AC24" s="40">
        <v>0</v>
      </c>
      <c r="AD24" s="40">
        <v>0</v>
      </c>
      <c r="AE24" s="40">
        <v>0</v>
      </c>
      <c r="AF24" s="40">
        <v>0</v>
      </c>
      <c r="AG24" s="40">
        <v>0</v>
      </c>
      <c r="AH24" s="40">
        <v>0</v>
      </c>
      <c r="AI24" s="40">
        <v>0</v>
      </c>
      <c r="AJ24" s="40">
        <v>0</v>
      </c>
      <c r="AK24" s="40">
        <v>0</v>
      </c>
      <c r="AL24" s="40">
        <v>0</v>
      </c>
    </row>
    <row r="25" spans="1:38" ht="15" customHeight="1" x14ac:dyDescent="0.15">
      <c r="A25" s="8" t="s">
        <v>205</v>
      </c>
      <c r="B25" s="8" t="s">
        <v>4</v>
      </c>
      <c r="C25" s="41" t="s">
        <v>11</v>
      </c>
      <c r="D25" s="9">
        <v>1</v>
      </c>
      <c r="E25" s="9">
        <v>0</v>
      </c>
      <c r="F25" s="9">
        <v>1</v>
      </c>
      <c r="G25" s="9">
        <v>0</v>
      </c>
      <c r="H25" s="9">
        <v>0</v>
      </c>
      <c r="I25" s="9">
        <v>20</v>
      </c>
      <c r="J25" s="9">
        <v>0</v>
      </c>
      <c r="K25" s="9">
        <v>1</v>
      </c>
      <c r="L25" s="9">
        <v>0</v>
      </c>
      <c r="M25" s="9">
        <v>1</v>
      </c>
      <c r="N25" s="9">
        <v>0</v>
      </c>
      <c r="O25" s="9">
        <v>9</v>
      </c>
      <c r="P25" s="9">
        <v>15</v>
      </c>
      <c r="Q25" s="9">
        <v>24</v>
      </c>
      <c r="R25" s="9">
        <v>3</v>
      </c>
      <c r="S25" s="9">
        <v>8</v>
      </c>
      <c r="T25" s="9">
        <v>0</v>
      </c>
      <c r="U25" s="9">
        <v>0</v>
      </c>
      <c r="V25" s="9">
        <v>2</v>
      </c>
      <c r="W25" s="9">
        <v>13</v>
      </c>
      <c r="X25" s="9">
        <v>3</v>
      </c>
      <c r="Y25" s="9">
        <v>0</v>
      </c>
      <c r="Z25" s="9">
        <v>1</v>
      </c>
      <c r="AA25" s="9">
        <v>1</v>
      </c>
      <c r="AB25" s="9">
        <v>1</v>
      </c>
      <c r="AC25" s="9">
        <v>0</v>
      </c>
      <c r="AD25" s="9">
        <v>1</v>
      </c>
      <c r="AE25" s="9">
        <v>0</v>
      </c>
      <c r="AF25" s="9">
        <v>0</v>
      </c>
      <c r="AG25" s="9">
        <v>0</v>
      </c>
      <c r="AH25" s="9">
        <v>1</v>
      </c>
      <c r="AI25" s="9">
        <v>0</v>
      </c>
      <c r="AJ25" s="9">
        <v>0</v>
      </c>
      <c r="AK25" s="9">
        <v>0</v>
      </c>
      <c r="AL25" s="9">
        <v>0</v>
      </c>
    </row>
    <row r="26" spans="1:38" ht="15" customHeight="1" x14ac:dyDescent="0.15">
      <c r="A26" s="39" t="s">
        <v>206</v>
      </c>
      <c r="B26" s="39" t="s">
        <v>6</v>
      </c>
      <c r="C26" s="54" t="s">
        <v>15</v>
      </c>
      <c r="D26" s="40">
        <v>1</v>
      </c>
      <c r="E26" s="40">
        <v>0</v>
      </c>
      <c r="F26" s="40">
        <v>1</v>
      </c>
      <c r="G26" s="40">
        <v>0</v>
      </c>
      <c r="H26" s="40">
        <v>0</v>
      </c>
      <c r="I26" s="40">
        <v>21</v>
      </c>
      <c r="J26" s="40">
        <v>0</v>
      </c>
      <c r="K26" s="40">
        <v>1</v>
      </c>
      <c r="L26" s="40">
        <v>0</v>
      </c>
      <c r="M26" s="40">
        <v>1</v>
      </c>
      <c r="N26" s="40">
        <v>0</v>
      </c>
      <c r="O26" s="40">
        <v>10</v>
      </c>
      <c r="P26" s="40">
        <v>15</v>
      </c>
      <c r="Q26" s="40">
        <v>25</v>
      </c>
      <c r="R26" s="40">
        <v>3</v>
      </c>
      <c r="S26" s="40">
        <v>0</v>
      </c>
      <c r="T26" s="40">
        <v>0</v>
      </c>
      <c r="U26" s="40">
        <v>0</v>
      </c>
      <c r="V26" s="40">
        <v>1</v>
      </c>
      <c r="W26" s="40">
        <v>4</v>
      </c>
      <c r="X26" s="40">
        <v>3</v>
      </c>
      <c r="Y26" s="40">
        <v>0</v>
      </c>
      <c r="Z26" s="40">
        <v>1</v>
      </c>
      <c r="AA26" s="40">
        <v>1</v>
      </c>
      <c r="AB26" s="40">
        <v>1</v>
      </c>
      <c r="AC26" s="40">
        <v>0</v>
      </c>
      <c r="AD26" s="40">
        <v>0</v>
      </c>
      <c r="AE26" s="40">
        <v>0</v>
      </c>
      <c r="AF26" s="40">
        <v>0</v>
      </c>
      <c r="AG26" s="40">
        <v>0</v>
      </c>
      <c r="AH26" s="40">
        <v>0</v>
      </c>
      <c r="AI26" s="40">
        <v>1</v>
      </c>
      <c r="AJ26" s="40">
        <v>0</v>
      </c>
      <c r="AK26" s="40">
        <v>0</v>
      </c>
      <c r="AL26" s="40">
        <v>1</v>
      </c>
    </row>
    <row r="27" spans="1:38" ht="15" customHeight="1" x14ac:dyDescent="0.15">
      <c r="A27" s="55" t="s">
        <v>113</v>
      </c>
      <c r="B27" s="56"/>
      <c r="C27" s="43">
        <v>6</v>
      </c>
      <c r="D27" s="44">
        <f t="shared" ref="D27:AL27" si="4">SUM(D21:D26)</f>
        <v>6</v>
      </c>
      <c r="E27" s="44">
        <f t="shared" si="4"/>
        <v>0</v>
      </c>
      <c r="F27" s="44">
        <f t="shared" si="4"/>
        <v>7</v>
      </c>
      <c r="G27" s="44">
        <f t="shared" si="4"/>
        <v>1</v>
      </c>
      <c r="H27" s="44">
        <f t="shared" si="4"/>
        <v>0</v>
      </c>
      <c r="I27" s="44">
        <f t="shared" si="4"/>
        <v>164</v>
      </c>
      <c r="J27" s="44">
        <f t="shared" si="4"/>
        <v>0</v>
      </c>
      <c r="K27" s="44">
        <f t="shared" si="4"/>
        <v>6</v>
      </c>
      <c r="L27" s="44">
        <f t="shared" si="4"/>
        <v>0</v>
      </c>
      <c r="M27" s="44">
        <f t="shared" si="4"/>
        <v>6</v>
      </c>
      <c r="N27" s="44">
        <f t="shared" si="4"/>
        <v>0</v>
      </c>
      <c r="O27" s="44">
        <f t="shared" si="4"/>
        <v>84</v>
      </c>
      <c r="P27" s="44">
        <f t="shared" si="4"/>
        <v>106</v>
      </c>
      <c r="Q27" s="44">
        <f t="shared" si="4"/>
        <v>190</v>
      </c>
      <c r="R27" s="44">
        <f t="shared" si="4"/>
        <v>21</v>
      </c>
      <c r="S27" s="44">
        <f t="shared" si="4"/>
        <v>40</v>
      </c>
      <c r="T27" s="44">
        <f t="shared" si="4"/>
        <v>0</v>
      </c>
      <c r="U27" s="44">
        <f t="shared" si="4"/>
        <v>9</v>
      </c>
      <c r="V27" s="44">
        <f t="shared" si="4"/>
        <v>7</v>
      </c>
      <c r="W27" s="44">
        <f t="shared" si="4"/>
        <v>77</v>
      </c>
      <c r="X27" s="44">
        <f t="shared" si="4"/>
        <v>16</v>
      </c>
      <c r="Y27" s="44">
        <f t="shared" si="4"/>
        <v>3</v>
      </c>
      <c r="Z27" s="44">
        <f t="shared" si="4"/>
        <v>6</v>
      </c>
      <c r="AA27" s="44">
        <f t="shared" si="4"/>
        <v>6</v>
      </c>
      <c r="AB27" s="44">
        <f t="shared" si="4"/>
        <v>6</v>
      </c>
      <c r="AC27" s="44">
        <f t="shared" si="4"/>
        <v>4</v>
      </c>
      <c r="AD27" s="44">
        <f t="shared" si="4"/>
        <v>4</v>
      </c>
      <c r="AE27" s="44">
        <f t="shared" si="4"/>
        <v>0</v>
      </c>
      <c r="AF27" s="44">
        <f t="shared" si="4"/>
        <v>2</v>
      </c>
      <c r="AG27" s="44">
        <f t="shared" si="4"/>
        <v>0</v>
      </c>
      <c r="AH27" s="44">
        <f t="shared" si="4"/>
        <v>1</v>
      </c>
      <c r="AI27" s="44">
        <f t="shared" si="4"/>
        <v>5</v>
      </c>
      <c r="AJ27" s="44">
        <f t="shared" si="4"/>
        <v>0</v>
      </c>
      <c r="AK27" s="44">
        <f t="shared" si="4"/>
        <v>1</v>
      </c>
      <c r="AL27" s="44">
        <f t="shared" si="4"/>
        <v>5</v>
      </c>
    </row>
    <row r="28" spans="1:38" ht="13.5" customHeight="1" x14ac:dyDescent="0.15">
      <c r="A28" s="12" t="s">
        <v>172</v>
      </c>
      <c r="B28" s="12"/>
    </row>
  </sheetData>
  <mergeCells count="88">
    <mergeCell ref="C17:C20"/>
    <mergeCell ref="O7:O8"/>
    <mergeCell ref="P7:P8"/>
    <mergeCell ref="M18:M20"/>
    <mergeCell ref="N18:N20"/>
    <mergeCell ref="O18:Q18"/>
    <mergeCell ref="O19:O20"/>
    <mergeCell ref="P19:P20"/>
    <mergeCell ref="L6:L8"/>
    <mergeCell ref="L18:L20"/>
    <mergeCell ref="H18:H20"/>
    <mergeCell ref="I18:I20"/>
    <mergeCell ref="K18:K20"/>
    <mergeCell ref="D17:Q17"/>
    <mergeCell ref="F6:F8"/>
    <mergeCell ref="G6:G8"/>
    <mergeCell ref="H6:H8"/>
    <mergeCell ref="I6:I8"/>
    <mergeCell ref="K6:K8"/>
    <mergeCell ref="M6:M8"/>
    <mergeCell ref="AJ6:AJ8"/>
    <mergeCell ref="AA6:AA8"/>
    <mergeCell ref="N6:N8"/>
    <mergeCell ref="O6:Q6"/>
    <mergeCell ref="R6:R8"/>
    <mergeCell ref="S6:S8"/>
    <mergeCell ref="T6:T8"/>
    <mergeCell ref="U6:U8"/>
    <mergeCell ref="Q7:Q8"/>
    <mergeCell ref="V6:V8"/>
    <mergeCell ref="AF6:AF8"/>
    <mergeCell ref="AG6:AG8"/>
    <mergeCell ref="AH6:AH8"/>
    <mergeCell ref="R5:W5"/>
    <mergeCell ref="X5:AL5"/>
    <mergeCell ref="Z18:Z20"/>
    <mergeCell ref="AA18:AA20"/>
    <mergeCell ref="AB18:AB20"/>
    <mergeCell ref="W6:W8"/>
    <mergeCell ref="X6:X8"/>
    <mergeCell ref="Y6:Y8"/>
    <mergeCell ref="Z6:Z8"/>
    <mergeCell ref="R17:W17"/>
    <mergeCell ref="X17:AL17"/>
    <mergeCell ref="AK6:AK8"/>
    <mergeCell ref="AL6:AL8"/>
    <mergeCell ref="AI6:AI8"/>
    <mergeCell ref="AE6:AE8"/>
    <mergeCell ref="AB6:AB8"/>
    <mergeCell ref="AC6:AC8"/>
    <mergeCell ref="AD6:AD8"/>
    <mergeCell ref="U18:U20"/>
    <mergeCell ref="V18:V20"/>
    <mergeCell ref="W18:W20"/>
    <mergeCell ref="X18:X20"/>
    <mergeCell ref="Y18:Y20"/>
    <mergeCell ref="E6:E8"/>
    <mergeCell ref="A13:B13"/>
    <mergeCell ref="A27:B27"/>
    <mergeCell ref="AL18:AL20"/>
    <mergeCell ref="AE18:AE20"/>
    <mergeCell ref="AD18:AD20"/>
    <mergeCell ref="AF18:AF20"/>
    <mergeCell ref="AG18:AG20"/>
    <mergeCell ref="AH18:AH20"/>
    <mergeCell ref="AI18:AI20"/>
    <mergeCell ref="AK18:AK20"/>
    <mergeCell ref="AJ18:AJ20"/>
    <mergeCell ref="AC18:AC20"/>
    <mergeCell ref="R18:R20"/>
    <mergeCell ref="S18:S20"/>
    <mergeCell ref="T18:T20"/>
    <mergeCell ref="A4:F4"/>
    <mergeCell ref="A16:F16"/>
    <mergeCell ref="J6:J8"/>
    <mergeCell ref="J18:J20"/>
    <mergeCell ref="D18:D20"/>
    <mergeCell ref="E18:E20"/>
    <mergeCell ref="F18:F20"/>
    <mergeCell ref="G18:G20"/>
    <mergeCell ref="B17:B20"/>
    <mergeCell ref="A5:A8"/>
    <mergeCell ref="C5:C8"/>
    <mergeCell ref="D5:Q5"/>
    <mergeCell ref="B5:B8"/>
    <mergeCell ref="A17:A20"/>
    <mergeCell ref="Q19:Q20"/>
    <mergeCell ref="D6:D8"/>
  </mergeCells>
  <phoneticPr fontId="2"/>
  <dataValidations count="1">
    <dataValidation imeMode="off" allowBlank="1" showInputMessage="1" showErrorMessage="1" sqref="D9:AL13 D21:AL27"/>
  </dataValidations>
  <printOptions horizontalCentered="1"/>
  <pageMargins left="0.31496062992125984" right="0.31496062992125984" top="0.74803149606299213" bottom="0.74803149606299213" header="0.51181102362204722" footer="0.23622047244094491"/>
  <pageSetup paperSize="9" firstPageNumber="194" fitToWidth="2" fitToHeight="0" pageOrder="overThenDown" orientation="portrait" useFirstPageNumber="1" r:id="rId1"/>
  <headerFooter scaleWithDoc="0">
    <oddFooter>&amp;C&amp;"ＭＳ ゴシック,標準"&amp;8－ &amp;P －</oddFooter>
  </headerFooter>
  <colBreaks count="1" manualBreakCount="1">
    <brk id="1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2:AM104"/>
  <sheetViews>
    <sheetView tabSelected="1" view="pageBreakPreview" zoomScale="70" zoomScaleNormal="100" zoomScaleSheetLayoutView="70" workbookViewId="0">
      <pane xSplit="4" ySplit="6" topLeftCell="E40" activePane="bottomRight" state="frozen"/>
      <selection activeCell="B28" sqref="B28:C28"/>
      <selection pane="topRight" activeCell="B28" sqref="B28:C28"/>
      <selection pane="bottomLeft" activeCell="B28" sqref="B28:C28"/>
      <selection pane="bottomRight" activeCell="R68" sqref="R68"/>
    </sheetView>
  </sheetViews>
  <sheetFormatPr defaultColWidth="12.125" defaultRowHeight="13.5" customHeight="1" x14ac:dyDescent="0.15"/>
  <cols>
    <col min="1" max="1" width="9.375" style="25" customWidth="1"/>
    <col min="2" max="2" width="7.625" style="26" customWidth="1"/>
    <col min="3" max="3" width="22.75" style="27" customWidth="1"/>
    <col min="4" max="4" width="4.25" style="28" customWidth="1"/>
    <col min="5" max="9" width="4.5" style="25" customWidth="1"/>
    <col min="10" max="11" width="4.875" style="25" customWidth="1"/>
    <col min="12" max="15" width="4.5" style="25" customWidth="1"/>
    <col min="16" max="18" width="4.875" style="25" customWidth="1"/>
    <col min="19" max="23" width="4.5" style="25" customWidth="1"/>
    <col min="24" max="24" width="4.875" style="25" customWidth="1"/>
    <col min="25" max="39" width="4.5" style="17" customWidth="1"/>
    <col min="40" max="16384" width="12.125" style="17"/>
  </cols>
  <sheetData>
    <row r="2" spans="1:39" s="16" customFormat="1" ht="24.75" x14ac:dyDescent="0.15">
      <c r="A2" s="84" t="s">
        <v>209</v>
      </c>
      <c r="B2" s="84"/>
      <c r="C2" s="84"/>
      <c r="D2" s="84"/>
      <c r="E2" s="84"/>
      <c r="F2" s="84"/>
      <c r="G2" s="84"/>
      <c r="H2" s="84"/>
      <c r="I2" s="84"/>
      <c r="J2" s="84"/>
      <c r="K2" s="84"/>
      <c r="L2" s="84"/>
      <c r="M2" s="84"/>
      <c r="N2" s="84"/>
      <c r="O2" s="84"/>
      <c r="P2" s="84"/>
      <c r="Q2" s="84"/>
      <c r="R2" s="84"/>
      <c r="S2" s="84"/>
      <c r="T2" s="84"/>
      <c r="U2" s="84"/>
      <c r="V2" s="14"/>
      <c r="W2" s="14"/>
      <c r="X2" s="14"/>
      <c r="Y2" s="15"/>
      <c r="Z2" s="15"/>
      <c r="AA2" s="15"/>
      <c r="AB2" s="15"/>
      <c r="AC2" s="15"/>
      <c r="AD2" s="15"/>
      <c r="AE2" s="15"/>
      <c r="AF2" s="15"/>
      <c r="AG2" s="15"/>
      <c r="AH2" s="15"/>
      <c r="AI2" s="15"/>
      <c r="AJ2" s="15"/>
      <c r="AK2" s="15"/>
      <c r="AL2" s="15"/>
      <c r="AM2" s="15"/>
    </row>
    <row r="3" spans="1:39" ht="15" x14ac:dyDescent="0.15">
      <c r="A3" s="85" t="s">
        <v>0</v>
      </c>
      <c r="B3" s="88" t="s">
        <v>116</v>
      </c>
      <c r="C3" s="88" t="s">
        <v>1</v>
      </c>
      <c r="D3" s="119" t="s">
        <v>92</v>
      </c>
      <c r="E3" s="95" t="s">
        <v>161</v>
      </c>
      <c r="F3" s="96"/>
      <c r="G3" s="96"/>
      <c r="H3" s="96"/>
      <c r="I3" s="96"/>
      <c r="J3" s="96"/>
      <c r="K3" s="96"/>
      <c r="L3" s="96"/>
      <c r="M3" s="96"/>
      <c r="N3" s="96"/>
      <c r="O3" s="96"/>
      <c r="P3" s="96"/>
      <c r="Q3" s="96"/>
      <c r="R3" s="97"/>
      <c r="S3" s="95" t="s">
        <v>168</v>
      </c>
      <c r="T3" s="96"/>
      <c r="U3" s="96"/>
      <c r="V3" s="96"/>
      <c r="W3" s="96"/>
      <c r="X3" s="97"/>
      <c r="Y3" s="95" t="s">
        <v>97</v>
      </c>
      <c r="Z3" s="96"/>
      <c r="AA3" s="96"/>
      <c r="AB3" s="96"/>
      <c r="AC3" s="96"/>
      <c r="AD3" s="96"/>
      <c r="AE3" s="96"/>
      <c r="AF3" s="96"/>
      <c r="AG3" s="96"/>
      <c r="AH3" s="96"/>
      <c r="AI3" s="96"/>
      <c r="AJ3" s="96"/>
      <c r="AK3" s="96"/>
      <c r="AL3" s="96"/>
      <c r="AM3" s="97"/>
    </row>
    <row r="4" spans="1:39" ht="18" customHeight="1" x14ac:dyDescent="0.15">
      <c r="A4" s="86"/>
      <c r="B4" s="89"/>
      <c r="C4" s="89"/>
      <c r="D4" s="120"/>
      <c r="E4" s="100" t="s">
        <v>78</v>
      </c>
      <c r="F4" s="100" t="s">
        <v>159</v>
      </c>
      <c r="G4" s="100" t="s">
        <v>79</v>
      </c>
      <c r="H4" s="100" t="s">
        <v>127</v>
      </c>
      <c r="I4" s="100" t="s">
        <v>128</v>
      </c>
      <c r="J4" s="100" t="s">
        <v>80</v>
      </c>
      <c r="K4" s="100" t="s">
        <v>193</v>
      </c>
      <c r="L4" s="100" t="s">
        <v>129</v>
      </c>
      <c r="M4" s="116" t="s">
        <v>195</v>
      </c>
      <c r="N4" s="100" t="s">
        <v>130</v>
      </c>
      <c r="O4" s="100" t="s">
        <v>81</v>
      </c>
      <c r="P4" s="98" t="s">
        <v>94</v>
      </c>
      <c r="Q4" s="98"/>
      <c r="R4" s="98"/>
      <c r="S4" s="57" t="s">
        <v>145</v>
      </c>
      <c r="T4" s="112" t="s">
        <v>157</v>
      </c>
      <c r="U4" s="57" t="s">
        <v>146</v>
      </c>
      <c r="V4" s="57" t="s">
        <v>147</v>
      </c>
      <c r="W4" s="72" t="s">
        <v>84</v>
      </c>
      <c r="X4" s="122" t="s">
        <v>82</v>
      </c>
      <c r="Y4" s="57" t="s">
        <v>148</v>
      </c>
      <c r="Z4" s="57" t="s">
        <v>149</v>
      </c>
      <c r="AA4" s="57" t="s">
        <v>150</v>
      </c>
      <c r="AB4" s="112" t="s">
        <v>196</v>
      </c>
      <c r="AC4" s="112" t="s">
        <v>197</v>
      </c>
      <c r="AD4" s="57" t="s">
        <v>151</v>
      </c>
      <c r="AE4" s="57" t="s">
        <v>152</v>
      </c>
      <c r="AF4" s="111" t="s">
        <v>198</v>
      </c>
      <c r="AG4" s="72" t="s">
        <v>169</v>
      </c>
      <c r="AH4" s="57" t="s">
        <v>153</v>
      </c>
      <c r="AI4" s="57" t="s">
        <v>114</v>
      </c>
      <c r="AJ4" s="57" t="s">
        <v>154</v>
      </c>
      <c r="AK4" s="57" t="s">
        <v>194</v>
      </c>
      <c r="AL4" s="57" t="s">
        <v>155</v>
      </c>
      <c r="AM4" s="57" t="s">
        <v>156</v>
      </c>
    </row>
    <row r="5" spans="1:39" ht="18" customHeight="1" x14ac:dyDescent="0.15">
      <c r="A5" s="86"/>
      <c r="B5" s="89"/>
      <c r="C5" s="89"/>
      <c r="D5" s="120"/>
      <c r="E5" s="115"/>
      <c r="F5" s="115"/>
      <c r="G5" s="115"/>
      <c r="H5" s="115"/>
      <c r="I5" s="115"/>
      <c r="J5" s="115"/>
      <c r="K5" s="115"/>
      <c r="L5" s="115"/>
      <c r="M5" s="117"/>
      <c r="N5" s="115"/>
      <c r="O5" s="115"/>
      <c r="P5" s="122" t="s">
        <v>85</v>
      </c>
      <c r="Q5" s="122" t="s">
        <v>86</v>
      </c>
      <c r="R5" s="122" t="s">
        <v>82</v>
      </c>
      <c r="S5" s="57"/>
      <c r="T5" s="112"/>
      <c r="U5" s="57"/>
      <c r="V5" s="57"/>
      <c r="W5" s="109"/>
      <c r="X5" s="122"/>
      <c r="Y5" s="57"/>
      <c r="Z5" s="57"/>
      <c r="AA5" s="57"/>
      <c r="AB5" s="112"/>
      <c r="AC5" s="112"/>
      <c r="AD5" s="57"/>
      <c r="AE5" s="57"/>
      <c r="AF5" s="111"/>
      <c r="AG5" s="109"/>
      <c r="AH5" s="57"/>
      <c r="AI5" s="57"/>
      <c r="AJ5" s="57"/>
      <c r="AK5" s="57"/>
      <c r="AL5" s="57"/>
      <c r="AM5" s="57"/>
    </row>
    <row r="6" spans="1:39" ht="18" customHeight="1" x14ac:dyDescent="0.15">
      <c r="A6" s="87"/>
      <c r="B6" s="90"/>
      <c r="C6" s="90"/>
      <c r="D6" s="121"/>
      <c r="E6" s="101"/>
      <c r="F6" s="101"/>
      <c r="G6" s="101"/>
      <c r="H6" s="101"/>
      <c r="I6" s="101"/>
      <c r="J6" s="101"/>
      <c r="K6" s="101"/>
      <c r="L6" s="101"/>
      <c r="M6" s="118"/>
      <c r="N6" s="101"/>
      <c r="O6" s="101"/>
      <c r="P6" s="122"/>
      <c r="Q6" s="122"/>
      <c r="R6" s="122"/>
      <c r="S6" s="57"/>
      <c r="T6" s="112"/>
      <c r="U6" s="57"/>
      <c r="V6" s="57"/>
      <c r="W6" s="73"/>
      <c r="X6" s="122"/>
      <c r="Y6" s="57"/>
      <c r="Z6" s="57"/>
      <c r="AA6" s="57"/>
      <c r="AB6" s="112"/>
      <c r="AC6" s="112"/>
      <c r="AD6" s="57"/>
      <c r="AE6" s="57"/>
      <c r="AF6" s="111"/>
      <c r="AG6" s="73"/>
      <c r="AH6" s="57"/>
      <c r="AI6" s="57"/>
      <c r="AJ6" s="57"/>
      <c r="AK6" s="57"/>
      <c r="AL6" s="57"/>
      <c r="AM6" s="57"/>
    </row>
    <row r="7" spans="1:39" ht="16.5" customHeight="1" x14ac:dyDescent="0.15">
      <c r="A7" s="18" t="s">
        <v>216</v>
      </c>
      <c r="B7" s="18" t="s">
        <v>75</v>
      </c>
      <c r="C7" s="19" t="s">
        <v>76</v>
      </c>
      <c r="D7" s="18" t="s">
        <v>109</v>
      </c>
      <c r="E7" s="11">
        <v>1</v>
      </c>
      <c r="F7" s="11">
        <v>0</v>
      </c>
      <c r="G7" s="11">
        <v>1</v>
      </c>
      <c r="H7" s="11">
        <v>0</v>
      </c>
      <c r="I7" s="11">
        <v>0</v>
      </c>
      <c r="J7" s="11">
        <v>18</v>
      </c>
      <c r="K7" s="11">
        <v>0</v>
      </c>
      <c r="L7" s="11">
        <v>1</v>
      </c>
      <c r="M7" s="11">
        <v>0</v>
      </c>
      <c r="N7" s="11">
        <v>1</v>
      </c>
      <c r="O7" s="11">
        <v>0</v>
      </c>
      <c r="P7" s="11">
        <v>13</v>
      </c>
      <c r="Q7" s="11">
        <v>9</v>
      </c>
      <c r="R7" s="11">
        <v>22</v>
      </c>
      <c r="S7" s="11">
        <v>3</v>
      </c>
      <c r="T7" s="11">
        <v>13</v>
      </c>
      <c r="U7" s="11">
        <v>0</v>
      </c>
      <c r="V7" s="11">
        <v>0</v>
      </c>
      <c r="W7" s="11">
        <v>0</v>
      </c>
      <c r="X7" s="11">
        <v>16</v>
      </c>
      <c r="Y7" s="11">
        <v>1</v>
      </c>
      <c r="Z7" s="11">
        <v>2</v>
      </c>
      <c r="AA7" s="11">
        <v>1</v>
      </c>
      <c r="AB7" s="11">
        <v>1</v>
      </c>
      <c r="AC7" s="11">
        <v>1</v>
      </c>
      <c r="AD7" s="11">
        <v>0</v>
      </c>
      <c r="AE7" s="11">
        <v>1</v>
      </c>
      <c r="AF7" s="11">
        <v>0</v>
      </c>
      <c r="AG7" s="11">
        <v>0</v>
      </c>
      <c r="AH7" s="11">
        <v>0</v>
      </c>
      <c r="AI7" s="11">
        <v>1</v>
      </c>
      <c r="AJ7" s="11">
        <v>0</v>
      </c>
      <c r="AK7" s="11">
        <v>0</v>
      </c>
      <c r="AL7" s="11">
        <v>0</v>
      </c>
      <c r="AM7" s="11">
        <v>0</v>
      </c>
    </row>
    <row r="8" spans="1:39" ht="16.5" customHeight="1" x14ac:dyDescent="0.15">
      <c r="A8" s="45" t="s">
        <v>216</v>
      </c>
      <c r="B8" s="45" t="s">
        <v>28</v>
      </c>
      <c r="C8" s="46" t="s">
        <v>29</v>
      </c>
      <c r="D8" s="45" t="s">
        <v>109</v>
      </c>
      <c r="E8" s="46">
        <v>1</v>
      </c>
      <c r="F8" s="46">
        <v>0</v>
      </c>
      <c r="G8" s="46">
        <v>1</v>
      </c>
      <c r="H8" s="46">
        <v>0</v>
      </c>
      <c r="I8" s="46">
        <v>0</v>
      </c>
      <c r="J8" s="46">
        <v>59</v>
      </c>
      <c r="K8" s="46">
        <v>0</v>
      </c>
      <c r="L8" s="46">
        <v>2</v>
      </c>
      <c r="M8" s="46">
        <v>0</v>
      </c>
      <c r="N8" s="46">
        <v>1</v>
      </c>
      <c r="O8" s="46">
        <v>0</v>
      </c>
      <c r="P8" s="46">
        <v>24</v>
      </c>
      <c r="Q8" s="46">
        <v>40</v>
      </c>
      <c r="R8" s="46">
        <v>64</v>
      </c>
      <c r="S8" s="46">
        <v>4</v>
      </c>
      <c r="T8" s="46">
        <v>15</v>
      </c>
      <c r="U8" s="46">
        <v>0</v>
      </c>
      <c r="V8" s="46">
        <v>0</v>
      </c>
      <c r="W8" s="46">
        <v>2</v>
      </c>
      <c r="X8" s="46">
        <v>21</v>
      </c>
      <c r="Y8" s="46">
        <v>3</v>
      </c>
      <c r="Z8" s="46">
        <v>6</v>
      </c>
      <c r="AA8" s="46">
        <v>1</v>
      </c>
      <c r="AB8" s="46">
        <v>2</v>
      </c>
      <c r="AC8" s="46">
        <v>2</v>
      </c>
      <c r="AD8" s="46">
        <v>0</v>
      </c>
      <c r="AE8" s="46">
        <v>1</v>
      </c>
      <c r="AF8" s="46">
        <v>0</v>
      </c>
      <c r="AG8" s="46">
        <v>0</v>
      </c>
      <c r="AH8" s="46">
        <v>0</v>
      </c>
      <c r="AI8" s="46">
        <v>1</v>
      </c>
      <c r="AJ8" s="46">
        <v>1</v>
      </c>
      <c r="AK8" s="46">
        <v>0</v>
      </c>
      <c r="AL8" s="46">
        <v>1</v>
      </c>
      <c r="AM8" s="46">
        <v>1</v>
      </c>
    </row>
    <row r="9" spans="1:39" ht="16.5" customHeight="1" x14ac:dyDescent="0.15">
      <c r="A9" s="18" t="s">
        <v>216</v>
      </c>
      <c r="B9" s="18" t="s">
        <v>59</v>
      </c>
      <c r="C9" s="19" t="s">
        <v>60</v>
      </c>
      <c r="D9" s="18" t="s">
        <v>109</v>
      </c>
      <c r="E9" s="11">
        <v>1</v>
      </c>
      <c r="F9" s="11">
        <v>0</v>
      </c>
      <c r="G9" s="11">
        <v>2</v>
      </c>
      <c r="H9" s="11">
        <v>0</v>
      </c>
      <c r="I9" s="11">
        <v>0</v>
      </c>
      <c r="J9" s="11">
        <v>75</v>
      </c>
      <c r="K9" s="11">
        <v>0</v>
      </c>
      <c r="L9" s="11">
        <v>2</v>
      </c>
      <c r="M9" s="11">
        <v>0</v>
      </c>
      <c r="N9" s="11">
        <v>1</v>
      </c>
      <c r="O9" s="11">
        <v>0</v>
      </c>
      <c r="P9" s="11">
        <v>29</v>
      </c>
      <c r="Q9" s="11">
        <v>52</v>
      </c>
      <c r="R9" s="11">
        <v>81</v>
      </c>
      <c r="S9" s="11">
        <v>6</v>
      </c>
      <c r="T9" s="11">
        <v>15</v>
      </c>
      <c r="U9" s="11">
        <v>0</v>
      </c>
      <c r="V9" s="11">
        <v>1</v>
      </c>
      <c r="W9" s="11">
        <v>1</v>
      </c>
      <c r="X9" s="11">
        <v>23</v>
      </c>
      <c r="Y9" s="11">
        <v>3</v>
      </c>
      <c r="Z9" s="11">
        <v>10</v>
      </c>
      <c r="AA9" s="11">
        <v>1</v>
      </c>
      <c r="AB9" s="11">
        <v>2</v>
      </c>
      <c r="AC9" s="11">
        <v>2</v>
      </c>
      <c r="AD9" s="11">
        <v>0</v>
      </c>
      <c r="AE9" s="11">
        <v>1</v>
      </c>
      <c r="AF9" s="11">
        <v>0</v>
      </c>
      <c r="AG9" s="11">
        <v>1</v>
      </c>
      <c r="AH9" s="11">
        <v>0</v>
      </c>
      <c r="AI9" s="11">
        <v>0</v>
      </c>
      <c r="AJ9" s="11">
        <v>1</v>
      </c>
      <c r="AK9" s="11">
        <v>0</v>
      </c>
      <c r="AL9" s="11">
        <v>0</v>
      </c>
      <c r="AM9" s="11">
        <v>1</v>
      </c>
    </row>
    <row r="10" spans="1:39" ht="16.5" customHeight="1" x14ac:dyDescent="0.15">
      <c r="A10" s="45" t="s">
        <v>216</v>
      </c>
      <c r="B10" s="45" t="s">
        <v>53</v>
      </c>
      <c r="C10" s="46" t="s">
        <v>54</v>
      </c>
      <c r="D10" s="45" t="s">
        <v>109</v>
      </c>
      <c r="E10" s="46">
        <v>1</v>
      </c>
      <c r="F10" s="46">
        <v>0</v>
      </c>
      <c r="G10" s="46">
        <v>1</v>
      </c>
      <c r="H10" s="46">
        <v>1</v>
      </c>
      <c r="I10" s="46">
        <v>0</v>
      </c>
      <c r="J10" s="46">
        <v>50</v>
      </c>
      <c r="K10" s="46">
        <v>0</v>
      </c>
      <c r="L10" s="46">
        <v>3</v>
      </c>
      <c r="M10" s="46">
        <v>0</v>
      </c>
      <c r="N10" s="46">
        <v>1</v>
      </c>
      <c r="O10" s="46">
        <v>0</v>
      </c>
      <c r="P10" s="46">
        <v>29</v>
      </c>
      <c r="Q10" s="46">
        <v>28</v>
      </c>
      <c r="R10" s="46">
        <v>57</v>
      </c>
      <c r="S10" s="46">
        <v>5</v>
      </c>
      <c r="T10" s="46">
        <v>18</v>
      </c>
      <c r="U10" s="46">
        <v>0</v>
      </c>
      <c r="V10" s="46">
        <v>10</v>
      </c>
      <c r="W10" s="46">
        <v>1</v>
      </c>
      <c r="X10" s="46">
        <v>34</v>
      </c>
      <c r="Y10" s="46">
        <v>1</v>
      </c>
      <c r="Z10" s="46">
        <v>3</v>
      </c>
      <c r="AA10" s="46">
        <v>1</v>
      </c>
      <c r="AB10" s="46">
        <v>1</v>
      </c>
      <c r="AC10" s="46">
        <v>1</v>
      </c>
      <c r="AD10" s="46">
        <v>5</v>
      </c>
      <c r="AE10" s="46">
        <v>1</v>
      </c>
      <c r="AF10" s="46">
        <v>0</v>
      </c>
      <c r="AG10" s="46">
        <v>1</v>
      </c>
      <c r="AH10" s="46">
        <v>0</v>
      </c>
      <c r="AI10" s="46">
        <v>1</v>
      </c>
      <c r="AJ10" s="46">
        <v>4</v>
      </c>
      <c r="AK10" s="46">
        <v>0</v>
      </c>
      <c r="AL10" s="46">
        <v>0</v>
      </c>
      <c r="AM10" s="46">
        <v>4</v>
      </c>
    </row>
    <row r="11" spans="1:39" ht="16.5" customHeight="1" x14ac:dyDescent="0.15">
      <c r="A11" s="18" t="s">
        <v>202</v>
      </c>
      <c r="B11" s="18" t="s">
        <v>8</v>
      </c>
      <c r="C11" s="19" t="s">
        <v>173</v>
      </c>
      <c r="D11" s="18" t="s">
        <v>109</v>
      </c>
      <c r="E11" s="11">
        <v>1</v>
      </c>
      <c r="F11" s="11">
        <v>0</v>
      </c>
      <c r="G11" s="11">
        <v>2</v>
      </c>
      <c r="H11" s="11">
        <v>0</v>
      </c>
      <c r="I11" s="11">
        <v>0</v>
      </c>
      <c r="J11" s="11">
        <v>73</v>
      </c>
      <c r="K11" s="11">
        <v>0</v>
      </c>
      <c r="L11" s="11">
        <v>2</v>
      </c>
      <c r="M11" s="11">
        <v>0</v>
      </c>
      <c r="N11" s="11">
        <v>1</v>
      </c>
      <c r="O11" s="11">
        <v>0</v>
      </c>
      <c r="P11" s="11">
        <v>26</v>
      </c>
      <c r="Q11" s="11">
        <v>53</v>
      </c>
      <c r="R11" s="11">
        <v>79</v>
      </c>
      <c r="S11" s="11">
        <v>4</v>
      </c>
      <c r="T11" s="11">
        <v>0</v>
      </c>
      <c r="U11" s="11">
        <v>0</v>
      </c>
      <c r="V11" s="11">
        <v>0</v>
      </c>
      <c r="W11" s="11">
        <v>3</v>
      </c>
      <c r="X11" s="11">
        <v>7</v>
      </c>
      <c r="Y11" s="11">
        <v>3</v>
      </c>
      <c r="Z11" s="11">
        <v>12</v>
      </c>
      <c r="AA11" s="11">
        <v>1</v>
      </c>
      <c r="AB11" s="11">
        <v>2</v>
      </c>
      <c r="AC11" s="11">
        <v>2</v>
      </c>
      <c r="AD11" s="11">
        <v>0</v>
      </c>
      <c r="AE11" s="11">
        <v>0</v>
      </c>
      <c r="AF11" s="11">
        <v>0</v>
      </c>
      <c r="AG11" s="11">
        <v>2</v>
      </c>
      <c r="AH11" s="11">
        <v>0</v>
      </c>
      <c r="AI11" s="11">
        <v>1</v>
      </c>
      <c r="AJ11" s="11">
        <v>0</v>
      </c>
      <c r="AK11" s="11">
        <v>0</v>
      </c>
      <c r="AL11" s="11">
        <v>0</v>
      </c>
      <c r="AM11" s="11">
        <v>0</v>
      </c>
    </row>
    <row r="12" spans="1:39" ht="16.5" customHeight="1" x14ac:dyDescent="0.15">
      <c r="A12" s="45" t="s">
        <v>202</v>
      </c>
      <c r="B12" s="45" t="s">
        <v>8</v>
      </c>
      <c r="C12" s="46" t="s">
        <v>174</v>
      </c>
      <c r="D12" s="45" t="s">
        <v>109</v>
      </c>
      <c r="E12" s="46">
        <v>1</v>
      </c>
      <c r="F12" s="46">
        <v>0</v>
      </c>
      <c r="G12" s="46">
        <v>1</v>
      </c>
      <c r="H12" s="46">
        <v>0</v>
      </c>
      <c r="I12" s="46">
        <v>0</v>
      </c>
      <c r="J12" s="46">
        <v>70</v>
      </c>
      <c r="K12" s="46">
        <v>0</v>
      </c>
      <c r="L12" s="46">
        <v>2</v>
      </c>
      <c r="M12" s="46">
        <v>0</v>
      </c>
      <c r="N12" s="46">
        <v>1</v>
      </c>
      <c r="O12" s="46">
        <v>0</v>
      </c>
      <c r="P12" s="46">
        <v>35</v>
      </c>
      <c r="Q12" s="46">
        <v>40</v>
      </c>
      <c r="R12" s="46">
        <v>75</v>
      </c>
      <c r="S12" s="46">
        <v>4</v>
      </c>
      <c r="T12" s="46">
        <v>0</v>
      </c>
      <c r="U12" s="46">
        <v>0</v>
      </c>
      <c r="V12" s="46">
        <v>12</v>
      </c>
      <c r="W12" s="46">
        <v>0</v>
      </c>
      <c r="X12" s="46">
        <v>16</v>
      </c>
      <c r="Y12" s="46">
        <v>1</v>
      </c>
      <c r="Z12" s="46">
        <v>3</v>
      </c>
      <c r="AA12" s="46">
        <v>1</v>
      </c>
      <c r="AB12" s="46">
        <v>1</v>
      </c>
      <c r="AC12" s="46">
        <v>1</v>
      </c>
      <c r="AD12" s="46">
        <v>5</v>
      </c>
      <c r="AE12" s="46">
        <v>0</v>
      </c>
      <c r="AF12" s="46">
        <v>0</v>
      </c>
      <c r="AG12" s="46">
        <v>1</v>
      </c>
      <c r="AH12" s="46">
        <v>0</v>
      </c>
      <c r="AI12" s="46">
        <v>1</v>
      </c>
      <c r="AJ12" s="46">
        <v>1</v>
      </c>
      <c r="AK12" s="46">
        <v>0</v>
      </c>
      <c r="AL12" s="46">
        <v>0</v>
      </c>
      <c r="AM12" s="46">
        <v>1</v>
      </c>
    </row>
    <row r="13" spans="1:39" ht="16.5" customHeight="1" x14ac:dyDescent="0.15">
      <c r="A13" s="18" t="s">
        <v>202</v>
      </c>
      <c r="B13" s="18" t="s">
        <v>8</v>
      </c>
      <c r="C13" s="19" t="s">
        <v>217</v>
      </c>
      <c r="D13" s="18" t="s">
        <v>109</v>
      </c>
      <c r="E13" s="11">
        <v>0</v>
      </c>
      <c r="F13" s="11">
        <v>0</v>
      </c>
      <c r="G13" s="11">
        <v>1</v>
      </c>
      <c r="H13" s="11">
        <v>0</v>
      </c>
      <c r="I13" s="11">
        <v>0</v>
      </c>
      <c r="J13" s="11">
        <v>54</v>
      </c>
      <c r="K13" s="11">
        <v>0</v>
      </c>
      <c r="L13" s="11">
        <v>2</v>
      </c>
      <c r="M13" s="11">
        <v>0</v>
      </c>
      <c r="N13" s="11">
        <v>0</v>
      </c>
      <c r="O13" s="11">
        <v>0</v>
      </c>
      <c r="P13" s="11">
        <v>25</v>
      </c>
      <c r="Q13" s="11">
        <v>32</v>
      </c>
      <c r="R13" s="11">
        <v>57</v>
      </c>
      <c r="S13" s="11">
        <v>3</v>
      </c>
      <c r="T13" s="11">
        <v>0</v>
      </c>
      <c r="U13" s="11">
        <v>0</v>
      </c>
      <c r="V13" s="11">
        <v>3</v>
      </c>
      <c r="W13" s="11">
        <v>0</v>
      </c>
      <c r="X13" s="11">
        <v>6</v>
      </c>
      <c r="Y13" s="11">
        <v>1</v>
      </c>
      <c r="Z13" s="11">
        <v>3</v>
      </c>
      <c r="AA13" s="11">
        <v>1</v>
      </c>
      <c r="AB13" s="11">
        <v>0</v>
      </c>
      <c r="AC13" s="11">
        <v>0</v>
      </c>
      <c r="AD13" s="11">
        <v>0</v>
      </c>
      <c r="AE13" s="11">
        <v>0</v>
      </c>
      <c r="AF13" s="11">
        <v>0</v>
      </c>
      <c r="AG13" s="11">
        <v>0</v>
      </c>
      <c r="AH13" s="11">
        <v>0</v>
      </c>
      <c r="AI13" s="11">
        <v>0</v>
      </c>
      <c r="AJ13" s="11">
        <v>2</v>
      </c>
      <c r="AK13" s="11">
        <v>0</v>
      </c>
      <c r="AL13" s="11">
        <v>0</v>
      </c>
      <c r="AM13" s="11">
        <v>2</v>
      </c>
    </row>
    <row r="14" spans="1:39" ht="16.5" customHeight="1" x14ac:dyDescent="0.15">
      <c r="A14" s="45" t="s">
        <v>202</v>
      </c>
      <c r="B14" s="45" t="s">
        <v>8</v>
      </c>
      <c r="C14" s="46" t="s">
        <v>218</v>
      </c>
      <c r="D14" s="45" t="s">
        <v>109</v>
      </c>
      <c r="E14" s="46">
        <v>0</v>
      </c>
      <c r="F14" s="46">
        <v>0</v>
      </c>
      <c r="G14" s="46">
        <v>1</v>
      </c>
      <c r="H14" s="46">
        <v>0</v>
      </c>
      <c r="I14" s="46">
        <v>0</v>
      </c>
      <c r="J14" s="46">
        <v>48</v>
      </c>
      <c r="K14" s="46">
        <v>0</v>
      </c>
      <c r="L14" s="46">
        <v>2</v>
      </c>
      <c r="M14" s="46">
        <v>0</v>
      </c>
      <c r="N14" s="46">
        <v>1</v>
      </c>
      <c r="O14" s="46">
        <v>1</v>
      </c>
      <c r="P14" s="46">
        <v>20</v>
      </c>
      <c r="Q14" s="46">
        <v>33</v>
      </c>
      <c r="R14" s="46">
        <v>53</v>
      </c>
      <c r="S14" s="46">
        <v>2</v>
      </c>
      <c r="T14" s="46">
        <v>0</v>
      </c>
      <c r="U14" s="46">
        <v>0</v>
      </c>
      <c r="V14" s="46">
        <v>0</v>
      </c>
      <c r="W14" s="46">
        <v>1</v>
      </c>
      <c r="X14" s="46">
        <v>3</v>
      </c>
      <c r="Y14" s="46">
        <v>3</v>
      </c>
      <c r="Z14" s="46">
        <v>4</v>
      </c>
      <c r="AA14" s="46">
        <v>1</v>
      </c>
      <c r="AB14" s="46">
        <v>2</v>
      </c>
      <c r="AC14" s="46">
        <v>2</v>
      </c>
      <c r="AD14" s="46">
        <v>0</v>
      </c>
      <c r="AE14" s="46">
        <v>0</v>
      </c>
      <c r="AF14" s="46">
        <v>0</v>
      </c>
      <c r="AG14" s="46">
        <v>1</v>
      </c>
      <c r="AH14" s="46">
        <v>0</v>
      </c>
      <c r="AI14" s="46">
        <v>0</v>
      </c>
      <c r="AJ14" s="46">
        <v>3</v>
      </c>
      <c r="AK14" s="46">
        <v>0</v>
      </c>
      <c r="AL14" s="46">
        <v>1</v>
      </c>
      <c r="AM14" s="46">
        <v>3</v>
      </c>
    </row>
    <row r="15" spans="1:39" ht="16.5" customHeight="1" x14ac:dyDescent="0.15">
      <c r="A15" s="18" t="s">
        <v>202</v>
      </c>
      <c r="B15" s="18" t="s">
        <v>8</v>
      </c>
      <c r="C15" s="19" t="s">
        <v>19</v>
      </c>
      <c r="D15" s="51" t="s">
        <v>192</v>
      </c>
      <c r="E15" s="11">
        <v>1</v>
      </c>
      <c r="F15" s="11">
        <v>1</v>
      </c>
      <c r="G15" s="11">
        <v>1</v>
      </c>
      <c r="H15" s="11">
        <v>1</v>
      </c>
      <c r="I15" s="11">
        <v>0</v>
      </c>
      <c r="J15" s="11">
        <v>93</v>
      </c>
      <c r="K15" s="11">
        <v>0</v>
      </c>
      <c r="L15" s="11">
        <v>2</v>
      </c>
      <c r="M15" s="11">
        <v>0</v>
      </c>
      <c r="N15" s="11">
        <v>1</v>
      </c>
      <c r="O15" s="11">
        <v>0</v>
      </c>
      <c r="P15" s="11">
        <v>33</v>
      </c>
      <c r="Q15" s="11">
        <v>67</v>
      </c>
      <c r="R15" s="11">
        <v>100</v>
      </c>
      <c r="S15" s="11">
        <v>4</v>
      </c>
      <c r="T15" s="11">
        <v>0</v>
      </c>
      <c r="U15" s="11">
        <v>0</v>
      </c>
      <c r="V15" s="11">
        <v>1</v>
      </c>
      <c r="W15" s="11">
        <v>0</v>
      </c>
      <c r="X15" s="11">
        <v>5</v>
      </c>
      <c r="Y15" s="11">
        <v>3</v>
      </c>
      <c r="Z15" s="11">
        <v>10</v>
      </c>
      <c r="AA15" s="11">
        <v>1</v>
      </c>
      <c r="AB15" s="11">
        <v>2</v>
      </c>
      <c r="AC15" s="11">
        <v>2</v>
      </c>
      <c r="AD15" s="11">
        <v>0</v>
      </c>
      <c r="AE15" s="11">
        <v>0</v>
      </c>
      <c r="AF15" s="11">
        <v>0</v>
      </c>
      <c r="AG15" s="11">
        <v>3</v>
      </c>
      <c r="AH15" s="11">
        <v>0</v>
      </c>
      <c r="AI15" s="11">
        <v>0</v>
      </c>
      <c r="AJ15" s="11">
        <v>1</v>
      </c>
      <c r="AK15" s="11">
        <v>0</v>
      </c>
      <c r="AL15" s="11">
        <v>4</v>
      </c>
      <c r="AM15" s="11">
        <v>1</v>
      </c>
    </row>
    <row r="16" spans="1:39" ht="16.5" customHeight="1" x14ac:dyDescent="0.15">
      <c r="A16" s="45" t="s">
        <v>202</v>
      </c>
      <c r="B16" s="45" t="s">
        <v>8</v>
      </c>
      <c r="C16" s="46" t="s">
        <v>23</v>
      </c>
      <c r="D16" s="45" t="s">
        <v>109</v>
      </c>
      <c r="E16" s="46">
        <v>1</v>
      </c>
      <c r="F16" s="46">
        <v>1</v>
      </c>
      <c r="G16" s="46">
        <v>2</v>
      </c>
      <c r="H16" s="46">
        <v>0</v>
      </c>
      <c r="I16" s="46">
        <v>0</v>
      </c>
      <c r="J16" s="46">
        <v>87</v>
      </c>
      <c r="K16" s="46">
        <v>0</v>
      </c>
      <c r="L16" s="46">
        <v>2</v>
      </c>
      <c r="M16" s="46">
        <v>0</v>
      </c>
      <c r="N16" s="46">
        <v>1</v>
      </c>
      <c r="O16" s="46">
        <v>0</v>
      </c>
      <c r="P16" s="46">
        <v>42</v>
      </c>
      <c r="Q16" s="46">
        <v>52</v>
      </c>
      <c r="R16" s="46">
        <v>94</v>
      </c>
      <c r="S16" s="46">
        <v>4</v>
      </c>
      <c r="T16" s="46">
        <v>0</v>
      </c>
      <c r="U16" s="46">
        <v>0</v>
      </c>
      <c r="V16" s="46">
        <v>0</v>
      </c>
      <c r="W16" s="46">
        <v>1</v>
      </c>
      <c r="X16" s="46">
        <v>5</v>
      </c>
      <c r="Y16" s="46">
        <v>2</v>
      </c>
      <c r="Z16" s="46">
        <v>9</v>
      </c>
      <c r="AA16" s="46">
        <v>1</v>
      </c>
      <c r="AB16" s="46">
        <v>1</v>
      </c>
      <c r="AC16" s="46">
        <v>1</v>
      </c>
      <c r="AD16" s="46">
        <v>0</v>
      </c>
      <c r="AE16" s="46">
        <v>0</v>
      </c>
      <c r="AF16" s="46">
        <v>0</v>
      </c>
      <c r="AG16" s="46">
        <v>2</v>
      </c>
      <c r="AH16" s="46">
        <v>0</v>
      </c>
      <c r="AI16" s="46">
        <v>2</v>
      </c>
      <c r="AJ16" s="46">
        <v>4</v>
      </c>
      <c r="AK16" s="46">
        <v>0</v>
      </c>
      <c r="AL16" s="46">
        <v>0</v>
      </c>
      <c r="AM16" s="46">
        <v>4</v>
      </c>
    </row>
    <row r="17" spans="1:39" ht="16.5" customHeight="1" x14ac:dyDescent="0.15">
      <c r="A17" s="18" t="s">
        <v>202</v>
      </c>
      <c r="B17" s="18" t="s">
        <v>8</v>
      </c>
      <c r="C17" s="19" t="s">
        <v>73</v>
      </c>
      <c r="D17" s="18" t="s">
        <v>109</v>
      </c>
      <c r="E17" s="11">
        <v>1</v>
      </c>
      <c r="F17" s="11">
        <v>1</v>
      </c>
      <c r="G17" s="11">
        <v>1</v>
      </c>
      <c r="H17" s="11">
        <v>1</v>
      </c>
      <c r="I17" s="11">
        <v>0</v>
      </c>
      <c r="J17" s="11">
        <v>57</v>
      </c>
      <c r="K17" s="11">
        <v>0</v>
      </c>
      <c r="L17" s="11">
        <v>2</v>
      </c>
      <c r="M17" s="11">
        <v>0</v>
      </c>
      <c r="N17" s="11">
        <v>1</v>
      </c>
      <c r="O17" s="11">
        <v>0</v>
      </c>
      <c r="P17" s="11">
        <v>40</v>
      </c>
      <c r="Q17" s="11">
        <v>24</v>
      </c>
      <c r="R17" s="11">
        <v>64</v>
      </c>
      <c r="S17" s="11">
        <v>7</v>
      </c>
      <c r="T17" s="11">
        <v>18</v>
      </c>
      <c r="U17" s="11">
        <v>0</v>
      </c>
      <c r="V17" s="11">
        <v>11</v>
      </c>
      <c r="W17" s="11">
        <v>0</v>
      </c>
      <c r="X17" s="11">
        <v>36</v>
      </c>
      <c r="Y17" s="11">
        <v>1</v>
      </c>
      <c r="Z17" s="11">
        <v>3</v>
      </c>
      <c r="AA17" s="11">
        <v>1</v>
      </c>
      <c r="AB17" s="11">
        <v>1</v>
      </c>
      <c r="AC17" s="11">
        <v>1</v>
      </c>
      <c r="AD17" s="11">
        <v>5</v>
      </c>
      <c r="AE17" s="11">
        <v>1</v>
      </c>
      <c r="AF17" s="11">
        <v>0</v>
      </c>
      <c r="AG17" s="11">
        <v>1</v>
      </c>
      <c r="AH17" s="11">
        <v>0</v>
      </c>
      <c r="AI17" s="11">
        <v>1</v>
      </c>
      <c r="AJ17" s="11">
        <v>0</v>
      </c>
      <c r="AK17" s="11">
        <v>0</v>
      </c>
      <c r="AL17" s="11">
        <v>0</v>
      </c>
      <c r="AM17" s="11">
        <v>0</v>
      </c>
    </row>
    <row r="18" spans="1:39" ht="16.5" customHeight="1" x14ac:dyDescent="0.15">
      <c r="A18" s="45" t="s">
        <v>202</v>
      </c>
      <c r="B18" s="45" t="s">
        <v>8</v>
      </c>
      <c r="C18" s="46" t="s">
        <v>175</v>
      </c>
      <c r="D18" s="45" t="s">
        <v>109</v>
      </c>
      <c r="E18" s="46">
        <v>1</v>
      </c>
      <c r="F18" s="46">
        <v>0</v>
      </c>
      <c r="G18" s="46">
        <v>1</v>
      </c>
      <c r="H18" s="46">
        <v>0</v>
      </c>
      <c r="I18" s="46">
        <v>0</v>
      </c>
      <c r="J18" s="46">
        <v>37</v>
      </c>
      <c r="K18" s="46">
        <v>0</v>
      </c>
      <c r="L18" s="46">
        <v>2</v>
      </c>
      <c r="M18" s="46">
        <v>0</v>
      </c>
      <c r="N18" s="46">
        <v>1</v>
      </c>
      <c r="O18" s="46">
        <v>0</v>
      </c>
      <c r="P18" s="46">
        <v>19</v>
      </c>
      <c r="Q18" s="46">
        <v>23</v>
      </c>
      <c r="R18" s="46">
        <v>42</v>
      </c>
      <c r="S18" s="46">
        <v>3</v>
      </c>
      <c r="T18" s="46">
        <v>0</v>
      </c>
      <c r="U18" s="46">
        <v>0</v>
      </c>
      <c r="V18" s="46">
        <v>8</v>
      </c>
      <c r="W18" s="46">
        <v>2</v>
      </c>
      <c r="X18" s="46">
        <v>13</v>
      </c>
      <c r="Y18" s="46">
        <v>1</v>
      </c>
      <c r="Z18" s="46">
        <v>3</v>
      </c>
      <c r="AA18" s="46">
        <v>1</v>
      </c>
      <c r="AB18" s="46">
        <v>1</v>
      </c>
      <c r="AC18" s="46">
        <v>1</v>
      </c>
      <c r="AD18" s="46">
        <v>4</v>
      </c>
      <c r="AE18" s="46">
        <v>0</v>
      </c>
      <c r="AF18" s="46">
        <v>0</v>
      </c>
      <c r="AG18" s="46">
        <v>0</v>
      </c>
      <c r="AH18" s="46">
        <v>0</v>
      </c>
      <c r="AI18" s="46">
        <v>0</v>
      </c>
      <c r="AJ18" s="46">
        <v>0</v>
      </c>
      <c r="AK18" s="46">
        <v>0</v>
      </c>
      <c r="AL18" s="46">
        <v>0</v>
      </c>
      <c r="AM18" s="46">
        <v>0</v>
      </c>
    </row>
    <row r="19" spans="1:39" ht="16.5" customHeight="1" x14ac:dyDescent="0.15">
      <c r="A19" s="18" t="s">
        <v>202</v>
      </c>
      <c r="B19" s="18" t="s">
        <v>8</v>
      </c>
      <c r="C19" s="19" t="s">
        <v>176</v>
      </c>
      <c r="D19" s="18" t="s">
        <v>109</v>
      </c>
      <c r="E19" s="11">
        <v>0</v>
      </c>
      <c r="F19" s="11">
        <v>0</v>
      </c>
      <c r="G19" s="11">
        <v>1</v>
      </c>
      <c r="H19" s="11">
        <v>0</v>
      </c>
      <c r="I19" s="11">
        <v>0</v>
      </c>
      <c r="J19" s="11">
        <v>59</v>
      </c>
      <c r="K19" s="11">
        <v>0</v>
      </c>
      <c r="L19" s="11">
        <v>2</v>
      </c>
      <c r="M19" s="11">
        <v>0</v>
      </c>
      <c r="N19" s="11">
        <v>1</v>
      </c>
      <c r="O19" s="11">
        <v>0</v>
      </c>
      <c r="P19" s="11">
        <v>38</v>
      </c>
      <c r="Q19" s="11">
        <v>25</v>
      </c>
      <c r="R19" s="11">
        <v>63</v>
      </c>
      <c r="S19" s="11">
        <v>4</v>
      </c>
      <c r="T19" s="11">
        <v>10</v>
      </c>
      <c r="U19" s="11">
        <v>0</v>
      </c>
      <c r="V19" s="11">
        <v>2</v>
      </c>
      <c r="W19" s="11">
        <v>0</v>
      </c>
      <c r="X19" s="11">
        <v>16</v>
      </c>
      <c r="Y19" s="11">
        <v>1</v>
      </c>
      <c r="Z19" s="11">
        <v>3</v>
      </c>
      <c r="AA19" s="11">
        <v>1</v>
      </c>
      <c r="AB19" s="11">
        <v>1</v>
      </c>
      <c r="AC19" s="11">
        <v>1</v>
      </c>
      <c r="AD19" s="11">
        <v>0</v>
      </c>
      <c r="AE19" s="11">
        <v>1</v>
      </c>
      <c r="AF19" s="11">
        <v>0</v>
      </c>
      <c r="AG19" s="11">
        <v>1</v>
      </c>
      <c r="AH19" s="11">
        <v>0</v>
      </c>
      <c r="AI19" s="11">
        <v>1</v>
      </c>
      <c r="AJ19" s="11">
        <v>1</v>
      </c>
      <c r="AK19" s="11">
        <v>0</v>
      </c>
      <c r="AL19" s="11">
        <v>0</v>
      </c>
      <c r="AM19" s="11">
        <v>1</v>
      </c>
    </row>
    <row r="20" spans="1:39" ht="16.5" customHeight="1" x14ac:dyDescent="0.15">
      <c r="A20" s="45" t="s">
        <v>202</v>
      </c>
      <c r="B20" s="45" t="s">
        <v>186</v>
      </c>
      <c r="C20" s="46" t="s">
        <v>177</v>
      </c>
      <c r="D20" s="45" t="s">
        <v>109</v>
      </c>
      <c r="E20" s="46">
        <v>1</v>
      </c>
      <c r="F20" s="46">
        <v>0</v>
      </c>
      <c r="G20" s="46">
        <v>1</v>
      </c>
      <c r="H20" s="46">
        <v>0</v>
      </c>
      <c r="I20" s="46">
        <v>0</v>
      </c>
      <c r="J20" s="46">
        <v>27</v>
      </c>
      <c r="K20" s="46">
        <v>0</v>
      </c>
      <c r="L20" s="46">
        <v>2</v>
      </c>
      <c r="M20" s="46">
        <v>0</v>
      </c>
      <c r="N20" s="46">
        <v>0</v>
      </c>
      <c r="O20" s="46">
        <v>0</v>
      </c>
      <c r="P20" s="46">
        <v>16</v>
      </c>
      <c r="Q20" s="46">
        <v>15</v>
      </c>
      <c r="R20" s="46">
        <v>31</v>
      </c>
      <c r="S20" s="46">
        <v>4</v>
      </c>
      <c r="T20" s="46">
        <v>0</v>
      </c>
      <c r="U20" s="46">
        <v>0</v>
      </c>
      <c r="V20" s="46">
        <v>4</v>
      </c>
      <c r="W20" s="46">
        <v>0</v>
      </c>
      <c r="X20" s="46">
        <v>8</v>
      </c>
      <c r="Y20" s="46">
        <v>1</v>
      </c>
      <c r="Z20" s="46">
        <v>3</v>
      </c>
      <c r="AA20" s="46">
        <v>1</v>
      </c>
      <c r="AB20" s="46">
        <v>1</v>
      </c>
      <c r="AC20" s="46">
        <v>1</v>
      </c>
      <c r="AD20" s="46">
        <v>2</v>
      </c>
      <c r="AE20" s="46">
        <v>0</v>
      </c>
      <c r="AF20" s="46">
        <v>0</v>
      </c>
      <c r="AG20" s="46">
        <v>1</v>
      </c>
      <c r="AH20" s="46">
        <v>0</v>
      </c>
      <c r="AI20" s="46">
        <v>1</v>
      </c>
      <c r="AJ20" s="46">
        <v>0</v>
      </c>
      <c r="AK20" s="46">
        <v>0</v>
      </c>
      <c r="AL20" s="46">
        <v>0</v>
      </c>
      <c r="AM20" s="46">
        <v>0</v>
      </c>
    </row>
    <row r="21" spans="1:39" ht="16.5" customHeight="1" x14ac:dyDescent="0.15">
      <c r="A21" s="18" t="s">
        <v>202</v>
      </c>
      <c r="B21" s="18" t="s">
        <v>21</v>
      </c>
      <c r="C21" s="19" t="s">
        <v>22</v>
      </c>
      <c r="D21" s="18" t="s">
        <v>109</v>
      </c>
      <c r="E21" s="11">
        <v>1</v>
      </c>
      <c r="F21" s="11">
        <v>0</v>
      </c>
      <c r="G21" s="11">
        <v>1</v>
      </c>
      <c r="H21" s="11">
        <v>1</v>
      </c>
      <c r="I21" s="11">
        <v>0</v>
      </c>
      <c r="J21" s="11">
        <v>57</v>
      </c>
      <c r="K21" s="11">
        <v>0</v>
      </c>
      <c r="L21" s="11">
        <v>2</v>
      </c>
      <c r="M21" s="11">
        <v>0</v>
      </c>
      <c r="N21" s="11">
        <v>1</v>
      </c>
      <c r="O21" s="11">
        <v>0</v>
      </c>
      <c r="P21" s="11">
        <v>38</v>
      </c>
      <c r="Q21" s="11">
        <v>25</v>
      </c>
      <c r="R21" s="11">
        <v>63</v>
      </c>
      <c r="S21" s="11">
        <v>6</v>
      </c>
      <c r="T21" s="11">
        <v>18</v>
      </c>
      <c r="U21" s="11">
        <v>0</v>
      </c>
      <c r="V21" s="11">
        <v>12</v>
      </c>
      <c r="W21" s="11">
        <v>3</v>
      </c>
      <c r="X21" s="11">
        <v>39</v>
      </c>
      <c r="Y21" s="11">
        <v>1</v>
      </c>
      <c r="Z21" s="11">
        <v>3</v>
      </c>
      <c r="AA21" s="11">
        <v>1</v>
      </c>
      <c r="AB21" s="11">
        <v>1</v>
      </c>
      <c r="AC21" s="11">
        <v>1</v>
      </c>
      <c r="AD21" s="11">
        <v>6</v>
      </c>
      <c r="AE21" s="11">
        <v>1</v>
      </c>
      <c r="AF21" s="11">
        <v>0</v>
      </c>
      <c r="AG21" s="11">
        <v>1</v>
      </c>
      <c r="AH21" s="11">
        <v>0</v>
      </c>
      <c r="AI21" s="11">
        <v>0</v>
      </c>
      <c r="AJ21" s="11">
        <v>0</v>
      </c>
      <c r="AK21" s="11">
        <v>0</v>
      </c>
      <c r="AL21" s="11">
        <v>0</v>
      </c>
      <c r="AM21" s="11">
        <v>0</v>
      </c>
    </row>
    <row r="22" spans="1:39" ht="16.5" customHeight="1" x14ac:dyDescent="0.15">
      <c r="A22" s="45" t="s">
        <v>202</v>
      </c>
      <c r="B22" s="45" t="s">
        <v>21</v>
      </c>
      <c r="C22" s="46" t="s">
        <v>39</v>
      </c>
      <c r="D22" s="45" t="s">
        <v>109</v>
      </c>
      <c r="E22" s="46">
        <v>0</v>
      </c>
      <c r="F22" s="46">
        <v>0</v>
      </c>
      <c r="G22" s="46">
        <v>1</v>
      </c>
      <c r="H22" s="46">
        <v>0</v>
      </c>
      <c r="I22" s="46">
        <v>0</v>
      </c>
      <c r="J22" s="46">
        <v>23</v>
      </c>
      <c r="K22" s="46">
        <v>0</v>
      </c>
      <c r="L22" s="46">
        <v>1</v>
      </c>
      <c r="M22" s="46">
        <v>0</v>
      </c>
      <c r="N22" s="46">
        <v>0</v>
      </c>
      <c r="O22" s="46">
        <v>0</v>
      </c>
      <c r="P22" s="46">
        <v>6</v>
      </c>
      <c r="Q22" s="46">
        <v>19</v>
      </c>
      <c r="R22" s="46">
        <v>25</v>
      </c>
      <c r="S22" s="46">
        <v>2</v>
      </c>
      <c r="T22" s="46">
        <v>0</v>
      </c>
      <c r="U22" s="46">
        <v>0</v>
      </c>
      <c r="V22" s="46">
        <v>0</v>
      </c>
      <c r="W22" s="46">
        <v>2</v>
      </c>
      <c r="X22" s="46">
        <v>4</v>
      </c>
      <c r="Y22" s="46">
        <v>3</v>
      </c>
      <c r="Z22" s="46">
        <v>0</v>
      </c>
      <c r="AA22" s="46">
        <v>1</v>
      </c>
      <c r="AB22" s="46">
        <v>1</v>
      </c>
      <c r="AC22" s="46">
        <v>1</v>
      </c>
      <c r="AD22" s="46">
        <v>0</v>
      </c>
      <c r="AE22" s="46">
        <v>0</v>
      </c>
      <c r="AF22" s="46">
        <v>1</v>
      </c>
      <c r="AG22" s="46">
        <v>0</v>
      </c>
      <c r="AH22" s="46">
        <v>0</v>
      </c>
      <c r="AI22" s="46">
        <v>0</v>
      </c>
      <c r="AJ22" s="46">
        <v>0</v>
      </c>
      <c r="AK22" s="46">
        <v>0</v>
      </c>
      <c r="AL22" s="46">
        <v>0</v>
      </c>
      <c r="AM22" s="46">
        <v>0</v>
      </c>
    </row>
    <row r="23" spans="1:39" ht="16.5" customHeight="1" x14ac:dyDescent="0.15">
      <c r="A23" s="18" t="s">
        <v>202</v>
      </c>
      <c r="B23" s="18" t="s">
        <v>65</v>
      </c>
      <c r="C23" s="19" t="s">
        <v>66</v>
      </c>
      <c r="D23" s="18" t="s">
        <v>109</v>
      </c>
      <c r="E23" s="11">
        <v>1</v>
      </c>
      <c r="F23" s="11">
        <v>1</v>
      </c>
      <c r="G23" s="11">
        <v>1</v>
      </c>
      <c r="H23" s="11">
        <v>1</v>
      </c>
      <c r="I23" s="11">
        <v>0</v>
      </c>
      <c r="J23" s="11">
        <v>56</v>
      </c>
      <c r="K23" s="11">
        <v>0</v>
      </c>
      <c r="L23" s="11">
        <v>3</v>
      </c>
      <c r="M23" s="11">
        <v>0</v>
      </c>
      <c r="N23" s="11">
        <v>1</v>
      </c>
      <c r="O23" s="11">
        <v>0</v>
      </c>
      <c r="P23" s="11">
        <v>31</v>
      </c>
      <c r="Q23" s="11">
        <v>33</v>
      </c>
      <c r="R23" s="11">
        <v>64</v>
      </c>
      <c r="S23" s="11">
        <v>5</v>
      </c>
      <c r="T23" s="11">
        <v>24</v>
      </c>
      <c r="U23" s="11">
        <v>0</v>
      </c>
      <c r="V23" s="11">
        <v>11</v>
      </c>
      <c r="W23" s="11">
        <v>0</v>
      </c>
      <c r="X23" s="11">
        <v>40</v>
      </c>
      <c r="Y23" s="11">
        <v>1</v>
      </c>
      <c r="Z23" s="11">
        <v>3</v>
      </c>
      <c r="AA23" s="11">
        <v>1</v>
      </c>
      <c r="AB23" s="11">
        <v>1</v>
      </c>
      <c r="AC23" s="11">
        <v>1</v>
      </c>
      <c r="AD23" s="11">
        <v>6</v>
      </c>
      <c r="AE23" s="11">
        <v>1</v>
      </c>
      <c r="AF23" s="11">
        <v>0</v>
      </c>
      <c r="AG23" s="11">
        <v>1</v>
      </c>
      <c r="AH23" s="11">
        <v>0</v>
      </c>
      <c r="AI23" s="11">
        <v>0</v>
      </c>
      <c r="AJ23" s="11">
        <v>1</v>
      </c>
      <c r="AK23" s="11">
        <v>0</v>
      </c>
      <c r="AL23" s="11">
        <v>1</v>
      </c>
      <c r="AM23" s="11">
        <v>1</v>
      </c>
    </row>
    <row r="24" spans="1:39" ht="16.5" customHeight="1" x14ac:dyDescent="0.15">
      <c r="A24" s="45" t="s">
        <v>214</v>
      </c>
      <c r="B24" s="45" t="s">
        <v>187</v>
      </c>
      <c r="C24" s="46" t="s">
        <v>178</v>
      </c>
      <c r="D24" s="45" t="s">
        <v>109</v>
      </c>
      <c r="E24" s="46">
        <v>1</v>
      </c>
      <c r="F24" s="46">
        <v>1</v>
      </c>
      <c r="G24" s="46">
        <v>1</v>
      </c>
      <c r="H24" s="46">
        <v>1</v>
      </c>
      <c r="I24" s="46">
        <v>0</v>
      </c>
      <c r="J24" s="46">
        <v>57</v>
      </c>
      <c r="K24" s="46">
        <v>0</v>
      </c>
      <c r="L24" s="46">
        <v>3</v>
      </c>
      <c r="M24" s="46">
        <v>0</v>
      </c>
      <c r="N24" s="46">
        <v>1</v>
      </c>
      <c r="O24" s="46">
        <v>0</v>
      </c>
      <c r="P24" s="46">
        <v>31</v>
      </c>
      <c r="Q24" s="46">
        <v>34</v>
      </c>
      <c r="R24" s="46">
        <v>65</v>
      </c>
      <c r="S24" s="46">
        <v>5</v>
      </c>
      <c r="T24" s="46">
        <v>18</v>
      </c>
      <c r="U24" s="46">
        <v>0</v>
      </c>
      <c r="V24" s="46">
        <v>10</v>
      </c>
      <c r="W24" s="46">
        <v>1</v>
      </c>
      <c r="X24" s="46">
        <v>34</v>
      </c>
      <c r="Y24" s="46">
        <v>1</v>
      </c>
      <c r="Z24" s="46">
        <v>3</v>
      </c>
      <c r="AA24" s="46">
        <v>1</v>
      </c>
      <c r="AB24" s="46">
        <v>1</v>
      </c>
      <c r="AC24" s="46">
        <v>1</v>
      </c>
      <c r="AD24" s="46">
        <v>5</v>
      </c>
      <c r="AE24" s="46">
        <v>1</v>
      </c>
      <c r="AF24" s="46">
        <v>0</v>
      </c>
      <c r="AG24" s="46">
        <v>1</v>
      </c>
      <c r="AH24" s="46">
        <v>0</v>
      </c>
      <c r="AI24" s="46">
        <v>0</v>
      </c>
      <c r="AJ24" s="46">
        <v>3</v>
      </c>
      <c r="AK24" s="46">
        <v>0</v>
      </c>
      <c r="AL24" s="46">
        <v>0</v>
      </c>
      <c r="AM24" s="46">
        <v>3</v>
      </c>
    </row>
    <row r="25" spans="1:39" ht="16.5" customHeight="1" x14ac:dyDescent="0.15">
      <c r="A25" s="18" t="s">
        <v>214</v>
      </c>
      <c r="B25" s="18" t="s">
        <v>42</v>
      </c>
      <c r="C25" s="19" t="s">
        <v>219</v>
      </c>
      <c r="D25" s="18" t="s">
        <v>109</v>
      </c>
      <c r="E25" s="11">
        <v>0</v>
      </c>
      <c r="F25" s="11">
        <v>0</v>
      </c>
      <c r="G25" s="11">
        <v>1</v>
      </c>
      <c r="H25" s="11">
        <v>0</v>
      </c>
      <c r="I25" s="11">
        <v>0</v>
      </c>
      <c r="J25" s="11">
        <v>21</v>
      </c>
      <c r="K25" s="11">
        <v>0</v>
      </c>
      <c r="L25" s="11">
        <v>1</v>
      </c>
      <c r="M25" s="11">
        <v>0</v>
      </c>
      <c r="N25" s="11">
        <v>0</v>
      </c>
      <c r="O25" s="11">
        <v>0</v>
      </c>
      <c r="P25" s="11">
        <v>14</v>
      </c>
      <c r="Q25" s="11">
        <v>9</v>
      </c>
      <c r="R25" s="11">
        <v>23</v>
      </c>
      <c r="S25" s="11">
        <v>2</v>
      </c>
      <c r="T25" s="11">
        <v>0</v>
      </c>
      <c r="U25" s="11">
        <v>0</v>
      </c>
      <c r="V25" s="11">
        <v>0</v>
      </c>
      <c r="W25" s="11">
        <v>0</v>
      </c>
      <c r="X25" s="11">
        <v>2</v>
      </c>
      <c r="Y25" s="11">
        <v>3</v>
      </c>
      <c r="Z25" s="11">
        <v>0</v>
      </c>
      <c r="AA25" s="11">
        <v>1</v>
      </c>
      <c r="AB25" s="11">
        <v>2</v>
      </c>
      <c r="AC25" s="11">
        <v>2</v>
      </c>
      <c r="AD25" s="11">
        <v>0</v>
      </c>
      <c r="AE25" s="11">
        <v>0</v>
      </c>
      <c r="AF25" s="11">
        <v>0</v>
      </c>
      <c r="AG25" s="11">
        <v>0</v>
      </c>
      <c r="AH25" s="11">
        <v>0</v>
      </c>
      <c r="AI25" s="11">
        <v>0</v>
      </c>
      <c r="AJ25" s="11">
        <v>0</v>
      </c>
      <c r="AK25" s="11">
        <v>0</v>
      </c>
      <c r="AL25" s="11">
        <v>0</v>
      </c>
      <c r="AM25" s="11">
        <v>0</v>
      </c>
    </row>
    <row r="26" spans="1:39" ht="16.5" customHeight="1" x14ac:dyDescent="0.15">
      <c r="A26" s="45" t="s">
        <v>214</v>
      </c>
      <c r="B26" s="45" t="s">
        <v>62</v>
      </c>
      <c r="C26" s="46" t="s">
        <v>63</v>
      </c>
      <c r="D26" s="45" t="s">
        <v>109</v>
      </c>
      <c r="E26" s="46">
        <v>1</v>
      </c>
      <c r="F26" s="46">
        <v>0</v>
      </c>
      <c r="G26" s="46">
        <v>2</v>
      </c>
      <c r="H26" s="46">
        <v>0</v>
      </c>
      <c r="I26" s="46">
        <v>0</v>
      </c>
      <c r="J26" s="46">
        <v>69</v>
      </c>
      <c r="K26" s="46">
        <v>0</v>
      </c>
      <c r="L26" s="46">
        <v>2</v>
      </c>
      <c r="M26" s="46">
        <v>0</v>
      </c>
      <c r="N26" s="46">
        <v>1</v>
      </c>
      <c r="O26" s="46">
        <v>0</v>
      </c>
      <c r="P26" s="46">
        <v>30</v>
      </c>
      <c r="Q26" s="46">
        <v>45</v>
      </c>
      <c r="R26" s="46">
        <v>75</v>
      </c>
      <c r="S26" s="46">
        <v>5</v>
      </c>
      <c r="T26" s="46">
        <v>14</v>
      </c>
      <c r="U26" s="46">
        <v>0</v>
      </c>
      <c r="V26" s="46">
        <v>1</v>
      </c>
      <c r="W26" s="46">
        <v>3</v>
      </c>
      <c r="X26" s="46">
        <v>23</v>
      </c>
      <c r="Y26" s="46">
        <v>3</v>
      </c>
      <c r="Z26" s="46">
        <v>6</v>
      </c>
      <c r="AA26" s="46">
        <v>1</v>
      </c>
      <c r="AB26" s="46">
        <v>2</v>
      </c>
      <c r="AC26" s="46">
        <v>2</v>
      </c>
      <c r="AD26" s="46">
        <v>0</v>
      </c>
      <c r="AE26" s="46">
        <v>1</v>
      </c>
      <c r="AF26" s="46">
        <v>1</v>
      </c>
      <c r="AG26" s="46">
        <v>2</v>
      </c>
      <c r="AH26" s="46">
        <v>0</v>
      </c>
      <c r="AI26" s="46">
        <v>1</v>
      </c>
      <c r="AJ26" s="46">
        <v>3</v>
      </c>
      <c r="AK26" s="46">
        <v>0</v>
      </c>
      <c r="AL26" s="46">
        <v>0</v>
      </c>
      <c r="AM26" s="46">
        <v>3</v>
      </c>
    </row>
    <row r="27" spans="1:39" ht="16.5" customHeight="1" x14ac:dyDescent="0.15">
      <c r="A27" s="18" t="s">
        <v>215</v>
      </c>
      <c r="B27" s="18" t="s">
        <v>12</v>
      </c>
      <c r="C27" s="19" t="s">
        <v>64</v>
      </c>
      <c r="D27" s="18" t="s">
        <v>109</v>
      </c>
      <c r="E27" s="11">
        <v>1</v>
      </c>
      <c r="F27" s="11">
        <v>0</v>
      </c>
      <c r="G27" s="11">
        <v>2</v>
      </c>
      <c r="H27" s="11">
        <v>0</v>
      </c>
      <c r="I27" s="11">
        <v>0</v>
      </c>
      <c r="J27" s="11">
        <v>79</v>
      </c>
      <c r="K27" s="11">
        <v>0</v>
      </c>
      <c r="L27" s="11">
        <v>2</v>
      </c>
      <c r="M27" s="11">
        <v>0</v>
      </c>
      <c r="N27" s="11">
        <v>1</v>
      </c>
      <c r="O27" s="11">
        <v>0</v>
      </c>
      <c r="P27" s="11">
        <v>38</v>
      </c>
      <c r="Q27" s="11">
        <v>47</v>
      </c>
      <c r="R27" s="11">
        <v>85</v>
      </c>
      <c r="S27" s="11">
        <v>9</v>
      </c>
      <c r="T27" s="11">
        <v>13</v>
      </c>
      <c r="U27" s="11">
        <v>0</v>
      </c>
      <c r="V27" s="11">
        <v>0</v>
      </c>
      <c r="W27" s="11">
        <v>5</v>
      </c>
      <c r="X27" s="11">
        <v>27</v>
      </c>
      <c r="Y27" s="11">
        <v>3</v>
      </c>
      <c r="Z27" s="11">
        <v>11</v>
      </c>
      <c r="AA27" s="11">
        <v>2</v>
      </c>
      <c r="AB27" s="11">
        <v>2</v>
      </c>
      <c r="AC27" s="11">
        <v>2</v>
      </c>
      <c r="AD27" s="11">
        <v>0</v>
      </c>
      <c r="AE27" s="11">
        <v>1</v>
      </c>
      <c r="AF27" s="11">
        <v>1</v>
      </c>
      <c r="AG27" s="11">
        <v>2</v>
      </c>
      <c r="AH27" s="11">
        <v>1</v>
      </c>
      <c r="AI27" s="11">
        <v>0</v>
      </c>
      <c r="AJ27" s="11">
        <v>3</v>
      </c>
      <c r="AK27" s="11">
        <v>0</v>
      </c>
      <c r="AL27" s="11">
        <v>0</v>
      </c>
      <c r="AM27" s="11">
        <v>3</v>
      </c>
    </row>
    <row r="28" spans="1:39" ht="16.5" customHeight="1" x14ac:dyDescent="0.15">
      <c r="A28" s="45" t="s">
        <v>215</v>
      </c>
      <c r="B28" s="45" t="s">
        <v>220</v>
      </c>
      <c r="C28" s="46" t="s">
        <v>221</v>
      </c>
      <c r="D28" s="45" t="s">
        <v>109</v>
      </c>
      <c r="E28" s="46">
        <v>1</v>
      </c>
      <c r="F28" s="46">
        <v>0</v>
      </c>
      <c r="G28" s="46">
        <v>1</v>
      </c>
      <c r="H28" s="46">
        <v>0</v>
      </c>
      <c r="I28" s="46">
        <v>0</v>
      </c>
      <c r="J28" s="46">
        <v>33</v>
      </c>
      <c r="K28" s="46">
        <v>0</v>
      </c>
      <c r="L28" s="46">
        <v>1</v>
      </c>
      <c r="M28" s="46">
        <v>0</v>
      </c>
      <c r="N28" s="46">
        <v>0</v>
      </c>
      <c r="O28" s="46">
        <v>0</v>
      </c>
      <c r="P28" s="46">
        <v>17</v>
      </c>
      <c r="Q28" s="46">
        <v>19</v>
      </c>
      <c r="R28" s="46">
        <v>36</v>
      </c>
      <c r="S28" s="46">
        <v>3</v>
      </c>
      <c r="T28" s="46">
        <v>0</v>
      </c>
      <c r="U28" s="46">
        <v>0</v>
      </c>
      <c r="V28" s="46">
        <v>0</v>
      </c>
      <c r="W28" s="46">
        <v>0</v>
      </c>
      <c r="X28" s="46">
        <v>3</v>
      </c>
      <c r="Y28" s="46">
        <v>2</v>
      </c>
      <c r="Z28" s="46">
        <v>3</v>
      </c>
      <c r="AA28" s="46">
        <v>1</v>
      </c>
      <c r="AB28" s="46">
        <v>1</v>
      </c>
      <c r="AC28" s="46">
        <v>1</v>
      </c>
      <c r="AD28" s="46">
        <v>0</v>
      </c>
      <c r="AE28" s="46">
        <v>0</v>
      </c>
      <c r="AF28" s="46">
        <v>0</v>
      </c>
      <c r="AG28" s="46">
        <v>1</v>
      </c>
      <c r="AH28" s="46">
        <v>0</v>
      </c>
      <c r="AI28" s="46">
        <v>0</v>
      </c>
      <c r="AJ28" s="46">
        <v>0</v>
      </c>
      <c r="AK28" s="46">
        <v>0</v>
      </c>
      <c r="AL28" s="46">
        <v>0</v>
      </c>
      <c r="AM28" s="46">
        <v>0</v>
      </c>
    </row>
    <row r="29" spans="1:39" ht="16.5" customHeight="1" x14ac:dyDescent="0.15">
      <c r="A29" s="18" t="s">
        <v>215</v>
      </c>
      <c r="B29" s="18" t="s">
        <v>47</v>
      </c>
      <c r="C29" s="19" t="s">
        <v>48</v>
      </c>
      <c r="D29" s="18" t="s">
        <v>109</v>
      </c>
      <c r="E29" s="11">
        <v>1</v>
      </c>
      <c r="F29" s="11">
        <v>0</v>
      </c>
      <c r="G29" s="11">
        <v>1</v>
      </c>
      <c r="H29" s="11">
        <v>0</v>
      </c>
      <c r="I29" s="11">
        <v>0</v>
      </c>
      <c r="J29" s="11">
        <v>59</v>
      </c>
      <c r="K29" s="11">
        <v>0</v>
      </c>
      <c r="L29" s="11">
        <v>2</v>
      </c>
      <c r="M29" s="11">
        <v>0</v>
      </c>
      <c r="N29" s="11">
        <v>1</v>
      </c>
      <c r="O29" s="11">
        <v>0</v>
      </c>
      <c r="P29" s="11">
        <v>37</v>
      </c>
      <c r="Q29" s="11">
        <v>27</v>
      </c>
      <c r="R29" s="11">
        <v>64</v>
      </c>
      <c r="S29" s="11">
        <v>5</v>
      </c>
      <c r="T29" s="11">
        <v>19</v>
      </c>
      <c r="U29" s="11">
        <v>0</v>
      </c>
      <c r="V29" s="11">
        <v>12</v>
      </c>
      <c r="W29" s="11">
        <v>1</v>
      </c>
      <c r="X29" s="11">
        <v>37</v>
      </c>
      <c r="Y29" s="11">
        <v>1</v>
      </c>
      <c r="Z29" s="11">
        <v>3</v>
      </c>
      <c r="AA29" s="11">
        <v>1</v>
      </c>
      <c r="AB29" s="11">
        <v>1</v>
      </c>
      <c r="AC29" s="11">
        <v>1</v>
      </c>
      <c r="AD29" s="11">
        <v>6</v>
      </c>
      <c r="AE29" s="11">
        <v>1</v>
      </c>
      <c r="AF29" s="11">
        <v>0</v>
      </c>
      <c r="AG29" s="11">
        <v>1</v>
      </c>
      <c r="AH29" s="11">
        <v>0</v>
      </c>
      <c r="AI29" s="11">
        <v>0</v>
      </c>
      <c r="AJ29" s="11">
        <v>1</v>
      </c>
      <c r="AK29" s="11">
        <v>0</v>
      </c>
      <c r="AL29" s="11">
        <v>0</v>
      </c>
      <c r="AM29" s="11">
        <v>1</v>
      </c>
    </row>
    <row r="30" spans="1:39" ht="16.5" customHeight="1" x14ac:dyDescent="0.15">
      <c r="A30" s="45" t="s">
        <v>222</v>
      </c>
      <c r="B30" s="45" t="s">
        <v>30</v>
      </c>
      <c r="C30" s="46" t="s">
        <v>31</v>
      </c>
      <c r="D30" s="45" t="s">
        <v>109</v>
      </c>
      <c r="E30" s="46">
        <v>1</v>
      </c>
      <c r="F30" s="46">
        <v>0</v>
      </c>
      <c r="G30" s="46">
        <v>1</v>
      </c>
      <c r="H30" s="46">
        <v>0</v>
      </c>
      <c r="I30" s="46">
        <v>0</v>
      </c>
      <c r="J30" s="46">
        <v>55</v>
      </c>
      <c r="K30" s="46">
        <v>0</v>
      </c>
      <c r="L30" s="46">
        <v>3</v>
      </c>
      <c r="M30" s="46">
        <v>0</v>
      </c>
      <c r="N30" s="46">
        <v>1</v>
      </c>
      <c r="O30" s="46">
        <v>0</v>
      </c>
      <c r="P30" s="46">
        <v>29</v>
      </c>
      <c r="Q30" s="46">
        <v>32</v>
      </c>
      <c r="R30" s="46">
        <v>61</v>
      </c>
      <c r="S30" s="46">
        <v>4</v>
      </c>
      <c r="T30" s="46">
        <v>24</v>
      </c>
      <c r="U30" s="46">
        <v>0</v>
      </c>
      <c r="V30" s="46">
        <v>0</v>
      </c>
      <c r="W30" s="46">
        <v>3</v>
      </c>
      <c r="X30" s="46">
        <v>31</v>
      </c>
      <c r="Y30" s="46">
        <v>3</v>
      </c>
      <c r="Z30" s="46">
        <v>4</v>
      </c>
      <c r="AA30" s="46">
        <v>1</v>
      </c>
      <c r="AB30" s="46">
        <v>2</v>
      </c>
      <c r="AC30" s="46">
        <v>2</v>
      </c>
      <c r="AD30" s="46">
        <v>0</v>
      </c>
      <c r="AE30" s="46">
        <v>1</v>
      </c>
      <c r="AF30" s="46">
        <v>0</v>
      </c>
      <c r="AG30" s="46">
        <v>1</v>
      </c>
      <c r="AH30" s="46">
        <v>0</v>
      </c>
      <c r="AI30" s="46">
        <v>0</v>
      </c>
      <c r="AJ30" s="46">
        <v>7</v>
      </c>
      <c r="AK30" s="46">
        <v>0</v>
      </c>
      <c r="AL30" s="46">
        <v>0</v>
      </c>
      <c r="AM30" s="46">
        <v>7</v>
      </c>
    </row>
    <row r="31" spans="1:39" ht="16.5" customHeight="1" x14ac:dyDescent="0.15">
      <c r="A31" s="18" t="s">
        <v>222</v>
      </c>
      <c r="B31" s="18" t="s">
        <v>61</v>
      </c>
      <c r="C31" s="19" t="s">
        <v>223</v>
      </c>
      <c r="D31" s="18" t="s">
        <v>109</v>
      </c>
      <c r="E31" s="11">
        <v>0</v>
      </c>
      <c r="F31" s="11">
        <v>0</v>
      </c>
      <c r="G31" s="11">
        <v>1</v>
      </c>
      <c r="H31" s="11">
        <v>0</v>
      </c>
      <c r="I31" s="11">
        <v>0</v>
      </c>
      <c r="J31" s="11">
        <v>41</v>
      </c>
      <c r="K31" s="11">
        <v>0</v>
      </c>
      <c r="L31" s="11">
        <v>1</v>
      </c>
      <c r="M31" s="11">
        <v>0</v>
      </c>
      <c r="N31" s="11">
        <v>1</v>
      </c>
      <c r="O31" s="11">
        <v>0</v>
      </c>
      <c r="P31" s="11">
        <v>23</v>
      </c>
      <c r="Q31" s="11">
        <v>21</v>
      </c>
      <c r="R31" s="11">
        <v>44</v>
      </c>
      <c r="S31" s="11">
        <v>2</v>
      </c>
      <c r="T31" s="11">
        <v>0</v>
      </c>
      <c r="U31" s="11">
        <v>0</v>
      </c>
      <c r="V31" s="11">
        <v>0</v>
      </c>
      <c r="W31" s="11">
        <v>1</v>
      </c>
      <c r="X31" s="11">
        <v>3</v>
      </c>
      <c r="Y31" s="11">
        <v>3</v>
      </c>
      <c r="Z31" s="11">
        <v>2</v>
      </c>
      <c r="AA31" s="11">
        <v>1</v>
      </c>
      <c r="AB31" s="11">
        <v>2</v>
      </c>
      <c r="AC31" s="11">
        <v>2</v>
      </c>
      <c r="AD31" s="11">
        <v>0</v>
      </c>
      <c r="AE31" s="11">
        <v>0</v>
      </c>
      <c r="AF31" s="11">
        <v>0</v>
      </c>
      <c r="AG31" s="11">
        <v>0</v>
      </c>
      <c r="AH31" s="11">
        <v>0</v>
      </c>
      <c r="AI31" s="11">
        <v>0</v>
      </c>
      <c r="AJ31" s="11">
        <v>2</v>
      </c>
      <c r="AK31" s="11">
        <v>0</v>
      </c>
      <c r="AL31" s="11">
        <v>2</v>
      </c>
      <c r="AM31" s="11">
        <v>2</v>
      </c>
    </row>
    <row r="32" spans="1:39" ht="16.5" customHeight="1" x14ac:dyDescent="0.15">
      <c r="A32" s="45" t="s">
        <v>204</v>
      </c>
      <c r="B32" s="45" t="s">
        <v>2</v>
      </c>
      <c r="C32" s="46" t="s">
        <v>179</v>
      </c>
      <c r="D32" s="45" t="s">
        <v>109</v>
      </c>
      <c r="E32" s="46">
        <v>1</v>
      </c>
      <c r="F32" s="46">
        <v>0</v>
      </c>
      <c r="G32" s="46">
        <v>1</v>
      </c>
      <c r="H32" s="46">
        <v>0</v>
      </c>
      <c r="I32" s="46">
        <v>0</v>
      </c>
      <c r="J32" s="46">
        <v>39</v>
      </c>
      <c r="K32" s="46">
        <v>0</v>
      </c>
      <c r="L32" s="46">
        <v>2</v>
      </c>
      <c r="M32" s="46">
        <v>0</v>
      </c>
      <c r="N32" s="46">
        <v>0</v>
      </c>
      <c r="O32" s="46">
        <v>0</v>
      </c>
      <c r="P32" s="46">
        <v>23</v>
      </c>
      <c r="Q32" s="46">
        <v>20</v>
      </c>
      <c r="R32" s="46">
        <v>43</v>
      </c>
      <c r="S32" s="46">
        <v>4</v>
      </c>
      <c r="T32" s="46">
        <v>0</v>
      </c>
      <c r="U32" s="46">
        <v>0</v>
      </c>
      <c r="V32" s="46">
        <v>8</v>
      </c>
      <c r="W32" s="46">
        <v>0</v>
      </c>
      <c r="X32" s="46">
        <v>12</v>
      </c>
      <c r="Y32" s="46">
        <v>1</v>
      </c>
      <c r="Z32" s="46">
        <v>3</v>
      </c>
      <c r="AA32" s="46">
        <v>1</v>
      </c>
      <c r="AB32" s="46">
        <v>1</v>
      </c>
      <c r="AC32" s="46">
        <v>1</v>
      </c>
      <c r="AD32" s="46">
        <v>3</v>
      </c>
      <c r="AE32" s="46">
        <v>0</v>
      </c>
      <c r="AF32" s="46">
        <v>0</v>
      </c>
      <c r="AG32" s="46">
        <v>1</v>
      </c>
      <c r="AH32" s="46">
        <v>0</v>
      </c>
      <c r="AI32" s="46">
        <v>0</v>
      </c>
      <c r="AJ32" s="46">
        <v>1</v>
      </c>
      <c r="AK32" s="46">
        <v>0</v>
      </c>
      <c r="AL32" s="46">
        <v>0</v>
      </c>
      <c r="AM32" s="46">
        <v>1</v>
      </c>
    </row>
    <row r="33" spans="1:39" ht="16.5" customHeight="1" x14ac:dyDescent="0.15">
      <c r="A33" s="18" t="s">
        <v>204</v>
      </c>
      <c r="B33" s="18" t="s">
        <v>40</v>
      </c>
      <c r="C33" s="19" t="s">
        <v>41</v>
      </c>
      <c r="D33" s="18" t="s">
        <v>109</v>
      </c>
      <c r="E33" s="11">
        <v>0</v>
      </c>
      <c r="F33" s="11">
        <v>0</v>
      </c>
      <c r="G33" s="11">
        <v>1</v>
      </c>
      <c r="H33" s="11">
        <v>0</v>
      </c>
      <c r="I33" s="11">
        <v>0</v>
      </c>
      <c r="J33" s="11">
        <v>29</v>
      </c>
      <c r="K33" s="11">
        <v>0</v>
      </c>
      <c r="L33" s="11">
        <v>1</v>
      </c>
      <c r="M33" s="11">
        <v>0</v>
      </c>
      <c r="N33" s="11">
        <v>1</v>
      </c>
      <c r="O33" s="11">
        <v>0</v>
      </c>
      <c r="P33" s="11">
        <v>9</v>
      </c>
      <c r="Q33" s="11">
        <v>23</v>
      </c>
      <c r="R33" s="11">
        <v>32</v>
      </c>
      <c r="S33" s="11">
        <v>3</v>
      </c>
      <c r="T33" s="11">
        <v>0</v>
      </c>
      <c r="U33" s="11">
        <v>0</v>
      </c>
      <c r="V33" s="11">
        <v>0</v>
      </c>
      <c r="W33" s="11">
        <v>2</v>
      </c>
      <c r="X33" s="11">
        <v>5</v>
      </c>
      <c r="Y33" s="11">
        <v>3</v>
      </c>
      <c r="Z33" s="11">
        <v>1</v>
      </c>
      <c r="AA33" s="11">
        <v>1</v>
      </c>
      <c r="AB33" s="11">
        <v>1</v>
      </c>
      <c r="AC33" s="11">
        <v>1</v>
      </c>
      <c r="AD33" s="11">
        <v>0</v>
      </c>
      <c r="AE33" s="11">
        <v>0</v>
      </c>
      <c r="AF33" s="11">
        <v>0</v>
      </c>
      <c r="AG33" s="11">
        <v>0</v>
      </c>
      <c r="AH33" s="11">
        <v>0</v>
      </c>
      <c r="AI33" s="11">
        <v>0</v>
      </c>
      <c r="AJ33" s="11">
        <v>1</v>
      </c>
      <c r="AK33" s="11">
        <v>0</v>
      </c>
      <c r="AL33" s="11">
        <v>0</v>
      </c>
      <c r="AM33" s="11">
        <v>1</v>
      </c>
    </row>
    <row r="34" spans="1:39" ht="16.5" customHeight="1" x14ac:dyDescent="0.15">
      <c r="A34" s="45" t="s">
        <v>204</v>
      </c>
      <c r="B34" s="45" t="s">
        <v>40</v>
      </c>
      <c r="C34" s="46" t="s">
        <v>180</v>
      </c>
      <c r="D34" s="45" t="s">
        <v>109</v>
      </c>
      <c r="E34" s="46">
        <v>1</v>
      </c>
      <c r="F34" s="46">
        <v>0</v>
      </c>
      <c r="G34" s="46">
        <v>1</v>
      </c>
      <c r="H34" s="46">
        <v>0</v>
      </c>
      <c r="I34" s="46">
        <v>0</v>
      </c>
      <c r="J34" s="46">
        <v>20</v>
      </c>
      <c r="K34" s="46">
        <v>0</v>
      </c>
      <c r="L34" s="46">
        <v>1</v>
      </c>
      <c r="M34" s="46">
        <v>0</v>
      </c>
      <c r="N34" s="46">
        <v>0</v>
      </c>
      <c r="O34" s="46">
        <v>0</v>
      </c>
      <c r="P34" s="46">
        <v>16</v>
      </c>
      <c r="Q34" s="46">
        <v>7</v>
      </c>
      <c r="R34" s="46">
        <v>23</v>
      </c>
      <c r="S34" s="46">
        <v>3</v>
      </c>
      <c r="T34" s="46">
        <v>0</v>
      </c>
      <c r="U34" s="46">
        <v>0</v>
      </c>
      <c r="V34" s="46">
        <v>4</v>
      </c>
      <c r="W34" s="46">
        <v>0</v>
      </c>
      <c r="X34" s="46">
        <v>7</v>
      </c>
      <c r="Y34" s="46">
        <v>1</v>
      </c>
      <c r="Z34" s="46">
        <v>3</v>
      </c>
      <c r="AA34" s="46">
        <v>1</v>
      </c>
      <c r="AB34" s="46">
        <v>1</v>
      </c>
      <c r="AC34" s="46">
        <v>1</v>
      </c>
      <c r="AD34" s="46">
        <v>2</v>
      </c>
      <c r="AE34" s="46">
        <v>0</v>
      </c>
      <c r="AF34" s="46">
        <v>0</v>
      </c>
      <c r="AG34" s="46">
        <v>1</v>
      </c>
      <c r="AH34" s="46">
        <v>0</v>
      </c>
      <c r="AI34" s="46">
        <v>0</v>
      </c>
      <c r="AJ34" s="46">
        <v>1</v>
      </c>
      <c r="AK34" s="46">
        <v>0</v>
      </c>
      <c r="AL34" s="46">
        <v>0</v>
      </c>
      <c r="AM34" s="46">
        <v>0</v>
      </c>
    </row>
    <row r="35" spans="1:39" ht="16.5" customHeight="1" x14ac:dyDescent="0.15">
      <c r="A35" s="18" t="s">
        <v>204</v>
      </c>
      <c r="B35" s="18" t="s">
        <v>34</v>
      </c>
      <c r="C35" s="19" t="s">
        <v>35</v>
      </c>
      <c r="D35" s="18" t="s">
        <v>109</v>
      </c>
      <c r="E35" s="11">
        <v>1</v>
      </c>
      <c r="F35" s="11">
        <v>1</v>
      </c>
      <c r="G35" s="11">
        <v>1</v>
      </c>
      <c r="H35" s="11">
        <v>0</v>
      </c>
      <c r="I35" s="11">
        <v>0</v>
      </c>
      <c r="J35" s="11">
        <v>90</v>
      </c>
      <c r="K35" s="11">
        <v>0</v>
      </c>
      <c r="L35" s="11">
        <v>2</v>
      </c>
      <c r="M35" s="11">
        <v>0</v>
      </c>
      <c r="N35" s="11">
        <v>1</v>
      </c>
      <c r="O35" s="11">
        <v>0</v>
      </c>
      <c r="P35" s="11">
        <v>34</v>
      </c>
      <c r="Q35" s="11">
        <v>62</v>
      </c>
      <c r="R35" s="11">
        <v>96</v>
      </c>
      <c r="S35" s="11">
        <v>6</v>
      </c>
      <c r="T35" s="11">
        <v>16</v>
      </c>
      <c r="U35" s="11">
        <v>0</v>
      </c>
      <c r="V35" s="11">
        <v>1</v>
      </c>
      <c r="W35" s="11">
        <v>1</v>
      </c>
      <c r="X35" s="11">
        <v>24</v>
      </c>
      <c r="Y35" s="11">
        <v>3</v>
      </c>
      <c r="Z35" s="11">
        <v>12</v>
      </c>
      <c r="AA35" s="11">
        <v>1</v>
      </c>
      <c r="AB35" s="11">
        <v>2</v>
      </c>
      <c r="AC35" s="11">
        <v>2</v>
      </c>
      <c r="AD35" s="11">
        <v>0</v>
      </c>
      <c r="AE35" s="11">
        <v>1</v>
      </c>
      <c r="AF35" s="11">
        <v>0</v>
      </c>
      <c r="AG35" s="11">
        <v>3</v>
      </c>
      <c r="AH35" s="11">
        <v>0</v>
      </c>
      <c r="AI35" s="11">
        <v>0</v>
      </c>
      <c r="AJ35" s="11">
        <v>2</v>
      </c>
      <c r="AK35" s="11">
        <v>0</v>
      </c>
      <c r="AL35" s="11">
        <v>2</v>
      </c>
      <c r="AM35" s="11">
        <v>2</v>
      </c>
    </row>
    <row r="36" spans="1:39" ht="16.5" customHeight="1" x14ac:dyDescent="0.15">
      <c r="A36" s="45" t="s">
        <v>224</v>
      </c>
      <c r="B36" s="45" t="s">
        <v>70</v>
      </c>
      <c r="C36" s="46" t="s">
        <v>71</v>
      </c>
      <c r="D36" s="45" t="s">
        <v>109</v>
      </c>
      <c r="E36" s="46">
        <v>1</v>
      </c>
      <c r="F36" s="46">
        <v>0</v>
      </c>
      <c r="G36" s="46">
        <v>1</v>
      </c>
      <c r="H36" s="46">
        <v>0</v>
      </c>
      <c r="I36" s="46">
        <v>0</v>
      </c>
      <c r="J36" s="46">
        <v>32</v>
      </c>
      <c r="K36" s="46">
        <v>0</v>
      </c>
      <c r="L36" s="46">
        <v>1</v>
      </c>
      <c r="M36" s="46">
        <v>0</v>
      </c>
      <c r="N36" s="46">
        <v>1</v>
      </c>
      <c r="O36" s="46">
        <v>0</v>
      </c>
      <c r="P36" s="46">
        <v>23</v>
      </c>
      <c r="Q36" s="46">
        <v>13</v>
      </c>
      <c r="R36" s="46">
        <v>36</v>
      </c>
      <c r="S36" s="46">
        <v>3</v>
      </c>
      <c r="T36" s="46">
        <v>13</v>
      </c>
      <c r="U36" s="46">
        <v>0</v>
      </c>
      <c r="V36" s="46">
        <v>6</v>
      </c>
      <c r="W36" s="46">
        <v>2</v>
      </c>
      <c r="X36" s="46">
        <v>24</v>
      </c>
      <c r="Y36" s="46">
        <v>1</v>
      </c>
      <c r="Z36" s="46">
        <v>3</v>
      </c>
      <c r="AA36" s="46">
        <v>1</v>
      </c>
      <c r="AB36" s="46">
        <v>1</v>
      </c>
      <c r="AC36" s="46">
        <v>1</v>
      </c>
      <c r="AD36" s="46">
        <v>3</v>
      </c>
      <c r="AE36" s="46">
        <v>1</v>
      </c>
      <c r="AF36" s="46">
        <v>0</v>
      </c>
      <c r="AG36" s="46">
        <v>0</v>
      </c>
      <c r="AH36" s="46">
        <v>0</v>
      </c>
      <c r="AI36" s="46">
        <v>0</v>
      </c>
      <c r="AJ36" s="46">
        <v>2</v>
      </c>
      <c r="AK36" s="46">
        <v>0</v>
      </c>
      <c r="AL36" s="46">
        <v>0</v>
      </c>
      <c r="AM36" s="46">
        <v>2</v>
      </c>
    </row>
    <row r="37" spans="1:39" ht="16.5" customHeight="1" x14ac:dyDescent="0.15">
      <c r="A37" s="18" t="s">
        <v>205</v>
      </c>
      <c r="B37" s="18" t="s">
        <v>4</v>
      </c>
      <c r="C37" s="19" t="s">
        <v>181</v>
      </c>
      <c r="D37" s="18" t="s">
        <v>109</v>
      </c>
      <c r="E37" s="11">
        <v>1</v>
      </c>
      <c r="F37" s="11">
        <v>0</v>
      </c>
      <c r="G37" s="11">
        <v>1</v>
      </c>
      <c r="H37" s="11">
        <v>0</v>
      </c>
      <c r="I37" s="11">
        <v>0</v>
      </c>
      <c r="J37" s="11">
        <v>42</v>
      </c>
      <c r="K37" s="11">
        <v>0</v>
      </c>
      <c r="L37" s="11">
        <v>2</v>
      </c>
      <c r="M37" s="11">
        <v>0</v>
      </c>
      <c r="N37" s="11">
        <v>0</v>
      </c>
      <c r="O37" s="11">
        <v>0</v>
      </c>
      <c r="P37" s="11">
        <v>22</v>
      </c>
      <c r="Q37" s="11">
        <v>24</v>
      </c>
      <c r="R37" s="11">
        <v>46</v>
      </c>
      <c r="S37" s="11">
        <v>3</v>
      </c>
      <c r="T37" s="11">
        <v>0</v>
      </c>
      <c r="U37" s="11">
        <v>0</v>
      </c>
      <c r="V37" s="11">
        <v>8</v>
      </c>
      <c r="W37" s="11">
        <v>0</v>
      </c>
      <c r="X37" s="11">
        <v>11</v>
      </c>
      <c r="Y37" s="11">
        <v>1</v>
      </c>
      <c r="Z37" s="11">
        <v>3</v>
      </c>
      <c r="AA37" s="11">
        <v>1</v>
      </c>
      <c r="AB37" s="11">
        <v>1</v>
      </c>
      <c r="AC37" s="11">
        <v>1</v>
      </c>
      <c r="AD37" s="11">
        <v>3</v>
      </c>
      <c r="AE37" s="11">
        <v>0</v>
      </c>
      <c r="AF37" s="11">
        <v>0</v>
      </c>
      <c r="AG37" s="11">
        <v>1</v>
      </c>
      <c r="AH37" s="11">
        <v>0</v>
      </c>
      <c r="AI37" s="11">
        <v>0</v>
      </c>
      <c r="AJ37" s="11">
        <v>3</v>
      </c>
      <c r="AK37" s="11">
        <v>0</v>
      </c>
      <c r="AL37" s="11">
        <v>3</v>
      </c>
      <c r="AM37" s="11">
        <v>0</v>
      </c>
    </row>
    <row r="38" spans="1:39" ht="16.5" customHeight="1" x14ac:dyDescent="0.15">
      <c r="A38" s="45" t="s">
        <v>205</v>
      </c>
      <c r="B38" s="45" t="s">
        <v>36</v>
      </c>
      <c r="C38" s="46" t="s">
        <v>37</v>
      </c>
      <c r="D38" s="45" t="s">
        <v>109</v>
      </c>
      <c r="E38" s="46">
        <v>1</v>
      </c>
      <c r="F38" s="46">
        <v>0</v>
      </c>
      <c r="G38" s="46">
        <v>1</v>
      </c>
      <c r="H38" s="46">
        <v>0</v>
      </c>
      <c r="I38" s="46">
        <v>0</v>
      </c>
      <c r="J38" s="46">
        <v>59</v>
      </c>
      <c r="K38" s="46">
        <v>0</v>
      </c>
      <c r="L38" s="46">
        <v>3</v>
      </c>
      <c r="M38" s="46">
        <v>0</v>
      </c>
      <c r="N38" s="46">
        <v>1</v>
      </c>
      <c r="O38" s="46">
        <v>0</v>
      </c>
      <c r="P38" s="46">
        <v>28</v>
      </c>
      <c r="Q38" s="46">
        <v>37</v>
      </c>
      <c r="R38" s="46">
        <v>65</v>
      </c>
      <c r="S38" s="46">
        <v>4</v>
      </c>
      <c r="T38" s="46">
        <v>16</v>
      </c>
      <c r="U38" s="46">
        <v>0</v>
      </c>
      <c r="V38" s="46">
        <v>2</v>
      </c>
      <c r="W38" s="46">
        <v>1</v>
      </c>
      <c r="X38" s="46">
        <v>23</v>
      </c>
      <c r="Y38" s="46">
        <v>3</v>
      </c>
      <c r="Z38" s="46">
        <v>6</v>
      </c>
      <c r="AA38" s="46">
        <v>1</v>
      </c>
      <c r="AB38" s="46">
        <v>2</v>
      </c>
      <c r="AC38" s="46">
        <v>2</v>
      </c>
      <c r="AD38" s="46">
        <v>0</v>
      </c>
      <c r="AE38" s="46">
        <v>1</v>
      </c>
      <c r="AF38" s="46">
        <v>0</v>
      </c>
      <c r="AG38" s="46">
        <v>1</v>
      </c>
      <c r="AH38" s="46">
        <v>0</v>
      </c>
      <c r="AI38" s="46">
        <v>1</v>
      </c>
      <c r="AJ38" s="46">
        <v>2</v>
      </c>
      <c r="AK38" s="46">
        <v>0</v>
      </c>
      <c r="AL38" s="46">
        <v>0</v>
      </c>
      <c r="AM38" s="46">
        <v>2</v>
      </c>
    </row>
    <row r="39" spans="1:39" ht="16.5" customHeight="1" x14ac:dyDescent="0.15">
      <c r="A39" s="18" t="s">
        <v>205</v>
      </c>
      <c r="B39" s="18" t="s">
        <v>188</v>
      </c>
      <c r="C39" s="19" t="s">
        <v>182</v>
      </c>
      <c r="D39" s="18" t="s">
        <v>109</v>
      </c>
      <c r="E39" s="11">
        <v>0</v>
      </c>
      <c r="F39" s="11">
        <v>0</v>
      </c>
      <c r="G39" s="11">
        <v>1</v>
      </c>
      <c r="H39" s="11">
        <v>0</v>
      </c>
      <c r="I39" s="11">
        <v>0</v>
      </c>
      <c r="J39" s="11">
        <v>18</v>
      </c>
      <c r="K39" s="11">
        <v>0</v>
      </c>
      <c r="L39" s="11">
        <v>1</v>
      </c>
      <c r="M39" s="11">
        <v>0</v>
      </c>
      <c r="N39" s="11">
        <v>0</v>
      </c>
      <c r="O39" s="11">
        <v>0</v>
      </c>
      <c r="P39" s="11">
        <v>11</v>
      </c>
      <c r="Q39" s="11">
        <v>9</v>
      </c>
      <c r="R39" s="11">
        <v>20</v>
      </c>
      <c r="S39" s="11">
        <v>2</v>
      </c>
      <c r="T39" s="11">
        <v>0</v>
      </c>
      <c r="U39" s="11">
        <v>0</v>
      </c>
      <c r="V39" s="11">
        <v>2</v>
      </c>
      <c r="W39" s="11">
        <v>1</v>
      </c>
      <c r="X39" s="11">
        <v>5</v>
      </c>
      <c r="Y39" s="11">
        <v>1</v>
      </c>
      <c r="Z39" s="11">
        <v>3</v>
      </c>
      <c r="AA39" s="11">
        <v>1</v>
      </c>
      <c r="AB39" s="11">
        <v>1</v>
      </c>
      <c r="AC39" s="11">
        <v>1</v>
      </c>
      <c r="AD39" s="11">
        <v>1</v>
      </c>
      <c r="AE39" s="11">
        <v>0</v>
      </c>
      <c r="AF39" s="11">
        <v>0</v>
      </c>
      <c r="AG39" s="11">
        <v>1</v>
      </c>
      <c r="AH39" s="11">
        <v>0</v>
      </c>
      <c r="AI39" s="11">
        <v>0</v>
      </c>
      <c r="AJ39" s="11">
        <v>0</v>
      </c>
      <c r="AK39" s="11">
        <v>0</v>
      </c>
      <c r="AL39" s="11">
        <v>0</v>
      </c>
      <c r="AM39" s="11">
        <v>0</v>
      </c>
    </row>
    <row r="40" spans="1:39" ht="16.5" customHeight="1" x14ac:dyDescent="0.15">
      <c r="A40" s="45" t="s">
        <v>205</v>
      </c>
      <c r="B40" s="45" t="s">
        <v>51</v>
      </c>
      <c r="C40" s="46" t="s">
        <v>52</v>
      </c>
      <c r="D40" s="45" t="s">
        <v>109</v>
      </c>
      <c r="E40" s="46">
        <v>1</v>
      </c>
      <c r="F40" s="46">
        <v>1</v>
      </c>
      <c r="G40" s="46">
        <v>1</v>
      </c>
      <c r="H40" s="46">
        <v>1</v>
      </c>
      <c r="I40" s="46">
        <v>0</v>
      </c>
      <c r="J40" s="46">
        <v>69</v>
      </c>
      <c r="K40" s="46">
        <v>0</v>
      </c>
      <c r="L40" s="46">
        <v>2</v>
      </c>
      <c r="M40" s="46">
        <v>0</v>
      </c>
      <c r="N40" s="46">
        <v>1</v>
      </c>
      <c r="O40" s="46">
        <v>0</v>
      </c>
      <c r="P40" s="46">
        <v>32</v>
      </c>
      <c r="Q40" s="46">
        <v>44</v>
      </c>
      <c r="R40" s="46">
        <v>76</v>
      </c>
      <c r="S40" s="46">
        <v>5</v>
      </c>
      <c r="T40" s="46">
        <v>12</v>
      </c>
      <c r="U40" s="46">
        <v>0</v>
      </c>
      <c r="V40" s="46">
        <v>1</v>
      </c>
      <c r="W40" s="46">
        <v>6</v>
      </c>
      <c r="X40" s="46">
        <v>24</v>
      </c>
      <c r="Y40" s="46">
        <v>3</v>
      </c>
      <c r="Z40" s="46">
        <v>11</v>
      </c>
      <c r="AA40" s="46">
        <v>1</v>
      </c>
      <c r="AB40" s="46">
        <v>2</v>
      </c>
      <c r="AC40" s="46">
        <v>2</v>
      </c>
      <c r="AD40" s="46">
        <v>0</v>
      </c>
      <c r="AE40" s="46">
        <v>1</v>
      </c>
      <c r="AF40" s="46">
        <v>0</v>
      </c>
      <c r="AG40" s="46">
        <v>1</v>
      </c>
      <c r="AH40" s="46">
        <v>0</v>
      </c>
      <c r="AI40" s="46">
        <v>0</v>
      </c>
      <c r="AJ40" s="46">
        <v>0</v>
      </c>
      <c r="AK40" s="46">
        <v>1</v>
      </c>
      <c r="AL40" s="46">
        <v>0</v>
      </c>
      <c r="AM40" s="46">
        <v>0</v>
      </c>
    </row>
    <row r="41" spans="1:39" ht="16.5" customHeight="1" x14ac:dyDescent="0.15">
      <c r="A41" s="18" t="s">
        <v>205</v>
      </c>
      <c r="B41" s="18" t="s">
        <v>55</v>
      </c>
      <c r="C41" s="19" t="s">
        <v>56</v>
      </c>
      <c r="D41" s="18" t="s">
        <v>109</v>
      </c>
      <c r="E41" s="11">
        <v>1</v>
      </c>
      <c r="F41" s="11">
        <v>0</v>
      </c>
      <c r="G41" s="11">
        <v>1</v>
      </c>
      <c r="H41" s="11">
        <v>0</v>
      </c>
      <c r="I41" s="11">
        <v>0</v>
      </c>
      <c r="J41" s="11">
        <v>56</v>
      </c>
      <c r="K41" s="11">
        <v>0</v>
      </c>
      <c r="L41" s="11">
        <v>2</v>
      </c>
      <c r="M41" s="11">
        <v>0</v>
      </c>
      <c r="N41" s="11">
        <v>1</v>
      </c>
      <c r="O41" s="11">
        <v>0</v>
      </c>
      <c r="P41" s="11">
        <v>41</v>
      </c>
      <c r="Q41" s="11">
        <v>20</v>
      </c>
      <c r="R41" s="11">
        <v>61</v>
      </c>
      <c r="S41" s="11">
        <v>4</v>
      </c>
      <c r="T41" s="11">
        <v>15</v>
      </c>
      <c r="U41" s="11">
        <v>0</v>
      </c>
      <c r="V41" s="11">
        <v>12</v>
      </c>
      <c r="W41" s="11">
        <v>3</v>
      </c>
      <c r="X41" s="11">
        <v>34</v>
      </c>
      <c r="Y41" s="11">
        <v>1</v>
      </c>
      <c r="Z41" s="11">
        <v>3</v>
      </c>
      <c r="AA41" s="11">
        <v>1</v>
      </c>
      <c r="AB41" s="11">
        <v>1</v>
      </c>
      <c r="AC41" s="11">
        <v>1</v>
      </c>
      <c r="AD41" s="11">
        <v>6</v>
      </c>
      <c r="AE41" s="11">
        <v>1</v>
      </c>
      <c r="AF41" s="11">
        <v>0</v>
      </c>
      <c r="AG41" s="11">
        <v>1</v>
      </c>
      <c r="AH41" s="11">
        <v>0</v>
      </c>
      <c r="AI41" s="11">
        <v>3</v>
      </c>
      <c r="AJ41" s="11">
        <v>0</v>
      </c>
      <c r="AK41" s="11">
        <v>0</v>
      </c>
      <c r="AL41" s="11">
        <v>0</v>
      </c>
      <c r="AM41" s="11">
        <v>0</v>
      </c>
    </row>
    <row r="42" spans="1:39" ht="16.5" customHeight="1" x14ac:dyDescent="0.15">
      <c r="A42" s="45" t="s">
        <v>225</v>
      </c>
      <c r="B42" s="45" t="s">
        <v>67</v>
      </c>
      <c r="C42" s="46" t="s">
        <v>68</v>
      </c>
      <c r="D42" s="45" t="s">
        <v>109</v>
      </c>
      <c r="E42" s="46">
        <v>1</v>
      </c>
      <c r="F42" s="46">
        <v>0</v>
      </c>
      <c r="G42" s="46">
        <v>1</v>
      </c>
      <c r="H42" s="46">
        <v>0</v>
      </c>
      <c r="I42" s="46">
        <v>0</v>
      </c>
      <c r="J42" s="46">
        <v>29</v>
      </c>
      <c r="K42" s="46">
        <v>0</v>
      </c>
      <c r="L42" s="46">
        <v>1</v>
      </c>
      <c r="M42" s="46">
        <v>0</v>
      </c>
      <c r="N42" s="46">
        <v>1</v>
      </c>
      <c r="O42" s="46">
        <v>0</v>
      </c>
      <c r="P42" s="46">
        <v>18</v>
      </c>
      <c r="Q42" s="46">
        <v>15</v>
      </c>
      <c r="R42" s="46">
        <v>33</v>
      </c>
      <c r="S42" s="46">
        <v>4</v>
      </c>
      <c r="T42" s="46">
        <v>12</v>
      </c>
      <c r="U42" s="46">
        <v>0</v>
      </c>
      <c r="V42" s="46">
        <v>6</v>
      </c>
      <c r="W42" s="46">
        <v>2</v>
      </c>
      <c r="X42" s="46">
        <v>24</v>
      </c>
      <c r="Y42" s="46">
        <v>1</v>
      </c>
      <c r="Z42" s="46">
        <v>3</v>
      </c>
      <c r="AA42" s="46">
        <v>1</v>
      </c>
      <c r="AB42" s="46">
        <v>1</v>
      </c>
      <c r="AC42" s="46">
        <v>1</v>
      </c>
      <c r="AD42" s="46">
        <v>3</v>
      </c>
      <c r="AE42" s="46">
        <v>1</v>
      </c>
      <c r="AF42" s="46">
        <v>0</v>
      </c>
      <c r="AG42" s="46">
        <v>0</v>
      </c>
      <c r="AH42" s="46">
        <v>0</v>
      </c>
      <c r="AI42" s="46">
        <v>0</v>
      </c>
      <c r="AJ42" s="46">
        <v>1</v>
      </c>
      <c r="AK42" s="46">
        <v>0</v>
      </c>
      <c r="AL42" s="46">
        <v>0</v>
      </c>
      <c r="AM42" s="46">
        <v>1</v>
      </c>
    </row>
    <row r="43" spans="1:39" ht="16.5" customHeight="1" x14ac:dyDescent="0.15">
      <c r="A43" s="18" t="s">
        <v>226</v>
      </c>
      <c r="B43" s="18" t="s">
        <v>26</v>
      </c>
      <c r="C43" s="19" t="s">
        <v>27</v>
      </c>
      <c r="D43" s="18" t="s">
        <v>109</v>
      </c>
      <c r="E43" s="11">
        <v>1</v>
      </c>
      <c r="F43" s="11">
        <v>0</v>
      </c>
      <c r="G43" s="11">
        <v>1</v>
      </c>
      <c r="H43" s="11">
        <v>0</v>
      </c>
      <c r="I43" s="11">
        <v>0</v>
      </c>
      <c r="J43" s="11">
        <v>37</v>
      </c>
      <c r="K43" s="11">
        <v>0</v>
      </c>
      <c r="L43" s="11">
        <v>1</v>
      </c>
      <c r="M43" s="11">
        <v>0</v>
      </c>
      <c r="N43" s="11">
        <v>2</v>
      </c>
      <c r="O43" s="11">
        <v>1</v>
      </c>
      <c r="P43" s="11">
        <v>23</v>
      </c>
      <c r="Q43" s="11">
        <v>20</v>
      </c>
      <c r="R43" s="11">
        <v>43</v>
      </c>
      <c r="S43" s="11">
        <v>4</v>
      </c>
      <c r="T43" s="11">
        <v>14</v>
      </c>
      <c r="U43" s="11">
        <v>0</v>
      </c>
      <c r="V43" s="11">
        <v>1</v>
      </c>
      <c r="W43" s="11">
        <v>3</v>
      </c>
      <c r="X43" s="11">
        <v>22</v>
      </c>
      <c r="Y43" s="11">
        <v>3</v>
      </c>
      <c r="Z43" s="11">
        <v>1</v>
      </c>
      <c r="AA43" s="11">
        <v>1</v>
      </c>
      <c r="AB43" s="11">
        <v>2</v>
      </c>
      <c r="AC43" s="11">
        <v>2</v>
      </c>
      <c r="AD43" s="11">
        <v>0</v>
      </c>
      <c r="AE43" s="11">
        <v>1</v>
      </c>
      <c r="AF43" s="11">
        <v>1</v>
      </c>
      <c r="AG43" s="11">
        <v>1</v>
      </c>
      <c r="AH43" s="11">
        <v>0</v>
      </c>
      <c r="AI43" s="11">
        <v>0</v>
      </c>
      <c r="AJ43" s="11">
        <v>1</v>
      </c>
      <c r="AK43" s="11">
        <v>0</v>
      </c>
      <c r="AL43" s="11">
        <v>0</v>
      </c>
      <c r="AM43" s="11">
        <v>1</v>
      </c>
    </row>
    <row r="44" spans="1:39" ht="16.5" customHeight="1" x14ac:dyDescent="0.15">
      <c r="A44" s="45" t="s">
        <v>227</v>
      </c>
      <c r="B44" s="45" t="s">
        <v>77</v>
      </c>
      <c r="C44" s="46" t="s">
        <v>87</v>
      </c>
      <c r="D44" s="45" t="s">
        <v>109</v>
      </c>
      <c r="E44" s="46">
        <v>1</v>
      </c>
      <c r="F44" s="46">
        <v>0</v>
      </c>
      <c r="G44" s="46">
        <v>2</v>
      </c>
      <c r="H44" s="46">
        <v>0</v>
      </c>
      <c r="I44" s="46">
        <v>0</v>
      </c>
      <c r="J44" s="46">
        <v>67</v>
      </c>
      <c r="K44" s="46">
        <v>1</v>
      </c>
      <c r="L44" s="46">
        <v>2</v>
      </c>
      <c r="M44" s="46">
        <v>0</v>
      </c>
      <c r="N44" s="46">
        <v>1</v>
      </c>
      <c r="O44" s="46">
        <v>0</v>
      </c>
      <c r="P44" s="46">
        <v>37</v>
      </c>
      <c r="Q44" s="46">
        <v>37</v>
      </c>
      <c r="R44" s="46">
        <v>74</v>
      </c>
      <c r="S44" s="46">
        <v>4</v>
      </c>
      <c r="T44" s="46">
        <v>0</v>
      </c>
      <c r="U44" s="46">
        <v>0</v>
      </c>
      <c r="V44" s="46">
        <v>0</v>
      </c>
      <c r="W44" s="46">
        <v>1</v>
      </c>
      <c r="X44" s="46">
        <v>5</v>
      </c>
      <c r="Y44" s="46">
        <v>3</v>
      </c>
      <c r="Z44" s="46">
        <v>9</v>
      </c>
      <c r="AA44" s="46">
        <v>1</v>
      </c>
      <c r="AB44" s="46">
        <v>2</v>
      </c>
      <c r="AC44" s="46">
        <v>2</v>
      </c>
      <c r="AD44" s="46">
        <v>0</v>
      </c>
      <c r="AE44" s="46">
        <v>0</v>
      </c>
      <c r="AF44" s="46">
        <v>1</v>
      </c>
      <c r="AG44" s="46">
        <v>1</v>
      </c>
      <c r="AH44" s="46">
        <v>0</v>
      </c>
      <c r="AI44" s="46">
        <v>2</v>
      </c>
      <c r="AJ44" s="46">
        <v>2</v>
      </c>
      <c r="AK44" s="46">
        <v>0</v>
      </c>
      <c r="AL44" s="46">
        <v>0</v>
      </c>
      <c r="AM44" s="46">
        <v>2</v>
      </c>
    </row>
    <row r="45" spans="1:39" ht="16.5" customHeight="1" x14ac:dyDescent="0.15">
      <c r="A45" s="18" t="s">
        <v>227</v>
      </c>
      <c r="B45" s="18" t="s">
        <v>57</v>
      </c>
      <c r="C45" s="19" t="s">
        <v>58</v>
      </c>
      <c r="D45" s="18" t="s">
        <v>109</v>
      </c>
      <c r="E45" s="11">
        <v>1</v>
      </c>
      <c r="F45" s="11">
        <v>0</v>
      </c>
      <c r="G45" s="11">
        <v>1</v>
      </c>
      <c r="H45" s="11">
        <v>0</v>
      </c>
      <c r="I45" s="11">
        <v>0</v>
      </c>
      <c r="J45" s="11">
        <v>34</v>
      </c>
      <c r="K45" s="11">
        <v>0</v>
      </c>
      <c r="L45" s="11">
        <v>1</v>
      </c>
      <c r="M45" s="11">
        <v>0</v>
      </c>
      <c r="N45" s="11">
        <v>1</v>
      </c>
      <c r="O45" s="11">
        <v>0</v>
      </c>
      <c r="P45" s="11">
        <v>17</v>
      </c>
      <c r="Q45" s="11">
        <v>21</v>
      </c>
      <c r="R45" s="11">
        <v>38</v>
      </c>
      <c r="S45" s="11">
        <v>4</v>
      </c>
      <c r="T45" s="11">
        <v>15</v>
      </c>
      <c r="U45" s="11">
        <v>0</v>
      </c>
      <c r="V45" s="11">
        <v>0</v>
      </c>
      <c r="W45" s="11">
        <v>1</v>
      </c>
      <c r="X45" s="11">
        <v>20</v>
      </c>
      <c r="Y45" s="11">
        <v>3</v>
      </c>
      <c r="Z45" s="11">
        <v>2</v>
      </c>
      <c r="AA45" s="11">
        <v>1</v>
      </c>
      <c r="AB45" s="11">
        <v>2</v>
      </c>
      <c r="AC45" s="11">
        <v>2</v>
      </c>
      <c r="AD45" s="11">
        <v>0</v>
      </c>
      <c r="AE45" s="11">
        <v>1</v>
      </c>
      <c r="AF45" s="11">
        <v>0</v>
      </c>
      <c r="AG45" s="11">
        <v>0</v>
      </c>
      <c r="AH45" s="11">
        <v>0</v>
      </c>
      <c r="AI45" s="11">
        <v>0</v>
      </c>
      <c r="AJ45" s="11">
        <v>0</v>
      </c>
      <c r="AK45" s="11">
        <v>0</v>
      </c>
      <c r="AL45" s="11">
        <v>1</v>
      </c>
      <c r="AM45" s="11">
        <v>0</v>
      </c>
    </row>
    <row r="46" spans="1:39" ht="16.5" customHeight="1" x14ac:dyDescent="0.15">
      <c r="A46" s="45" t="s">
        <v>227</v>
      </c>
      <c r="B46" s="45" t="s">
        <v>57</v>
      </c>
      <c r="C46" s="46" t="s">
        <v>72</v>
      </c>
      <c r="D46" s="45" t="s">
        <v>109</v>
      </c>
      <c r="E46" s="46">
        <v>1</v>
      </c>
      <c r="F46" s="46">
        <v>0</v>
      </c>
      <c r="G46" s="46">
        <v>1</v>
      </c>
      <c r="H46" s="46">
        <v>0</v>
      </c>
      <c r="I46" s="46">
        <v>0</v>
      </c>
      <c r="J46" s="46">
        <v>52</v>
      </c>
      <c r="K46" s="46">
        <v>0</v>
      </c>
      <c r="L46" s="46">
        <v>2</v>
      </c>
      <c r="M46" s="46">
        <v>0</v>
      </c>
      <c r="N46" s="46">
        <v>1</v>
      </c>
      <c r="O46" s="46">
        <v>0</v>
      </c>
      <c r="P46" s="46">
        <v>33</v>
      </c>
      <c r="Q46" s="46">
        <v>24</v>
      </c>
      <c r="R46" s="46">
        <v>57</v>
      </c>
      <c r="S46" s="46">
        <v>4</v>
      </c>
      <c r="T46" s="46">
        <v>25</v>
      </c>
      <c r="U46" s="46">
        <v>0</v>
      </c>
      <c r="V46" s="46">
        <v>10</v>
      </c>
      <c r="W46" s="46">
        <v>7</v>
      </c>
      <c r="X46" s="46">
        <v>46</v>
      </c>
      <c r="Y46" s="46">
        <v>1</v>
      </c>
      <c r="Z46" s="46">
        <v>3</v>
      </c>
      <c r="AA46" s="46">
        <v>1</v>
      </c>
      <c r="AB46" s="46">
        <v>1</v>
      </c>
      <c r="AC46" s="46">
        <v>1</v>
      </c>
      <c r="AD46" s="46">
        <v>4</v>
      </c>
      <c r="AE46" s="46">
        <v>1</v>
      </c>
      <c r="AF46" s="46">
        <v>0</v>
      </c>
      <c r="AG46" s="46">
        <v>1</v>
      </c>
      <c r="AH46" s="46">
        <v>0</v>
      </c>
      <c r="AI46" s="46">
        <v>0</v>
      </c>
      <c r="AJ46" s="46">
        <v>4</v>
      </c>
      <c r="AK46" s="46">
        <v>0</v>
      </c>
      <c r="AL46" s="46">
        <v>0</v>
      </c>
      <c r="AM46" s="46">
        <v>4</v>
      </c>
    </row>
    <row r="47" spans="1:39" ht="16.5" customHeight="1" x14ac:dyDescent="0.15">
      <c r="A47" s="18" t="s">
        <v>227</v>
      </c>
      <c r="B47" s="18" t="s">
        <v>43</v>
      </c>
      <c r="C47" s="19" t="s">
        <v>228</v>
      </c>
      <c r="D47" s="18" t="s">
        <v>109</v>
      </c>
      <c r="E47" s="11">
        <v>0</v>
      </c>
      <c r="F47" s="11">
        <v>0</v>
      </c>
      <c r="G47" s="11">
        <v>1</v>
      </c>
      <c r="H47" s="11">
        <v>0</v>
      </c>
      <c r="I47" s="11">
        <v>0</v>
      </c>
      <c r="J47" s="11">
        <v>26</v>
      </c>
      <c r="K47" s="11">
        <v>0</v>
      </c>
      <c r="L47" s="11">
        <v>1</v>
      </c>
      <c r="M47" s="11">
        <v>0</v>
      </c>
      <c r="N47" s="11">
        <v>0</v>
      </c>
      <c r="O47" s="11">
        <v>0</v>
      </c>
      <c r="P47" s="11">
        <v>14</v>
      </c>
      <c r="Q47" s="11">
        <v>14</v>
      </c>
      <c r="R47" s="11">
        <v>28</v>
      </c>
      <c r="S47" s="11">
        <v>2</v>
      </c>
      <c r="T47" s="11">
        <v>0</v>
      </c>
      <c r="U47" s="11">
        <v>0</v>
      </c>
      <c r="V47" s="11">
        <v>0</v>
      </c>
      <c r="W47" s="11">
        <v>0</v>
      </c>
      <c r="X47" s="11">
        <v>2</v>
      </c>
      <c r="Y47" s="11">
        <v>3</v>
      </c>
      <c r="Z47" s="11">
        <v>0</v>
      </c>
      <c r="AA47" s="11">
        <v>1</v>
      </c>
      <c r="AB47" s="11">
        <v>2</v>
      </c>
      <c r="AC47" s="11">
        <v>2</v>
      </c>
      <c r="AD47" s="11">
        <v>0</v>
      </c>
      <c r="AE47" s="11">
        <v>0</v>
      </c>
      <c r="AF47" s="11">
        <v>0</v>
      </c>
      <c r="AG47" s="11">
        <v>0</v>
      </c>
      <c r="AH47" s="11">
        <v>0</v>
      </c>
      <c r="AI47" s="11">
        <v>1</v>
      </c>
      <c r="AJ47" s="11">
        <v>0</v>
      </c>
      <c r="AK47" s="11">
        <v>0</v>
      </c>
      <c r="AL47" s="11">
        <v>0</v>
      </c>
      <c r="AM47" s="11">
        <v>0</v>
      </c>
    </row>
    <row r="48" spans="1:39" ht="16.5" customHeight="1" x14ac:dyDescent="0.15">
      <c r="A48" s="45" t="s">
        <v>206</v>
      </c>
      <c r="B48" s="45" t="s">
        <v>6</v>
      </c>
      <c r="C48" s="46" t="s">
        <v>32</v>
      </c>
      <c r="D48" s="45" t="s">
        <v>109</v>
      </c>
      <c r="E48" s="46">
        <v>1</v>
      </c>
      <c r="F48" s="46">
        <v>1</v>
      </c>
      <c r="G48" s="46">
        <v>1</v>
      </c>
      <c r="H48" s="46">
        <v>0</v>
      </c>
      <c r="I48" s="46">
        <v>0</v>
      </c>
      <c r="J48" s="46">
        <v>125</v>
      </c>
      <c r="K48" s="46">
        <v>0</v>
      </c>
      <c r="L48" s="46">
        <v>2</v>
      </c>
      <c r="M48" s="46">
        <v>0</v>
      </c>
      <c r="N48" s="46">
        <v>1</v>
      </c>
      <c r="O48" s="46">
        <v>0</v>
      </c>
      <c r="P48" s="46">
        <v>52</v>
      </c>
      <c r="Q48" s="46">
        <v>79</v>
      </c>
      <c r="R48" s="46">
        <v>131</v>
      </c>
      <c r="S48" s="46">
        <v>4</v>
      </c>
      <c r="T48" s="46">
        <v>14</v>
      </c>
      <c r="U48" s="46">
        <v>0</v>
      </c>
      <c r="V48" s="46">
        <v>0</v>
      </c>
      <c r="W48" s="46">
        <v>1</v>
      </c>
      <c r="X48" s="46">
        <v>19</v>
      </c>
      <c r="Y48" s="46">
        <v>3</v>
      </c>
      <c r="Z48" s="46">
        <v>12</v>
      </c>
      <c r="AA48" s="46">
        <v>1</v>
      </c>
      <c r="AB48" s="46">
        <v>2</v>
      </c>
      <c r="AC48" s="46">
        <v>2</v>
      </c>
      <c r="AD48" s="46">
        <v>0</v>
      </c>
      <c r="AE48" s="46">
        <v>1</v>
      </c>
      <c r="AF48" s="46">
        <v>1</v>
      </c>
      <c r="AG48" s="46">
        <v>2</v>
      </c>
      <c r="AH48" s="46">
        <v>1</v>
      </c>
      <c r="AI48" s="46">
        <v>0</v>
      </c>
      <c r="AJ48" s="46">
        <v>6</v>
      </c>
      <c r="AK48" s="46">
        <v>0</v>
      </c>
      <c r="AL48" s="46">
        <v>3</v>
      </c>
      <c r="AM48" s="46">
        <v>6</v>
      </c>
    </row>
    <row r="49" spans="1:39" ht="16.5" customHeight="1" x14ac:dyDescent="0.15">
      <c r="A49" s="18" t="s">
        <v>206</v>
      </c>
      <c r="B49" s="18" t="s">
        <v>189</v>
      </c>
      <c r="C49" s="19" t="s">
        <v>183</v>
      </c>
      <c r="D49" s="18" t="s">
        <v>109</v>
      </c>
      <c r="E49" s="11">
        <v>1</v>
      </c>
      <c r="F49" s="11">
        <v>0</v>
      </c>
      <c r="G49" s="11">
        <v>1</v>
      </c>
      <c r="H49" s="11">
        <v>0</v>
      </c>
      <c r="I49" s="11">
        <v>0</v>
      </c>
      <c r="J49" s="11">
        <v>20</v>
      </c>
      <c r="K49" s="11">
        <v>0</v>
      </c>
      <c r="L49" s="11">
        <v>1</v>
      </c>
      <c r="M49" s="11">
        <v>0</v>
      </c>
      <c r="N49" s="11">
        <v>0</v>
      </c>
      <c r="O49" s="11">
        <v>0</v>
      </c>
      <c r="P49" s="11">
        <v>12</v>
      </c>
      <c r="Q49" s="11">
        <v>11</v>
      </c>
      <c r="R49" s="11">
        <v>23</v>
      </c>
      <c r="S49" s="11">
        <v>3</v>
      </c>
      <c r="T49" s="11">
        <v>0</v>
      </c>
      <c r="U49" s="11">
        <v>0</v>
      </c>
      <c r="V49" s="11">
        <v>5</v>
      </c>
      <c r="W49" s="11">
        <v>0</v>
      </c>
      <c r="X49" s="11">
        <v>8</v>
      </c>
      <c r="Y49" s="11">
        <v>1</v>
      </c>
      <c r="Z49" s="11">
        <v>3</v>
      </c>
      <c r="AA49" s="11">
        <v>1</v>
      </c>
      <c r="AB49" s="11">
        <v>1</v>
      </c>
      <c r="AC49" s="11">
        <v>1</v>
      </c>
      <c r="AD49" s="11">
        <v>2</v>
      </c>
      <c r="AE49" s="11">
        <v>0</v>
      </c>
      <c r="AF49" s="11">
        <v>0</v>
      </c>
      <c r="AG49" s="11">
        <v>0</v>
      </c>
      <c r="AH49" s="11">
        <v>0</v>
      </c>
      <c r="AI49" s="11">
        <v>0</v>
      </c>
      <c r="AJ49" s="11">
        <v>0</v>
      </c>
      <c r="AK49" s="11">
        <v>0</v>
      </c>
      <c r="AL49" s="11">
        <v>0</v>
      </c>
      <c r="AM49" s="11">
        <v>0</v>
      </c>
    </row>
    <row r="50" spans="1:39" ht="16.5" customHeight="1" x14ac:dyDescent="0.15">
      <c r="A50" s="45" t="s">
        <v>206</v>
      </c>
      <c r="B50" s="45" t="s">
        <v>49</v>
      </c>
      <c r="C50" s="46" t="s">
        <v>50</v>
      </c>
      <c r="D50" s="45" t="s">
        <v>109</v>
      </c>
      <c r="E50" s="46">
        <v>1</v>
      </c>
      <c r="F50" s="46">
        <v>0</v>
      </c>
      <c r="G50" s="46">
        <v>1</v>
      </c>
      <c r="H50" s="46">
        <v>0</v>
      </c>
      <c r="I50" s="46">
        <v>0</v>
      </c>
      <c r="J50" s="46">
        <v>58</v>
      </c>
      <c r="K50" s="46">
        <v>0</v>
      </c>
      <c r="L50" s="46">
        <v>2</v>
      </c>
      <c r="M50" s="46">
        <v>0</v>
      </c>
      <c r="N50" s="46">
        <v>1</v>
      </c>
      <c r="O50" s="46">
        <v>0</v>
      </c>
      <c r="P50" s="46">
        <v>36</v>
      </c>
      <c r="Q50" s="46">
        <v>27</v>
      </c>
      <c r="R50" s="46">
        <v>63</v>
      </c>
      <c r="S50" s="46">
        <v>5</v>
      </c>
      <c r="T50" s="46">
        <v>25</v>
      </c>
      <c r="U50" s="46">
        <v>0</v>
      </c>
      <c r="V50" s="46">
        <v>12</v>
      </c>
      <c r="W50" s="46">
        <v>2</v>
      </c>
      <c r="X50" s="46">
        <v>44</v>
      </c>
      <c r="Y50" s="46">
        <v>1</v>
      </c>
      <c r="Z50" s="46">
        <v>3</v>
      </c>
      <c r="AA50" s="46">
        <v>1</v>
      </c>
      <c r="AB50" s="46">
        <v>1</v>
      </c>
      <c r="AC50" s="46">
        <v>1</v>
      </c>
      <c r="AD50" s="46">
        <v>6</v>
      </c>
      <c r="AE50" s="46">
        <v>1</v>
      </c>
      <c r="AF50" s="46">
        <v>0</v>
      </c>
      <c r="AG50" s="46">
        <v>1</v>
      </c>
      <c r="AH50" s="46">
        <v>0</v>
      </c>
      <c r="AI50" s="46">
        <v>0</v>
      </c>
      <c r="AJ50" s="46">
        <v>0</v>
      </c>
      <c r="AK50" s="46">
        <v>0</v>
      </c>
      <c r="AL50" s="46">
        <v>0</v>
      </c>
      <c r="AM50" s="46">
        <v>0</v>
      </c>
    </row>
    <row r="51" spans="1:39" ht="16.5" customHeight="1" x14ac:dyDescent="0.15">
      <c r="A51" s="18" t="s">
        <v>206</v>
      </c>
      <c r="B51" s="18" t="s">
        <v>190</v>
      </c>
      <c r="C51" s="19" t="s">
        <v>229</v>
      </c>
      <c r="D51" s="18" t="s">
        <v>109</v>
      </c>
      <c r="E51" s="11">
        <v>0</v>
      </c>
      <c r="F51" s="11">
        <v>0</v>
      </c>
      <c r="G51" s="11">
        <v>1</v>
      </c>
      <c r="H51" s="11">
        <v>0</v>
      </c>
      <c r="I51" s="11">
        <v>0</v>
      </c>
      <c r="J51" s="11">
        <v>14</v>
      </c>
      <c r="K51" s="11">
        <v>0</v>
      </c>
      <c r="L51" s="11">
        <v>1</v>
      </c>
      <c r="M51" s="11">
        <v>0</v>
      </c>
      <c r="N51" s="11">
        <v>0</v>
      </c>
      <c r="O51" s="11">
        <v>0</v>
      </c>
      <c r="P51" s="11">
        <v>12</v>
      </c>
      <c r="Q51" s="11">
        <v>4</v>
      </c>
      <c r="R51" s="11">
        <v>16</v>
      </c>
      <c r="S51" s="11">
        <v>3</v>
      </c>
      <c r="T51" s="11">
        <v>0</v>
      </c>
      <c r="U51" s="11">
        <v>0</v>
      </c>
      <c r="V51" s="11">
        <v>2</v>
      </c>
      <c r="W51" s="11">
        <v>0</v>
      </c>
      <c r="X51" s="11">
        <v>5</v>
      </c>
      <c r="Y51" s="11">
        <v>1</v>
      </c>
      <c r="Z51" s="11">
        <v>3</v>
      </c>
      <c r="AA51" s="11">
        <v>1</v>
      </c>
      <c r="AB51" s="11">
        <v>1</v>
      </c>
      <c r="AC51" s="11">
        <v>1</v>
      </c>
      <c r="AD51" s="11">
        <v>0</v>
      </c>
      <c r="AE51" s="11">
        <v>0</v>
      </c>
      <c r="AF51" s="11">
        <v>0</v>
      </c>
      <c r="AG51" s="11">
        <v>0</v>
      </c>
      <c r="AH51" s="11">
        <v>0</v>
      </c>
      <c r="AI51" s="11">
        <v>0</v>
      </c>
      <c r="AJ51" s="11">
        <v>0</v>
      </c>
      <c r="AK51" s="11">
        <v>0</v>
      </c>
      <c r="AL51" s="11">
        <v>0</v>
      </c>
      <c r="AM51" s="11">
        <v>0</v>
      </c>
    </row>
    <row r="52" spans="1:39" ht="16.5" customHeight="1" x14ac:dyDescent="0.15">
      <c r="A52" s="45" t="s">
        <v>207</v>
      </c>
      <c r="B52" s="45" t="s">
        <v>14</v>
      </c>
      <c r="C52" s="46" t="s">
        <v>38</v>
      </c>
      <c r="D52" s="45" t="s">
        <v>109</v>
      </c>
      <c r="E52" s="46">
        <v>1</v>
      </c>
      <c r="F52" s="46">
        <v>1</v>
      </c>
      <c r="G52" s="46">
        <v>1</v>
      </c>
      <c r="H52" s="46">
        <v>1</v>
      </c>
      <c r="I52" s="46">
        <v>0</v>
      </c>
      <c r="J52" s="46">
        <v>103</v>
      </c>
      <c r="K52" s="46">
        <v>0</v>
      </c>
      <c r="L52" s="46">
        <v>2</v>
      </c>
      <c r="M52" s="46">
        <v>0</v>
      </c>
      <c r="N52" s="46">
        <v>1</v>
      </c>
      <c r="O52" s="46">
        <v>0</v>
      </c>
      <c r="P52" s="46">
        <v>52</v>
      </c>
      <c r="Q52" s="46">
        <v>58</v>
      </c>
      <c r="R52" s="46">
        <v>110</v>
      </c>
      <c r="S52" s="46">
        <v>7</v>
      </c>
      <c r="T52" s="46">
        <v>18</v>
      </c>
      <c r="U52" s="46">
        <v>0</v>
      </c>
      <c r="V52" s="46">
        <v>0</v>
      </c>
      <c r="W52" s="46">
        <v>10</v>
      </c>
      <c r="X52" s="46">
        <v>35</v>
      </c>
      <c r="Y52" s="46">
        <v>3</v>
      </c>
      <c r="Z52" s="46">
        <v>12</v>
      </c>
      <c r="AA52" s="46">
        <v>1</v>
      </c>
      <c r="AB52" s="46">
        <v>2</v>
      </c>
      <c r="AC52" s="46">
        <v>2</v>
      </c>
      <c r="AD52" s="46">
        <v>0</v>
      </c>
      <c r="AE52" s="46">
        <v>1</v>
      </c>
      <c r="AF52" s="46">
        <v>1</v>
      </c>
      <c r="AG52" s="46">
        <v>2</v>
      </c>
      <c r="AH52" s="46">
        <v>0</v>
      </c>
      <c r="AI52" s="46">
        <v>0</v>
      </c>
      <c r="AJ52" s="46">
        <v>3</v>
      </c>
      <c r="AK52" s="46">
        <v>0</v>
      </c>
      <c r="AL52" s="46">
        <v>0</v>
      </c>
      <c r="AM52" s="46">
        <v>3</v>
      </c>
    </row>
    <row r="53" spans="1:39" ht="16.5" customHeight="1" x14ac:dyDescent="0.15">
      <c r="A53" s="18" t="s">
        <v>207</v>
      </c>
      <c r="B53" s="18" t="s">
        <v>14</v>
      </c>
      <c r="C53" s="19" t="s">
        <v>184</v>
      </c>
      <c r="D53" s="18" t="s">
        <v>170</v>
      </c>
      <c r="E53" s="11">
        <v>1</v>
      </c>
      <c r="F53" s="11">
        <v>0</v>
      </c>
      <c r="G53" s="11">
        <v>2</v>
      </c>
      <c r="H53" s="11">
        <v>1</v>
      </c>
      <c r="I53" s="11">
        <v>0</v>
      </c>
      <c r="J53" s="11">
        <v>67</v>
      </c>
      <c r="K53" s="11">
        <v>0</v>
      </c>
      <c r="L53" s="11">
        <v>3</v>
      </c>
      <c r="M53" s="11">
        <v>0</v>
      </c>
      <c r="N53" s="11">
        <v>0</v>
      </c>
      <c r="O53" s="11">
        <v>0</v>
      </c>
      <c r="P53" s="11">
        <v>36</v>
      </c>
      <c r="Q53" s="11">
        <v>38</v>
      </c>
      <c r="R53" s="11">
        <v>74</v>
      </c>
      <c r="S53" s="11">
        <v>4</v>
      </c>
      <c r="T53" s="11">
        <v>0</v>
      </c>
      <c r="U53" s="11">
        <v>0</v>
      </c>
      <c r="V53" s="11">
        <v>12</v>
      </c>
      <c r="W53" s="11">
        <v>0</v>
      </c>
      <c r="X53" s="11">
        <v>16</v>
      </c>
      <c r="Y53" s="11">
        <v>3</v>
      </c>
      <c r="Z53" s="11">
        <v>3</v>
      </c>
      <c r="AA53" s="11">
        <v>1</v>
      </c>
      <c r="AB53" s="11">
        <v>2</v>
      </c>
      <c r="AC53" s="11">
        <v>2</v>
      </c>
      <c r="AD53" s="11">
        <v>5</v>
      </c>
      <c r="AE53" s="11">
        <v>0</v>
      </c>
      <c r="AF53" s="11">
        <v>0</v>
      </c>
      <c r="AG53" s="11">
        <v>1</v>
      </c>
      <c r="AH53" s="11">
        <v>0</v>
      </c>
      <c r="AI53" s="11">
        <v>0</v>
      </c>
      <c r="AJ53" s="11">
        <v>1</v>
      </c>
      <c r="AK53" s="11">
        <v>0</v>
      </c>
      <c r="AL53" s="11">
        <v>1</v>
      </c>
      <c r="AM53" s="11">
        <v>1</v>
      </c>
    </row>
    <row r="54" spans="1:39" ht="16.5" customHeight="1" x14ac:dyDescent="0.15">
      <c r="A54" s="45" t="s">
        <v>230</v>
      </c>
      <c r="B54" s="45" t="s">
        <v>69</v>
      </c>
      <c r="C54" s="46" t="s">
        <v>185</v>
      </c>
      <c r="D54" s="45" t="s">
        <v>109</v>
      </c>
      <c r="E54" s="46">
        <v>1</v>
      </c>
      <c r="F54" s="46">
        <v>0</v>
      </c>
      <c r="G54" s="46">
        <v>2</v>
      </c>
      <c r="H54" s="46">
        <v>0</v>
      </c>
      <c r="I54" s="46">
        <v>0</v>
      </c>
      <c r="J54" s="46">
        <v>75</v>
      </c>
      <c r="K54" s="46">
        <v>0</v>
      </c>
      <c r="L54" s="46">
        <v>3</v>
      </c>
      <c r="M54" s="46">
        <v>0</v>
      </c>
      <c r="N54" s="46">
        <v>1</v>
      </c>
      <c r="O54" s="46">
        <v>1</v>
      </c>
      <c r="P54" s="46">
        <v>40</v>
      </c>
      <c r="Q54" s="46">
        <v>43</v>
      </c>
      <c r="R54" s="46">
        <v>83</v>
      </c>
      <c r="S54" s="46">
        <v>5</v>
      </c>
      <c r="T54" s="46">
        <v>29</v>
      </c>
      <c r="U54" s="46">
        <v>0</v>
      </c>
      <c r="V54" s="46">
        <v>11</v>
      </c>
      <c r="W54" s="46">
        <v>3</v>
      </c>
      <c r="X54" s="46">
        <v>48</v>
      </c>
      <c r="Y54" s="46">
        <v>3</v>
      </c>
      <c r="Z54" s="46">
        <v>4</v>
      </c>
      <c r="AA54" s="46">
        <v>1</v>
      </c>
      <c r="AB54" s="46">
        <v>2</v>
      </c>
      <c r="AC54" s="46">
        <v>2</v>
      </c>
      <c r="AD54" s="46">
        <v>6</v>
      </c>
      <c r="AE54" s="46">
        <v>1</v>
      </c>
      <c r="AF54" s="46">
        <v>0</v>
      </c>
      <c r="AG54" s="46">
        <v>1</v>
      </c>
      <c r="AH54" s="46">
        <v>0</v>
      </c>
      <c r="AI54" s="46">
        <v>2</v>
      </c>
      <c r="AJ54" s="46">
        <v>6</v>
      </c>
      <c r="AK54" s="46">
        <v>0</v>
      </c>
      <c r="AL54" s="46">
        <v>1</v>
      </c>
      <c r="AM54" s="46">
        <v>6</v>
      </c>
    </row>
    <row r="55" spans="1:39" ht="16.5" customHeight="1" x14ac:dyDescent="0.15">
      <c r="A55" s="79" t="s">
        <v>112</v>
      </c>
      <c r="B55" s="80"/>
      <c r="C55" s="47">
        <f>COUNTA(C7:C54)</f>
        <v>48</v>
      </c>
      <c r="D55" s="47"/>
      <c r="E55" s="48">
        <f t="shared" ref="E55:AM55" si="0">SUM(E7:E54)</f>
        <v>38</v>
      </c>
      <c r="F55" s="48">
        <f t="shared" si="0"/>
        <v>9</v>
      </c>
      <c r="G55" s="48">
        <f t="shared" si="0"/>
        <v>56</v>
      </c>
      <c r="H55" s="48">
        <f t="shared" si="0"/>
        <v>9</v>
      </c>
      <c r="I55" s="48">
        <f t="shared" si="0"/>
        <v>0</v>
      </c>
      <c r="J55" s="48">
        <f t="shared" si="0"/>
        <v>2518</v>
      </c>
      <c r="K55" s="48">
        <f t="shared" si="0"/>
        <v>1</v>
      </c>
      <c r="L55" s="48">
        <f t="shared" si="0"/>
        <v>88</v>
      </c>
      <c r="M55" s="48">
        <f t="shared" si="0"/>
        <v>0</v>
      </c>
      <c r="N55" s="48">
        <f t="shared" si="0"/>
        <v>36</v>
      </c>
      <c r="O55" s="48">
        <f t="shared" si="0"/>
        <v>3</v>
      </c>
      <c r="P55" s="48">
        <f t="shared" si="0"/>
        <v>1304</v>
      </c>
      <c r="Q55" s="48">
        <f t="shared" si="0"/>
        <v>1454</v>
      </c>
      <c r="R55" s="48">
        <f t="shared" si="0"/>
        <v>2758</v>
      </c>
      <c r="S55" s="48">
        <f t="shared" si="0"/>
        <v>195</v>
      </c>
      <c r="T55" s="48">
        <f t="shared" si="0"/>
        <v>443</v>
      </c>
      <c r="U55" s="48">
        <f t="shared" si="0"/>
        <v>0</v>
      </c>
      <c r="V55" s="48">
        <f t="shared" si="0"/>
        <v>201</v>
      </c>
      <c r="W55" s="48">
        <f t="shared" si="0"/>
        <v>76</v>
      </c>
      <c r="X55" s="48">
        <f t="shared" si="0"/>
        <v>915</v>
      </c>
      <c r="Y55" s="48">
        <f t="shared" si="0"/>
        <v>96</v>
      </c>
      <c r="Z55" s="48">
        <f t="shared" si="0"/>
        <v>218</v>
      </c>
      <c r="AA55" s="48">
        <f t="shared" si="0"/>
        <v>49</v>
      </c>
      <c r="AB55" s="48">
        <f t="shared" si="0"/>
        <v>68</v>
      </c>
      <c r="AC55" s="48">
        <f t="shared" si="0"/>
        <v>68</v>
      </c>
      <c r="AD55" s="48">
        <f t="shared" si="0"/>
        <v>88</v>
      </c>
      <c r="AE55" s="48">
        <f t="shared" si="0"/>
        <v>26</v>
      </c>
      <c r="AF55" s="48">
        <f t="shared" si="0"/>
        <v>7</v>
      </c>
      <c r="AG55" s="48">
        <f t="shared" si="0"/>
        <v>44</v>
      </c>
      <c r="AH55" s="48">
        <f t="shared" si="0"/>
        <v>2</v>
      </c>
      <c r="AI55" s="48">
        <f t="shared" si="0"/>
        <v>20</v>
      </c>
      <c r="AJ55" s="48">
        <f t="shared" si="0"/>
        <v>74</v>
      </c>
      <c r="AK55" s="48">
        <f t="shared" si="0"/>
        <v>1</v>
      </c>
      <c r="AL55" s="48">
        <f t="shared" si="0"/>
        <v>20</v>
      </c>
      <c r="AM55" s="48">
        <f t="shared" si="0"/>
        <v>70</v>
      </c>
    </row>
    <row r="56" spans="1:39" ht="16.5" customHeight="1" x14ac:dyDescent="0.15">
      <c r="A56" s="18" t="s">
        <v>216</v>
      </c>
      <c r="B56" s="18" t="s">
        <v>46</v>
      </c>
      <c r="C56" s="19" t="s">
        <v>191</v>
      </c>
      <c r="D56" s="18" t="s">
        <v>110</v>
      </c>
      <c r="E56" s="11">
        <v>1</v>
      </c>
      <c r="F56" s="11">
        <v>0</v>
      </c>
      <c r="G56" s="11">
        <v>1</v>
      </c>
      <c r="H56" s="11">
        <v>0</v>
      </c>
      <c r="I56" s="11">
        <v>0</v>
      </c>
      <c r="J56" s="11">
        <v>35</v>
      </c>
      <c r="K56" s="11">
        <v>0</v>
      </c>
      <c r="L56" s="11">
        <v>1</v>
      </c>
      <c r="M56" s="11">
        <v>0</v>
      </c>
      <c r="N56" s="11">
        <v>1</v>
      </c>
      <c r="O56" s="11">
        <v>0</v>
      </c>
      <c r="P56" s="11">
        <v>25</v>
      </c>
      <c r="Q56" s="11">
        <v>14</v>
      </c>
      <c r="R56" s="11">
        <v>39</v>
      </c>
      <c r="S56" s="11">
        <v>7</v>
      </c>
      <c r="T56" s="11">
        <v>18</v>
      </c>
      <c r="U56" s="11">
        <v>0</v>
      </c>
      <c r="V56" s="11">
        <v>8</v>
      </c>
      <c r="W56" s="11">
        <v>3</v>
      </c>
      <c r="X56" s="11">
        <v>36</v>
      </c>
      <c r="Y56" s="11">
        <v>1</v>
      </c>
      <c r="Z56" s="11">
        <v>3</v>
      </c>
      <c r="AA56" s="11">
        <v>1</v>
      </c>
      <c r="AB56" s="11">
        <v>1</v>
      </c>
      <c r="AC56" s="11">
        <v>1</v>
      </c>
      <c r="AD56" s="11">
        <v>3</v>
      </c>
      <c r="AE56" s="11">
        <v>1</v>
      </c>
      <c r="AF56" s="11">
        <v>1</v>
      </c>
      <c r="AG56" s="11">
        <v>0</v>
      </c>
      <c r="AH56" s="11">
        <v>1</v>
      </c>
      <c r="AI56" s="11">
        <v>0</v>
      </c>
      <c r="AJ56" s="11">
        <v>0</v>
      </c>
      <c r="AK56" s="11">
        <v>0</v>
      </c>
      <c r="AL56" s="11">
        <v>0</v>
      </c>
      <c r="AM56" s="11">
        <v>0</v>
      </c>
    </row>
    <row r="57" spans="1:39" ht="16.5" customHeight="1" x14ac:dyDescent="0.15">
      <c r="A57" s="45" t="s">
        <v>202</v>
      </c>
      <c r="B57" s="45" t="s">
        <v>8</v>
      </c>
      <c r="C57" s="46" t="s">
        <v>74</v>
      </c>
      <c r="D57" s="45" t="s">
        <v>110</v>
      </c>
      <c r="E57" s="46">
        <v>1</v>
      </c>
      <c r="F57" s="46">
        <v>1</v>
      </c>
      <c r="G57" s="46">
        <v>1</v>
      </c>
      <c r="H57" s="46">
        <v>1</v>
      </c>
      <c r="I57" s="46">
        <v>0</v>
      </c>
      <c r="J57" s="46">
        <v>99</v>
      </c>
      <c r="K57" s="46">
        <v>0</v>
      </c>
      <c r="L57" s="46">
        <v>2</v>
      </c>
      <c r="M57" s="46">
        <v>0</v>
      </c>
      <c r="N57" s="46">
        <v>1</v>
      </c>
      <c r="O57" s="46">
        <v>0</v>
      </c>
      <c r="P57" s="46">
        <v>52</v>
      </c>
      <c r="Q57" s="46">
        <v>54</v>
      </c>
      <c r="R57" s="46">
        <v>106</v>
      </c>
      <c r="S57" s="46">
        <v>5</v>
      </c>
      <c r="T57" s="46">
        <v>13</v>
      </c>
      <c r="U57" s="46">
        <v>0</v>
      </c>
      <c r="V57" s="46">
        <v>1</v>
      </c>
      <c r="W57" s="46">
        <v>5</v>
      </c>
      <c r="X57" s="46">
        <v>24</v>
      </c>
      <c r="Y57" s="46">
        <v>3</v>
      </c>
      <c r="Z57" s="46">
        <v>12</v>
      </c>
      <c r="AA57" s="46">
        <v>1</v>
      </c>
      <c r="AB57" s="46">
        <v>2</v>
      </c>
      <c r="AC57" s="46">
        <v>2</v>
      </c>
      <c r="AD57" s="46">
        <v>0</v>
      </c>
      <c r="AE57" s="46">
        <v>1</v>
      </c>
      <c r="AF57" s="46">
        <v>3</v>
      </c>
      <c r="AG57" s="46">
        <v>2</v>
      </c>
      <c r="AH57" s="46">
        <v>0</v>
      </c>
      <c r="AI57" s="46">
        <v>4</v>
      </c>
      <c r="AJ57" s="46">
        <v>1</v>
      </c>
      <c r="AK57" s="46">
        <v>0</v>
      </c>
      <c r="AL57" s="46">
        <v>2</v>
      </c>
      <c r="AM57" s="46">
        <v>1</v>
      </c>
    </row>
    <row r="58" spans="1:39" ht="16.5" customHeight="1" x14ac:dyDescent="0.15">
      <c r="A58" s="18" t="s">
        <v>202</v>
      </c>
      <c r="B58" s="18" t="s">
        <v>8</v>
      </c>
      <c r="C58" s="19" t="s">
        <v>17</v>
      </c>
      <c r="D58" s="18" t="s">
        <v>110</v>
      </c>
      <c r="E58" s="11">
        <v>1</v>
      </c>
      <c r="F58" s="11">
        <v>1</v>
      </c>
      <c r="G58" s="11">
        <v>7</v>
      </c>
      <c r="H58" s="11">
        <v>9</v>
      </c>
      <c r="I58" s="11">
        <v>0</v>
      </c>
      <c r="J58" s="11">
        <v>108</v>
      </c>
      <c r="K58" s="11">
        <v>0</v>
      </c>
      <c r="L58" s="11">
        <v>2</v>
      </c>
      <c r="M58" s="11">
        <v>0</v>
      </c>
      <c r="N58" s="11">
        <v>2</v>
      </c>
      <c r="O58" s="11">
        <v>0</v>
      </c>
      <c r="P58" s="11">
        <v>59</v>
      </c>
      <c r="Q58" s="11">
        <v>71</v>
      </c>
      <c r="R58" s="11">
        <v>130</v>
      </c>
      <c r="S58" s="11">
        <v>24</v>
      </c>
      <c r="T58" s="11">
        <v>14</v>
      </c>
      <c r="U58" s="11">
        <v>0</v>
      </c>
      <c r="V58" s="11">
        <v>1</v>
      </c>
      <c r="W58" s="11">
        <v>6</v>
      </c>
      <c r="X58" s="11">
        <v>45</v>
      </c>
      <c r="Y58" s="11">
        <v>3</v>
      </c>
      <c r="Z58" s="11">
        <v>12</v>
      </c>
      <c r="AA58" s="11">
        <v>1</v>
      </c>
      <c r="AB58" s="11">
        <v>2</v>
      </c>
      <c r="AC58" s="11">
        <v>2</v>
      </c>
      <c r="AD58" s="11">
        <v>0</v>
      </c>
      <c r="AE58" s="11">
        <v>1</v>
      </c>
      <c r="AF58" s="11">
        <v>3</v>
      </c>
      <c r="AG58" s="11">
        <v>2</v>
      </c>
      <c r="AH58" s="11">
        <v>23</v>
      </c>
      <c r="AI58" s="11">
        <v>0</v>
      </c>
      <c r="AJ58" s="11">
        <v>1</v>
      </c>
      <c r="AK58" s="11">
        <v>0</v>
      </c>
      <c r="AL58" s="11">
        <v>0</v>
      </c>
      <c r="AM58" s="11">
        <v>1</v>
      </c>
    </row>
    <row r="59" spans="1:39" ht="16.5" customHeight="1" x14ac:dyDescent="0.15">
      <c r="A59" s="18" t="s">
        <v>202</v>
      </c>
      <c r="B59" s="18" t="s">
        <v>8</v>
      </c>
      <c r="C59" s="19" t="s">
        <v>18</v>
      </c>
      <c r="D59" s="18" t="s">
        <v>110</v>
      </c>
      <c r="E59" s="11">
        <v>1</v>
      </c>
      <c r="F59" s="11">
        <v>0</v>
      </c>
      <c r="G59" s="11">
        <v>1</v>
      </c>
      <c r="H59" s="11">
        <v>1</v>
      </c>
      <c r="I59" s="11">
        <v>0</v>
      </c>
      <c r="J59" s="11">
        <v>55</v>
      </c>
      <c r="K59" s="11">
        <v>0</v>
      </c>
      <c r="L59" s="11">
        <v>1</v>
      </c>
      <c r="M59" s="11">
        <v>0</v>
      </c>
      <c r="N59" s="11">
        <v>0</v>
      </c>
      <c r="O59" s="11">
        <v>0</v>
      </c>
      <c r="P59" s="11">
        <v>26</v>
      </c>
      <c r="Q59" s="11">
        <v>33</v>
      </c>
      <c r="R59" s="11">
        <v>59</v>
      </c>
      <c r="S59" s="11">
        <v>3</v>
      </c>
      <c r="T59" s="11">
        <v>0</v>
      </c>
      <c r="U59" s="11">
        <v>0</v>
      </c>
      <c r="V59" s="11">
        <v>0</v>
      </c>
      <c r="W59" s="11">
        <v>0</v>
      </c>
      <c r="X59" s="11">
        <v>3</v>
      </c>
      <c r="Y59" s="11">
        <v>4</v>
      </c>
      <c r="Z59" s="11">
        <v>0</v>
      </c>
      <c r="AA59" s="11">
        <v>1</v>
      </c>
      <c r="AB59" s="11">
        <v>2</v>
      </c>
      <c r="AC59" s="11">
        <v>2</v>
      </c>
      <c r="AD59" s="11">
        <v>0</v>
      </c>
      <c r="AE59" s="11">
        <v>0</v>
      </c>
      <c r="AF59" s="11">
        <v>1</v>
      </c>
      <c r="AG59" s="11">
        <v>0</v>
      </c>
      <c r="AH59" s="11">
        <v>0</v>
      </c>
      <c r="AI59" s="11">
        <v>0</v>
      </c>
      <c r="AJ59" s="11">
        <v>0</v>
      </c>
      <c r="AK59" s="11">
        <v>0</v>
      </c>
      <c r="AL59" s="11">
        <v>0</v>
      </c>
      <c r="AM59" s="11">
        <v>0</v>
      </c>
    </row>
    <row r="60" spans="1:39" ht="16.5" customHeight="1" x14ac:dyDescent="0.15">
      <c r="A60" s="45" t="s">
        <v>204</v>
      </c>
      <c r="B60" s="45" t="s">
        <v>2</v>
      </c>
      <c r="C60" s="46" t="s">
        <v>33</v>
      </c>
      <c r="D60" s="45" t="s">
        <v>110</v>
      </c>
      <c r="E60" s="46">
        <v>1</v>
      </c>
      <c r="F60" s="46">
        <v>0</v>
      </c>
      <c r="G60" s="46">
        <v>1</v>
      </c>
      <c r="H60" s="46">
        <v>0</v>
      </c>
      <c r="I60" s="46">
        <v>0</v>
      </c>
      <c r="J60" s="46">
        <v>48</v>
      </c>
      <c r="K60" s="46">
        <v>0</v>
      </c>
      <c r="L60" s="46">
        <v>1</v>
      </c>
      <c r="M60" s="46">
        <v>0</v>
      </c>
      <c r="N60" s="46">
        <v>1</v>
      </c>
      <c r="O60" s="46">
        <v>0</v>
      </c>
      <c r="P60" s="46">
        <v>23</v>
      </c>
      <c r="Q60" s="46">
        <v>29</v>
      </c>
      <c r="R60" s="46">
        <v>52</v>
      </c>
      <c r="S60" s="46">
        <v>5</v>
      </c>
      <c r="T60" s="46">
        <v>13</v>
      </c>
      <c r="U60" s="46">
        <v>0</v>
      </c>
      <c r="V60" s="46">
        <v>1</v>
      </c>
      <c r="W60" s="46">
        <v>2</v>
      </c>
      <c r="X60" s="46">
        <v>21</v>
      </c>
      <c r="Y60" s="46">
        <v>3</v>
      </c>
      <c r="Z60" s="46">
        <v>1</v>
      </c>
      <c r="AA60" s="46">
        <v>1</v>
      </c>
      <c r="AB60" s="46">
        <v>2</v>
      </c>
      <c r="AC60" s="46">
        <v>2</v>
      </c>
      <c r="AD60" s="46">
        <v>0</v>
      </c>
      <c r="AE60" s="46">
        <v>1</v>
      </c>
      <c r="AF60" s="46">
        <v>1</v>
      </c>
      <c r="AG60" s="46">
        <v>0</v>
      </c>
      <c r="AH60" s="46">
        <v>0</v>
      </c>
      <c r="AI60" s="46">
        <v>1</v>
      </c>
      <c r="AJ60" s="46">
        <v>0</v>
      </c>
      <c r="AK60" s="46">
        <v>0</v>
      </c>
      <c r="AL60" s="46">
        <v>1</v>
      </c>
      <c r="AM60" s="46">
        <v>0</v>
      </c>
    </row>
    <row r="61" spans="1:39" ht="16.5" customHeight="1" x14ac:dyDescent="0.15">
      <c r="A61" s="18" t="s">
        <v>205</v>
      </c>
      <c r="B61" s="18" t="s">
        <v>4</v>
      </c>
      <c r="C61" s="19" t="s">
        <v>20</v>
      </c>
      <c r="D61" s="18" t="s">
        <v>110</v>
      </c>
      <c r="E61" s="11">
        <v>1</v>
      </c>
      <c r="F61" s="11">
        <v>1</v>
      </c>
      <c r="G61" s="11">
        <v>1</v>
      </c>
      <c r="H61" s="11">
        <v>1</v>
      </c>
      <c r="I61" s="11">
        <v>0</v>
      </c>
      <c r="J61" s="11">
        <v>82</v>
      </c>
      <c r="K61" s="11">
        <v>0</v>
      </c>
      <c r="L61" s="11">
        <v>1</v>
      </c>
      <c r="M61" s="11">
        <v>0</v>
      </c>
      <c r="N61" s="11">
        <v>1</v>
      </c>
      <c r="O61" s="11">
        <v>0</v>
      </c>
      <c r="P61" s="11">
        <v>37</v>
      </c>
      <c r="Q61" s="11">
        <v>51</v>
      </c>
      <c r="R61" s="11">
        <v>88</v>
      </c>
      <c r="S61" s="11">
        <v>10</v>
      </c>
      <c r="T61" s="11">
        <v>0</v>
      </c>
      <c r="U61" s="11">
        <v>0</v>
      </c>
      <c r="V61" s="11">
        <v>0</v>
      </c>
      <c r="W61" s="11">
        <v>4</v>
      </c>
      <c r="X61" s="11">
        <v>14</v>
      </c>
      <c r="Y61" s="11">
        <v>4</v>
      </c>
      <c r="Z61" s="11">
        <v>5</v>
      </c>
      <c r="AA61" s="11">
        <v>1</v>
      </c>
      <c r="AB61" s="11">
        <v>2</v>
      </c>
      <c r="AC61" s="11">
        <v>2</v>
      </c>
      <c r="AD61" s="11">
        <v>0</v>
      </c>
      <c r="AE61" s="11">
        <v>0</v>
      </c>
      <c r="AF61" s="11">
        <v>2</v>
      </c>
      <c r="AG61" s="11">
        <v>1</v>
      </c>
      <c r="AH61" s="11">
        <v>1</v>
      </c>
      <c r="AI61" s="11">
        <v>1</v>
      </c>
      <c r="AJ61" s="11">
        <v>5</v>
      </c>
      <c r="AK61" s="11">
        <v>0</v>
      </c>
      <c r="AL61" s="11">
        <v>0</v>
      </c>
      <c r="AM61" s="11">
        <v>5</v>
      </c>
    </row>
    <row r="62" spans="1:39" ht="16.5" customHeight="1" x14ac:dyDescent="0.15">
      <c r="A62" s="45" t="s">
        <v>227</v>
      </c>
      <c r="B62" s="45" t="s">
        <v>24</v>
      </c>
      <c r="C62" s="46" t="s">
        <v>25</v>
      </c>
      <c r="D62" s="45" t="s">
        <v>110</v>
      </c>
      <c r="E62" s="46">
        <v>1</v>
      </c>
      <c r="F62" s="46">
        <v>0</v>
      </c>
      <c r="G62" s="46">
        <v>1</v>
      </c>
      <c r="H62" s="46">
        <v>0</v>
      </c>
      <c r="I62" s="46">
        <v>0</v>
      </c>
      <c r="J62" s="46">
        <v>48</v>
      </c>
      <c r="K62" s="46">
        <v>0</v>
      </c>
      <c r="L62" s="46">
        <v>1</v>
      </c>
      <c r="M62" s="46">
        <v>0</v>
      </c>
      <c r="N62" s="46">
        <v>1</v>
      </c>
      <c r="O62" s="46">
        <v>0</v>
      </c>
      <c r="P62" s="46">
        <v>27</v>
      </c>
      <c r="Q62" s="46">
        <v>25</v>
      </c>
      <c r="R62" s="46">
        <v>52</v>
      </c>
      <c r="S62" s="46">
        <v>4</v>
      </c>
      <c r="T62" s="46">
        <v>17</v>
      </c>
      <c r="U62" s="46">
        <v>0</v>
      </c>
      <c r="V62" s="46">
        <v>0</v>
      </c>
      <c r="W62" s="46">
        <v>10</v>
      </c>
      <c r="X62" s="46">
        <v>31</v>
      </c>
      <c r="Y62" s="46">
        <v>3</v>
      </c>
      <c r="Z62" s="46">
        <v>2</v>
      </c>
      <c r="AA62" s="46">
        <v>1</v>
      </c>
      <c r="AB62" s="46">
        <v>2</v>
      </c>
      <c r="AC62" s="46">
        <v>2</v>
      </c>
      <c r="AD62" s="46">
        <v>0</v>
      </c>
      <c r="AE62" s="46">
        <v>1</v>
      </c>
      <c r="AF62" s="46">
        <v>1</v>
      </c>
      <c r="AG62" s="46">
        <v>1</v>
      </c>
      <c r="AH62" s="46">
        <v>1</v>
      </c>
      <c r="AI62" s="46">
        <v>0</v>
      </c>
      <c r="AJ62" s="46">
        <v>0</v>
      </c>
      <c r="AK62" s="46">
        <v>0</v>
      </c>
      <c r="AL62" s="46">
        <v>0</v>
      </c>
      <c r="AM62" s="46">
        <v>0</v>
      </c>
    </row>
    <row r="63" spans="1:39" ht="16.5" customHeight="1" x14ac:dyDescent="0.15">
      <c r="A63" s="18" t="s">
        <v>207</v>
      </c>
      <c r="B63" s="18" t="s">
        <v>44</v>
      </c>
      <c r="C63" s="19" t="s">
        <v>45</v>
      </c>
      <c r="D63" s="18" t="s">
        <v>110</v>
      </c>
      <c r="E63" s="11">
        <v>1</v>
      </c>
      <c r="F63" s="11">
        <v>0</v>
      </c>
      <c r="G63" s="11">
        <v>1</v>
      </c>
      <c r="H63" s="11">
        <v>0</v>
      </c>
      <c r="I63" s="11">
        <v>0</v>
      </c>
      <c r="J63" s="11">
        <v>23</v>
      </c>
      <c r="K63" s="11">
        <v>0</v>
      </c>
      <c r="L63" s="11">
        <v>2</v>
      </c>
      <c r="M63" s="11">
        <v>0</v>
      </c>
      <c r="N63" s="11">
        <v>0</v>
      </c>
      <c r="O63" s="11">
        <v>0</v>
      </c>
      <c r="P63" s="11">
        <v>13</v>
      </c>
      <c r="Q63" s="11">
        <v>14</v>
      </c>
      <c r="R63" s="11">
        <v>27</v>
      </c>
      <c r="S63" s="11">
        <v>3</v>
      </c>
      <c r="T63" s="11">
        <v>0</v>
      </c>
      <c r="U63" s="11">
        <v>0</v>
      </c>
      <c r="V63" s="11">
        <v>0</v>
      </c>
      <c r="W63" s="11">
        <v>0</v>
      </c>
      <c r="X63" s="11">
        <v>3</v>
      </c>
      <c r="Y63" s="11">
        <v>2</v>
      </c>
      <c r="Z63" s="11">
        <v>0</v>
      </c>
      <c r="AA63" s="11">
        <v>1</v>
      </c>
      <c r="AB63" s="11">
        <v>2</v>
      </c>
      <c r="AC63" s="11">
        <v>2</v>
      </c>
      <c r="AD63" s="11">
        <v>0</v>
      </c>
      <c r="AE63" s="11">
        <v>0</v>
      </c>
      <c r="AF63" s="11">
        <v>1</v>
      </c>
      <c r="AG63" s="11">
        <v>0</v>
      </c>
      <c r="AH63" s="11">
        <v>0</v>
      </c>
      <c r="AI63" s="11">
        <v>0</v>
      </c>
      <c r="AJ63" s="11">
        <v>4</v>
      </c>
      <c r="AK63" s="11">
        <v>0</v>
      </c>
      <c r="AL63" s="11">
        <v>1</v>
      </c>
      <c r="AM63" s="11">
        <v>4</v>
      </c>
    </row>
    <row r="64" spans="1:39" ht="16.5" customHeight="1" x14ac:dyDescent="0.15">
      <c r="A64" s="79" t="s">
        <v>112</v>
      </c>
      <c r="B64" s="80"/>
      <c r="C64" s="47">
        <f>COUNTA(C56:C63)</f>
        <v>8</v>
      </c>
      <c r="D64" s="47"/>
      <c r="E64" s="48">
        <f t="shared" ref="E64:AM64" si="1">SUM(E56:E63)</f>
        <v>8</v>
      </c>
      <c r="F64" s="48">
        <f t="shared" si="1"/>
        <v>3</v>
      </c>
      <c r="G64" s="48">
        <f t="shared" si="1"/>
        <v>14</v>
      </c>
      <c r="H64" s="48">
        <f t="shared" si="1"/>
        <v>12</v>
      </c>
      <c r="I64" s="48">
        <f t="shared" si="1"/>
        <v>0</v>
      </c>
      <c r="J64" s="48">
        <f t="shared" si="1"/>
        <v>498</v>
      </c>
      <c r="K64" s="48">
        <f t="shared" si="1"/>
        <v>0</v>
      </c>
      <c r="L64" s="48">
        <f t="shared" si="1"/>
        <v>11</v>
      </c>
      <c r="M64" s="48">
        <f t="shared" si="1"/>
        <v>0</v>
      </c>
      <c r="N64" s="48">
        <f t="shared" si="1"/>
        <v>7</v>
      </c>
      <c r="O64" s="48">
        <f t="shared" si="1"/>
        <v>0</v>
      </c>
      <c r="P64" s="48">
        <f t="shared" si="1"/>
        <v>262</v>
      </c>
      <c r="Q64" s="48">
        <f t="shared" si="1"/>
        <v>291</v>
      </c>
      <c r="R64" s="48">
        <f t="shared" si="1"/>
        <v>553</v>
      </c>
      <c r="S64" s="48">
        <f t="shared" si="1"/>
        <v>61</v>
      </c>
      <c r="T64" s="48">
        <f t="shared" si="1"/>
        <v>75</v>
      </c>
      <c r="U64" s="48">
        <f t="shared" si="1"/>
        <v>0</v>
      </c>
      <c r="V64" s="48">
        <f t="shared" si="1"/>
        <v>11</v>
      </c>
      <c r="W64" s="48">
        <f t="shared" si="1"/>
        <v>30</v>
      </c>
      <c r="X64" s="48">
        <f t="shared" si="1"/>
        <v>177</v>
      </c>
      <c r="Y64" s="48">
        <f t="shared" si="1"/>
        <v>23</v>
      </c>
      <c r="Z64" s="48">
        <f t="shared" si="1"/>
        <v>35</v>
      </c>
      <c r="AA64" s="48">
        <f t="shared" si="1"/>
        <v>8</v>
      </c>
      <c r="AB64" s="48">
        <f t="shared" si="1"/>
        <v>15</v>
      </c>
      <c r="AC64" s="48">
        <f t="shared" si="1"/>
        <v>15</v>
      </c>
      <c r="AD64" s="48">
        <f t="shared" si="1"/>
        <v>3</v>
      </c>
      <c r="AE64" s="48">
        <f t="shared" si="1"/>
        <v>5</v>
      </c>
      <c r="AF64" s="48">
        <f t="shared" si="1"/>
        <v>13</v>
      </c>
      <c r="AG64" s="48">
        <f t="shared" si="1"/>
        <v>6</v>
      </c>
      <c r="AH64" s="48">
        <f t="shared" si="1"/>
        <v>26</v>
      </c>
      <c r="AI64" s="48">
        <f t="shared" si="1"/>
        <v>6</v>
      </c>
      <c r="AJ64" s="48">
        <f t="shared" si="1"/>
        <v>11</v>
      </c>
      <c r="AK64" s="48">
        <f t="shared" si="1"/>
        <v>0</v>
      </c>
      <c r="AL64" s="48">
        <f t="shared" si="1"/>
        <v>4</v>
      </c>
      <c r="AM64" s="48">
        <f t="shared" si="1"/>
        <v>11</v>
      </c>
    </row>
    <row r="65" spans="1:39" ht="16.5" customHeight="1" x14ac:dyDescent="0.15">
      <c r="A65" s="18" t="s">
        <v>202</v>
      </c>
      <c r="B65" s="18" t="s">
        <v>8</v>
      </c>
      <c r="C65" s="19" t="s">
        <v>231</v>
      </c>
      <c r="D65" s="18" t="s">
        <v>111</v>
      </c>
      <c r="E65" s="11">
        <v>0</v>
      </c>
      <c r="F65" s="11">
        <v>0</v>
      </c>
      <c r="G65" s="11">
        <v>1</v>
      </c>
      <c r="H65" s="11">
        <v>0</v>
      </c>
      <c r="I65" s="11">
        <v>0</v>
      </c>
      <c r="J65" s="11">
        <v>20</v>
      </c>
      <c r="K65" s="11">
        <v>0</v>
      </c>
      <c r="L65" s="11">
        <v>1</v>
      </c>
      <c r="M65" s="11">
        <v>0</v>
      </c>
      <c r="N65" s="11">
        <v>0</v>
      </c>
      <c r="O65" s="11">
        <v>0</v>
      </c>
      <c r="P65" s="11">
        <v>9</v>
      </c>
      <c r="Q65" s="11">
        <v>13</v>
      </c>
      <c r="R65" s="11">
        <v>22</v>
      </c>
      <c r="S65" s="11">
        <v>3</v>
      </c>
      <c r="T65" s="11">
        <v>0</v>
      </c>
      <c r="U65" s="11">
        <v>0</v>
      </c>
      <c r="V65" s="11">
        <v>0</v>
      </c>
      <c r="W65" s="11">
        <v>0</v>
      </c>
      <c r="X65" s="11">
        <v>3</v>
      </c>
      <c r="Y65" s="11">
        <v>2</v>
      </c>
      <c r="Z65" s="11">
        <v>1</v>
      </c>
      <c r="AA65" s="11">
        <v>1</v>
      </c>
      <c r="AB65" s="11">
        <v>2</v>
      </c>
      <c r="AC65" s="11">
        <v>2</v>
      </c>
      <c r="AD65" s="11">
        <v>0</v>
      </c>
      <c r="AE65" s="11">
        <v>0</v>
      </c>
      <c r="AF65" s="11">
        <v>0</v>
      </c>
      <c r="AG65" s="11">
        <v>0</v>
      </c>
      <c r="AH65" s="11">
        <v>0</v>
      </c>
      <c r="AI65" s="11">
        <v>0</v>
      </c>
      <c r="AJ65" s="11">
        <v>0</v>
      </c>
      <c r="AK65" s="11">
        <v>0</v>
      </c>
      <c r="AL65" s="11">
        <v>0</v>
      </c>
      <c r="AM65" s="11">
        <v>0</v>
      </c>
    </row>
    <row r="66" spans="1:39" ht="16.5" customHeight="1" x14ac:dyDescent="0.15">
      <c r="A66" s="79" t="s">
        <v>112</v>
      </c>
      <c r="B66" s="80"/>
      <c r="C66" s="47">
        <f>COUNTA(C65:C65)</f>
        <v>1</v>
      </c>
      <c r="D66" s="47"/>
      <c r="E66" s="48">
        <f t="shared" ref="E66:AM66" si="2">SUM(E65:E65)</f>
        <v>0</v>
      </c>
      <c r="F66" s="48">
        <f t="shared" si="2"/>
        <v>0</v>
      </c>
      <c r="G66" s="48">
        <f t="shared" si="2"/>
        <v>1</v>
      </c>
      <c r="H66" s="48">
        <f t="shared" si="2"/>
        <v>0</v>
      </c>
      <c r="I66" s="48">
        <f t="shared" si="2"/>
        <v>0</v>
      </c>
      <c r="J66" s="48">
        <f t="shared" si="2"/>
        <v>20</v>
      </c>
      <c r="K66" s="48">
        <f t="shared" si="2"/>
        <v>0</v>
      </c>
      <c r="L66" s="48">
        <f t="shared" si="2"/>
        <v>1</v>
      </c>
      <c r="M66" s="48">
        <f t="shared" si="2"/>
        <v>0</v>
      </c>
      <c r="N66" s="48">
        <f t="shared" si="2"/>
        <v>0</v>
      </c>
      <c r="O66" s="48">
        <f t="shared" si="2"/>
        <v>0</v>
      </c>
      <c r="P66" s="48">
        <f t="shared" si="2"/>
        <v>9</v>
      </c>
      <c r="Q66" s="48">
        <f t="shared" si="2"/>
        <v>13</v>
      </c>
      <c r="R66" s="48">
        <f t="shared" si="2"/>
        <v>22</v>
      </c>
      <c r="S66" s="48">
        <f t="shared" si="2"/>
        <v>3</v>
      </c>
      <c r="T66" s="48">
        <f t="shared" si="2"/>
        <v>0</v>
      </c>
      <c r="U66" s="48">
        <f t="shared" si="2"/>
        <v>0</v>
      </c>
      <c r="V66" s="48">
        <f t="shared" si="2"/>
        <v>0</v>
      </c>
      <c r="W66" s="48">
        <f t="shared" si="2"/>
        <v>0</v>
      </c>
      <c r="X66" s="48">
        <f t="shared" si="2"/>
        <v>3</v>
      </c>
      <c r="Y66" s="48">
        <f t="shared" si="2"/>
        <v>2</v>
      </c>
      <c r="Z66" s="48">
        <f t="shared" si="2"/>
        <v>1</v>
      </c>
      <c r="AA66" s="48">
        <f t="shared" si="2"/>
        <v>1</v>
      </c>
      <c r="AB66" s="48">
        <f t="shared" si="2"/>
        <v>2</v>
      </c>
      <c r="AC66" s="48">
        <f t="shared" si="2"/>
        <v>2</v>
      </c>
      <c r="AD66" s="48">
        <f t="shared" si="2"/>
        <v>0</v>
      </c>
      <c r="AE66" s="48">
        <f t="shared" si="2"/>
        <v>0</v>
      </c>
      <c r="AF66" s="48">
        <f t="shared" si="2"/>
        <v>0</v>
      </c>
      <c r="AG66" s="48">
        <f t="shared" si="2"/>
        <v>0</v>
      </c>
      <c r="AH66" s="48">
        <f t="shared" si="2"/>
        <v>0</v>
      </c>
      <c r="AI66" s="48">
        <f t="shared" si="2"/>
        <v>0</v>
      </c>
      <c r="AJ66" s="48">
        <f t="shared" si="2"/>
        <v>0</v>
      </c>
      <c r="AK66" s="48">
        <f t="shared" si="2"/>
        <v>0</v>
      </c>
      <c r="AL66" s="48">
        <f t="shared" si="2"/>
        <v>0</v>
      </c>
      <c r="AM66" s="48">
        <f t="shared" si="2"/>
        <v>0</v>
      </c>
    </row>
    <row r="67" spans="1:39" ht="16.5" customHeight="1" x14ac:dyDescent="0.15">
      <c r="A67" s="81" t="s">
        <v>113</v>
      </c>
      <c r="B67" s="82"/>
      <c r="C67" s="49">
        <f>C55+C64+C66</f>
        <v>57</v>
      </c>
      <c r="D67" s="49"/>
      <c r="E67" s="50">
        <f t="shared" ref="E67:AM67" si="3">E55+E64+E66</f>
        <v>46</v>
      </c>
      <c r="F67" s="50">
        <f t="shared" si="3"/>
        <v>12</v>
      </c>
      <c r="G67" s="50">
        <f t="shared" si="3"/>
        <v>71</v>
      </c>
      <c r="H67" s="50">
        <f t="shared" si="3"/>
        <v>21</v>
      </c>
      <c r="I67" s="50">
        <f t="shared" si="3"/>
        <v>0</v>
      </c>
      <c r="J67" s="50">
        <f t="shared" si="3"/>
        <v>3036</v>
      </c>
      <c r="K67" s="50">
        <f t="shared" si="3"/>
        <v>1</v>
      </c>
      <c r="L67" s="50">
        <f t="shared" si="3"/>
        <v>100</v>
      </c>
      <c r="M67" s="50">
        <f t="shared" si="3"/>
        <v>0</v>
      </c>
      <c r="N67" s="50">
        <f t="shared" si="3"/>
        <v>43</v>
      </c>
      <c r="O67" s="50">
        <f t="shared" si="3"/>
        <v>3</v>
      </c>
      <c r="P67" s="50">
        <f t="shared" si="3"/>
        <v>1575</v>
      </c>
      <c r="Q67" s="50">
        <f t="shared" si="3"/>
        <v>1758</v>
      </c>
      <c r="R67" s="50">
        <f t="shared" si="3"/>
        <v>3333</v>
      </c>
      <c r="S67" s="50">
        <f t="shared" si="3"/>
        <v>259</v>
      </c>
      <c r="T67" s="50">
        <f t="shared" si="3"/>
        <v>518</v>
      </c>
      <c r="U67" s="50">
        <f t="shared" si="3"/>
        <v>0</v>
      </c>
      <c r="V67" s="50">
        <f t="shared" si="3"/>
        <v>212</v>
      </c>
      <c r="W67" s="50">
        <f t="shared" si="3"/>
        <v>106</v>
      </c>
      <c r="X67" s="50">
        <f t="shared" si="3"/>
        <v>1095</v>
      </c>
      <c r="Y67" s="50">
        <f t="shared" si="3"/>
        <v>121</v>
      </c>
      <c r="Z67" s="50">
        <f t="shared" si="3"/>
        <v>254</v>
      </c>
      <c r="AA67" s="50">
        <f t="shared" si="3"/>
        <v>58</v>
      </c>
      <c r="AB67" s="50">
        <f t="shared" si="3"/>
        <v>85</v>
      </c>
      <c r="AC67" s="50">
        <f t="shared" si="3"/>
        <v>85</v>
      </c>
      <c r="AD67" s="50">
        <f t="shared" si="3"/>
        <v>91</v>
      </c>
      <c r="AE67" s="50">
        <f t="shared" si="3"/>
        <v>31</v>
      </c>
      <c r="AF67" s="50">
        <f t="shared" si="3"/>
        <v>20</v>
      </c>
      <c r="AG67" s="50">
        <f t="shared" si="3"/>
        <v>50</v>
      </c>
      <c r="AH67" s="50">
        <f t="shared" si="3"/>
        <v>28</v>
      </c>
      <c r="AI67" s="50">
        <f t="shared" si="3"/>
        <v>26</v>
      </c>
      <c r="AJ67" s="50">
        <f t="shared" si="3"/>
        <v>85</v>
      </c>
      <c r="AK67" s="50">
        <f t="shared" si="3"/>
        <v>1</v>
      </c>
      <c r="AL67" s="50">
        <f t="shared" si="3"/>
        <v>24</v>
      </c>
      <c r="AM67" s="50">
        <f t="shared" si="3"/>
        <v>81</v>
      </c>
    </row>
    <row r="68" spans="1:39" ht="13.5" customHeight="1" x14ac:dyDescent="0.15">
      <c r="A68" s="114" t="s">
        <v>125</v>
      </c>
      <c r="B68" s="114"/>
      <c r="C68" s="114"/>
      <c r="D68" s="114"/>
      <c r="E68" s="114"/>
      <c r="F68" s="20"/>
      <c r="G68" s="20"/>
      <c r="H68" s="20"/>
      <c r="I68" s="20"/>
      <c r="J68" s="20"/>
      <c r="K68" s="20"/>
      <c r="L68" s="20"/>
      <c r="M68" s="20"/>
      <c r="N68" s="20"/>
      <c r="O68" s="20"/>
      <c r="P68" s="20"/>
      <c r="Q68" s="20"/>
      <c r="R68" s="21"/>
      <c r="S68" s="20"/>
      <c r="T68" s="20"/>
      <c r="U68" s="20"/>
      <c r="V68" s="20"/>
      <c r="W68" s="20"/>
      <c r="X68" s="21"/>
      <c r="Y68" s="20"/>
      <c r="Z68" s="20"/>
      <c r="AA68" s="20"/>
      <c r="AB68" s="20"/>
      <c r="AC68" s="20"/>
      <c r="AD68" s="20"/>
      <c r="AE68" s="20"/>
      <c r="AF68" s="20"/>
      <c r="AG68" s="20"/>
      <c r="AH68" s="20"/>
      <c r="AI68" s="20"/>
      <c r="AJ68" s="20"/>
      <c r="AK68" s="20"/>
      <c r="AL68" s="20"/>
      <c r="AM68" s="20"/>
    </row>
    <row r="70" spans="1:39" s="16" customFormat="1" ht="24.75" x14ac:dyDescent="0.15">
      <c r="A70" s="113" t="s">
        <v>210</v>
      </c>
      <c r="B70" s="113"/>
      <c r="C70" s="113"/>
      <c r="D70" s="113"/>
      <c r="E70" s="113"/>
      <c r="F70" s="113"/>
      <c r="G70" s="113"/>
      <c r="H70" s="113"/>
      <c r="I70" s="113"/>
      <c r="J70" s="113"/>
      <c r="K70" s="113"/>
      <c r="L70" s="113"/>
      <c r="M70" s="113"/>
      <c r="N70" s="113"/>
      <c r="O70" s="113"/>
      <c r="P70" s="113"/>
      <c r="Q70" s="113"/>
      <c r="R70" s="113"/>
      <c r="S70" s="113"/>
      <c r="T70" s="113"/>
      <c r="U70" s="113"/>
      <c r="V70" s="22"/>
      <c r="W70" s="22"/>
      <c r="X70" s="23"/>
      <c r="Y70" s="22"/>
      <c r="Z70" s="22"/>
      <c r="AA70" s="22"/>
      <c r="AB70" s="22"/>
      <c r="AC70" s="22"/>
      <c r="AD70" s="22"/>
      <c r="AE70" s="22"/>
      <c r="AF70" s="22"/>
      <c r="AG70" s="22"/>
      <c r="AH70" s="22"/>
      <c r="AI70" s="22"/>
      <c r="AJ70" s="22"/>
      <c r="AK70" s="22"/>
      <c r="AL70" s="22"/>
      <c r="AM70" s="22"/>
    </row>
    <row r="71" spans="1:39" ht="11.25" customHeight="1" x14ac:dyDescent="0.15">
      <c r="A71" s="85" t="s">
        <v>0</v>
      </c>
      <c r="B71" s="88" t="s">
        <v>116</v>
      </c>
      <c r="C71" s="88" t="s">
        <v>1</v>
      </c>
      <c r="D71" s="119" t="s">
        <v>92</v>
      </c>
      <c r="E71" s="95" t="s">
        <v>161</v>
      </c>
      <c r="F71" s="96"/>
      <c r="G71" s="96"/>
      <c r="H71" s="96"/>
      <c r="I71" s="96"/>
      <c r="J71" s="96"/>
      <c r="K71" s="96"/>
      <c r="L71" s="96"/>
      <c r="M71" s="96"/>
      <c r="N71" s="96"/>
      <c r="O71" s="96"/>
      <c r="P71" s="96"/>
      <c r="Q71" s="96"/>
      <c r="R71" s="97"/>
      <c r="S71" s="95" t="s">
        <v>168</v>
      </c>
      <c r="T71" s="96"/>
      <c r="U71" s="96"/>
      <c r="V71" s="96"/>
      <c r="W71" s="96"/>
      <c r="X71" s="97"/>
      <c r="Y71" s="95" t="s">
        <v>97</v>
      </c>
      <c r="Z71" s="96"/>
      <c r="AA71" s="96"/>
      <c r="AB71" s="96"/>
      <c r="AC71" s="96"/>
      <c r="AD71" s="96"/>
      <c r="AE71" s="96"/>
      <c r="AF71" s="96"/>
      <c r="AG71" s="96"/>
      <c r="AH71" s="96"/>
      <c r="AI71" s="96"/>
      <c r="AJ71" s="96"/>
      <c r="AK71" s="96"/>
      <c r="AL71" s="96"/>
      <c r="AM71" s="97"/>
    </row>
    <row r="72" spans="1:39" ht="18" customHeight="1" x14ac:dyDescent="0.15">
      <c r="A72" s="86"/>
      <c r="B72" s="89"/>
      <c r="C72" s="89"/>
      <c r="D72" s="120"/>
      <c r="E72" s="100" t="s">
        <v>78</v>
      </c>
      <c r="F72" s="100" t="s">
        <v>159</v>
      </c>
      <c r="G72" s="100" t="s">
        <v>79</v>
      </c>
      <c r="H72" s="100" t="s">
        <v>127</v>
      </c>
      <c r="I72" s="100" t="s">
        <v>128</v>
      </c>
      <c r="J72" s="100" t="s">
        <v>80</v>
      </c>
      <c r="K72" s="100" t="s">
        <v>193</v>
      </c>
      <c r="L72" s="100" t="s">
        <v>129</v>
      </c>
      <c r="M72" s="116" t="s">
        <v>195</v>
      </c>
      <c r="N72" s="100" t="s">
        <v>130</v>
      </c>
      <c r="O72" s="100" t="s">
        <v>81</v>
      </c>
      <c r="P72" s="98" t="s">
        <v>94</v>
      </c>
      <c r="Q72" s="98"/>
      <c r="R72" s="98"/>
      <c r="S72" s="57" t="s">
        <v>145</v>
      </c>
      <c r="T72" s="112" t="s">
        <v>157</v>
      </c>
      <c r="U72" s="57" t="s">
        <v>146</v>
      </c>
      <c r="V72" s="57" t="s">
        <v>147</v>
      </c>
      <c r="W72" s="72" t="s">
        <v>84</v>
      </c>
      <c r="X72" s="122" t="s">
        <v>82</v>
      </c>
      <c r="Y72" s="57" t="s">
        <v>148</v>
      </c>
      <c r="Z72" s="57" t="s">
        <v>149</v>
      </c>
      <c r="AA72" s="57" t="s">
        <v>150</v>
      </c>
      <c r="AB72" s="57" t="s">
        <v>137</v>
      </c>
      <c r="AC72" s="57" t="s">
        <v>138</v>
      </c>
      <c r="AD72" s="57" t="s">
        <v>151</v>
      </c>
      <c r="AE72" s="57" t="s">
        <v>152</v>
      </c>
      <c r="AF72" s="57" t="s">
        <v>141</v>
      </c>
      <c r="AG72" s="72" t="s">
        <v>169</v>
      </c>
      <c r="AH72" s="57" t="s">
        <v>153</v>
      </c>
      <c r="AI72" s="57" t="s">
        <v>114</v>
      </c>
      <c r="AJ72" s="57" t="s">
        <v>154</v>
      </c>
      <c r="AK72" s="57" t="s">
        <v>194</v>
      </c>
      <c r="AL72" s="57" t="s">
        <v>155</v>
      </c>
      <c r="AM72" s="57" t="s">
        <v>156</v>
      </c>
    </row>
    <row r="73" spans="1:39" ht="18" customHeight="1" x14ac:dyDescent="0.15">
      <c r="A73" s="86"/>
      <c r="B73" s="89"/>
      <c r="C73" s="89"/>
      <c r="D73" s="120"/>
      <c r="E73" s="115"/>
      <c r="F73" s="115"/>
      <c r="G73" s="115"/>
      <c r="H73" s="115"/>
      <c r="I73" s="115"/>
      <c r="J73" s="115"/>
      <c r="K73" s="115"/>
      <c r="L73" s="115"/>
      <c r="M73" s="117"/>
      <c r="N73" s="115"/>
      <c r="O73" s="115"/>
      <c r="P73" s="122" t="s">
        <v>85</v>
      </c>
      <c r="Q73" s="122" t="s">
        <v>86</v>
      </c>
      <c r="R73" s="122" t="s">
        <v>82</v>
      </c>
      <c r="S73" s="57"/>
      <c r="T73" s="112"/>
      <c r="U73" s="57"/>
      <c r="V73" s="57"/>
      <c r="W73" s="109"/>
      <c r="X73" s="122"/>
      <c r="Y73" s="57"/>
      <c r="Z73" s="57"/>
      <c r="AA73" s="57"/>
      <c r="AB73" s="57"/>
      <c r="AC73" s="57"/>
      <c r="AD73" s="57"/>
      <c r="AE73" s="57"/>
      <c r="AF73" s="57"/>
      <c r="AG73" s="109"/>
      <c r="AH73" s="57"/>
      <c r="AI73" s="57"/>
      <c r="AJ73" s="57"/>
      <c r="AK73" s="57"/>
      <c r="AL73" s="57"/>
      <c r="AM73" s="57"/>
    </row>
    <row r="74" spans="1:39" ht="18" customHeight="1" x14ac:dyDescent="0.15">
      <c r="A74" s="87"/>
      <c r="B74" s="90"/>
      <c r="C74" s="90"/>
      <c r="D74" s="121"/>
      <c r="E74" s="101"/>
      <c r="F74" s="101"/>
      <c r="G74" s="101"/>
      <c r="H74" s="101"/>
      <c r="I74" s="101"/>
      <c r="J74" s="101"/>
      <c r="K74" s="101"/>
      <c r="L74" s="101"/>
      <c r="M74" s="118"/>
      <c r="N74" s="101"/>
      <c r="O74" s="101"/>
      <c r="P74" s="122"/>
      <c r="Q74" s="122"/>
      <c r="R74" s="122"/>
      <c r="S74" s="57"/>
      <c r="T74" s="112"/>
      <c r="U74" s="57"/>
      <c r="V74" s="57"/>
      <c r="W74" s="73"/>
      <c r="X74" s="122"/>
      <c r="Y74" s="57"/>
      <c r="Z74" s="57"/>
      <c r="AA74" s="57"/>
      <c r="AB74" s="57"/>
      <c r="AC74" s="57"/>
      <c r="AD74" s="57"/>
      <c r="AE74" s="57"/>
      <c r="AF74" s="57"/>
      <c r="AG74" s="73"/>
      <c r="AH74" s="57"/>
      <c r="AI74" s="57"/>
      <c r="AJ74" s="57"/>
      <c r="AK74" s="57"/>
      <c r="AL74" s="57"/>
      <c r="AM74" s="57"/>
    </row>
    <row r="75" spans="1:39" ht="16.5" customHeight="1" x14ac:dyDescent="0.15">
      <c r="A75" s="18" t="s">
        <v>202</v>
      </c>
      <c r="B75" s="18" t="s">
        <v>8</v>
      </c>
      <c r="C75" s="19" t="s">
        <v>232</v>
      </c>
      <c r="D75" s="18" t="s">
        <v>109</v>
      </c>
      <c r="E75" s="11">
        <v>1</v>
      </c>
      <c r="F75" s="11">
        <v>0</v>
      </c>
      <c r="G75" s="11">
        <v>1</v>
      </c>
      <c r="H75" s="11">
        <v>0</v>
      </c>
      <c r="I75" s="11">
        <v>0</v>
      </c>
      <c r="J75" s="11">
        <v>49</v>
      </c>
      <c r="K75" s="11">
        <v>0</v>
      </c>
      <c r="L75" s="11">
        <v>4</v>
      </c>
      <c r="M75" s="11">
        <v>0</v>
      </c>
      <c r="N75" s="11">
        <v>0</v>
      </c>
      <c r="O75" s="11">
        <v>0</v>
      </c>
      <c r="P75" s="11">
        <v>25</v>
      </c>
      <c r="Q75" s="11">
        <v>30</v>
      </c>
      <c r="R75" s="11">
        <v>55</v>
      </c>
      <c r="S75" s="11">
        <v>2</v>
      </c>
      <c r="T75" s="11">
        <v>0</v>
      </c>
      <c r="U75" s="11">
        <v>0</v>
      </c>
      <c r="V75" s="11">
        <v>0</v>
      </c>
      <c r="W75" s="11">
        <v>11</v>
      </c>
      <c r="X75" s="11">
        <v>13</v>
      </c>
      <c r="Y75" s="11">
        <v>1</v>
      </c>
      <c r="Z75" s="11">
        <v>3</v>
      </c>
      <c r="AA75" s="11">
        <v>1</v>
      </c>
      <c r="AB75" s="11">
        <v>1</v>
      </c>
      <c r="AC75" s="11">
        <v>1</v>
      </c>
      <c r="AD75" s="11">
        <v>5</v>
      </c>
      <c r="AE75" s="11">
        <v>0</v>
      </c>
      <c r="AF75" s="11">
        <v>0</v>
      </c>
      <c r="AG75" s="11">
        <v>1</v>
      </c>
      <c r="AH75" s="11">
        <v>0</v>
      </c>
      <c r="AI75" s="11">
        <v>1</v>
      </c>
      <c r="AJ75" s="11">
        <v>5</v>
      </c>
      <c r="AK75" s="11">
        <v>0</v>
      </c>
      <c r="AL75" s="11">
        <v>0</v>
      </c>
      <c r="AM75" s="11">
        <v>5</v>
      </c>
    </row>
    <row r="76" spans="1:39" ht="16.5" customHeight="1" x14ac:dyDescent="0.15">
      <c r="A76" s="45" t="s">
        <v>202</v>
      </c>
      <c r="B76" s="45" t="s">
        <v>8</v>
      </c>
      <c r="C76" s="46" t="s">
        <v>233</v>
      </c>
      <c r="D76" s="45" t="s">
        <v>109</v>
      </c>
      <c r="E76" s="46">
        <v>1</v>
      </c>
      <c r="F76" s="46">
        <v>0</v>
      </c>
      <c r="G76" s="46">
        <v>1</v>
      </c>
      <c r="H76" s="46">
        <v>0</v>
      </c>
      <c r="I76" s="46">
        <v>0</v>
      </c>
      <c r="J76" s="46">
        <v>54</v>
      </c>
      <c r="K76" s="46">
        <v>0</v>
      </c>
      <c r="L76" s="46">
        <v>2</v>
      </c>
      <c r="M76" s="46">
        <v>0</v>
      </c>
      <c r="N76" s="46">
        <v>0</v>
      </c>
      <c r="O76" s="46">
        <v>0</v>
      </c>
      <c r="P76" s="46">
        <v>27</v>
      </c>
      <c r="Q76" s="46">
        <v>31</v>
      </c>
      <c r="R76" s="46">
        <v>58</v>
      </c>
      <c r="S76" s="46">
        <v>2</v>
      </c>
      <c r="T76" s="46">
        <v>0</v>
      </c>
      <c r="U76" s="46">
        <v>0</v>
      </c>
      <c r="V76" s="46">
        <v>0</v>
      </c>
      <c r="W76" s="46">
        <v>2</v>
      </c>
      <c r="X76" s="46">
        <v>4</v>
      </c>
      <c r="Y76" s="46">
        <v>1</v>
      </c>
      <c r="Z76" s="46">
        <v>3</v>
      </c>
      <c r="AA76" s="46">
        <v>1</v>
      </c>
      <c r="AB76" s="46">
        <v>1</v>
      </c>
      <c r="AC76" s="46">
        <v>1</v>
      </c>
      <c r="AD76" s="46">
        <v>0</v>
      </c>
      <c r="AE76" s="46">
        <v>0</v>
      </c>
      <c r="AF76" s="46">
        <v>0</v>
      </c>
      <c r="AG76" s="46">
        <v>1</v>
      </c>
      <c r="AH76" s="46">
        <v>0</v>
      </c>
      <c r="AI76" s="46">
        <v>0</v>
      </c>
      <c r="AJ76" s="46">
        <v>0</v>
      </c>
      <c r="AK76" s="46">
        <v>0</v>
      </c>
      <c r="AL76" s="46">
        <v>0</v>
      </c>
      <c r="AM76" s="46">
        <v>0</v>
      </c>
    </row>
    <row r="77" spans="1:39" ht="16.5" customHeight="1" x14ac:dyDescent="0.15">
      <c r="A77" s="79" t="s">
        <v>112</v>
      </c>
      <c r="B77" s="80"/>
      <c r="C77" s="47">
        <v>2</v>
      </c>
      <c r="D77" s="47"/>
      <c r="E77" s="48">
        <f t="shared" ref="E77:AB77" si="4">SUM(E75:E76)</f>
        <v>2</v>
      </c>
      <c r="F77" s="48">
        <f t="shared" si="4"/>
        <v>0</v>
      </c>
      <c r="G77" s="48">
        <f t="shared" si="4"/>
        <v>2</v>
      </c>
      <c r="H77" s="48">
        <f t="shared" si="4"/>
        <v>0</v>
      </c>
      <c r="I77" s="48">
        <f t="shared" si="4"/>
        <v>0</v>
      </c>
      <c r="J77" s="48">
        <f t="shared" si="4"/>
        <v>103</v>
      </c>
      <c r="K77" s="48">
        <f t="shared" ref="K77" si="5">SUM(K75:K76)</f>
        <v>0</v>
      </c>
      <c r="L77" s="48">
        <f t="shared" si="4"/>
        <v>6</v>
      </c>
      <c r="M77" s="48">
        <f t="shared" ref="M77" si="6">SUM(M75:M76)</f>
        <v>0</v>
      </c>
      <c r="N77" s="48">
        <f t="shared" si="4"/>
        <v>0</v>
      </c>
      <c r="O77" s="48">
        <f t="shared" si="4"/>
        <v>0</v>
      </c>
      <c r="P77" s="48">
        <f t="shared" si="4"/>
        <v>52</v>
      </c>
      <c r="Q77" s="48">
        <f t="shared" si="4"/>
        <v>61</v>
      </c>
      <c r="R77" s="48">
        <f t="shared" si="4"/>
        <v>113</v>
      </c>
      <c r="S77" s="48">
        <f t="shared" si="4"/>
        <v>4</v>
      </c>
      <c r="T77" s="48">
        <f t="shared" si="4"/>
        <v>0</v>
      </c>
      <c r="U77" s="48">
        <f t="shared" si="4"/>
        <v>0</v>
      </c>
      <c r="V77" s="48">
        <f t="shared" si="4"/>
        <v>0</v>
      </c>
      <c r="W77" s="48">
        <f t="shared" si="4"/>
        <v>13</v>
      </c>
      <c r="X77" s="48">
        <f t="shared" si="4"/>
        <v>17</v>
      </c>
      <c r="Y77" s="48">
        <f t="shared" si="4"/>
        <v>2</v>
      </c>
      <c r="Z77" s="48">
        <f t="shared" si="4"/>
        <v>6</v>
      </c>
      <c r="AA77" s="48">
        <f t="shared" si="4"/>
        <v>2</v>
      </c>
      <c r="AB77" s="48">
        <f t="shared" si="4"/>
        <v>2</v>
      </c>
      <c r="AC77" s="48">
        <f t="shared" ref="AC77:AM77" si="7">SUM(AC75:AC76)</f>
        <v>2</v>
      </c>
      <c r="AD77" s="48">
        <f t="shared" si="7"/>
        <v>5</v>
      </c>
      <c r="AE77" s="48">
        <f t="shared" si="7"/>
        <v>0</v>
      </c>
      <c r="AF77" s="48">
        <f t="shared" si="7"/>
        <v>0</v>
      </c>
      <c r="AG77" s="48">
        <f t="shared" si="7"/>
        <v>2</v>
      </c>
      <c r="AH77" s="48">
        <f t="shared" si="7"/>
        <v>0</v>
      </c>
      <c r="AI77" s="48">
        <f t="shared" si="7"/>
        <v>1</v>
      </c>
      <c r="AJ77" s="48">
        <f t="shared" si="7"/>
        <v>5</v>
      </c>
      <c r="AK77" s="48">
        <f t="shared" ref="AK77" si="8">SUM(AK75:AK76)</f>
        <v>0</v>
      </c>
      <c r="AL77" s="48">
        <f t="shared" si="7"/>
        <v>0</v>
      </c>
      <c r="AM77" s="48">
        <f t="shared" si="7"/>
        <v>5</v>
      </c>
    </row>
    <row r="78" spans="1:39" ht="16.5" customHeight="1" x14ac:dyDescent="0.15">
      <c r="A78" s="18" t="s">
        <v>202</v>
      </c>
      <c r="B78" s="18" t="s">
        <v>8</v>
      </c>
      <c r="C78" s="19" t="s">
        <v>234</v>
      </c>
      <c r="D78" s="18" t="s">
        <v>110</v>
      </c>
      <c r="E78" s="11">
        <v>1</v>
      </c>
      <c r="F78" s="11">
        <v>0</v>
      </c>
      <c r="G78" s="11">
        <v>1</v>
      </c>
      <c r="H78" s="11">
        <v>0</v>
      </c>
      <c r="I78" s="11">
        <v>0</v>
      </c>
      <c r="J78" s="11">
        <v>19</v>
      </c>
      <c r="K78" s="11">
        <v>0</v>
      </c>
      <c r="L78" s="11">
        <v>1</v>
      </c>
      <c r="M78" s="11">
        <v>0</v>
      </c>
      <c r="N78" s="11">
        <v>1</v>
      </c>
      <c r="O78" s="11">
        <v>0</v>
      </c>
      <c r="P78" s="11">
        <v>7</v>
      </c>
      <c r="Q78" s="11">
        <v>16</v>
      </c>
      <c r="R78" s="11">
        <v>23</v>
      </c>
      <c r="S78" s="11">
        <v>3</v>
      </c>
      <c r="T78" s="11">
        <v>0</v>
      </c>
      <c r="U78" s="11">
        <v>6</v>
      </c>
      <c r="V78" s="11">
        <v>0</v>
      </c>
      <c r="W78" s="11">
        <v>6</v>
      </c>
      <c r="X78" s="11">
        <v>15</v>
      </c>
      <c r="Y78" s="11">
        <v>2</v>
      </c>
      <c r="Z78" s="11">
        <v>0</v>
      </c>
      <c r="AA78" s="11">
        <v>1</v>
      </c>
      <c r="AB78" s="11">
        <v>1</v>
      </c>
      <c r="AC78" s="11">
        <v>1</v>
      </c>
      <c r="AD78" s="11">
        <v>0</v>
      </c>
      <c r="AE78" s="11">
        <v>0</v>
      </c>
      <c r="AF78" s="11">
        <v>0</v>
      </c>
      <c r="AG78" s="11">
        <v>1</v>
      </c>
      <c r="AH78" s="11">
        <v>0</v>
      </c>
      <c r="AI78" s="11">
        <v>0</v>
      </c>
      <c r="AJ78" s="11">
        <v>1</v>
      </c>
      <c r="AK78" s="11">
        <v>0</v>
      </c>
      <c r="AL78" s="11">
        <v>1</v>
      </c>
      <c r="AM78" s="11">
        <v>1</v>
      </c>
    </row>
    <row r="79" spans="1:39" ht="16.5" customHeight="1" x14ac:dyDescent="0.15">
      <c r="A79" s="45" t="s">
        <v>202</v>
      </c>
      <c r="B79" s="45" t="s">
        <v>8</v>
      </c>
      <c r="C79" s="46" t="s">
        <v>235</v>
      </c>
      <c r="D79" s="45" t="s">
        <v>110</v>
      </c>
      <c r="E79" s="46">
        <v>1</v>
      </c>
      <c r="F79" s="46">
        <v>0</v>
      </c>
      <c r="G79" s="46">
        <v>1</v>
      </c>
      <c r="H79" s="46">
        <v>0</v>
      </c>
      <c r="I79" s="46">
        <v>0</v>
      </c>
      <c r="J79" s="46">
        <v>33</v>
      </c>
      <c r="K79" s="46">
        <v>0</v>
      </c>
      <c r="L79" s="46">
        <v>1</v>
      </c>
      <c r="M79" s="46">
        <v>0</v>
      </c>
      <c r="N79" s="46">
        <v>1</v>
      </c>
      <c r="O79" s="46">
        <v>0</v>
      </c>
      <c r="P79" s="46">
        <v>15</v>
      </c>
      <c r="Q79" s="46">
        <v>22</v>
      </c>
      <c r="R79" s="46">
        <v>37</v>
      </c>
      <c r="S79" s="46">
        <v>3</v>
      </c>
      <c r="T79" s="46">
        <v>0</v>
      </c>
      <c r="U79" s="46">
        <v>7</v>
      </c>
      <c r="V79" s="46">
        <v>0</v>
      </c>
      <c r="W79" s="46">
        <v>5</v>
      </c>
      <c r="X79" s="46">
        <v>15</v>
      </c>
      <c r="Y79" s="46">
        <v>3</v>
      </c>
      <c r="Z79" s="46">
        <v>0</v>
      </c>
      <c r="AA79" s="46">
        <v>1</v>
      </c>
      <c r="AB79" s="46">
        <v>2</v>
      </c>
      <c r="AC79" s="46">
        <v>2</v>
      </c>
      <c r="AD79" s="46">
        <v>0</v>
      </c>
      <c r="AE79" s="46">
        <v>0</v>
      </c>
      <c r="AF79" s="46">
        <v>0</v>
      </c>
      <c r="AG79" s="46">
        <v>3</v>
      </c>
      <c r="AH79" s="46">
        <v>0</v>
      </c>
      <c r="AI79" s="46">
        <v>1</v>
      </c>
      <c r="AJ79" s="46">
        <v>1</v>
      </c>
      <c r="AK79" s="46">
        <v>0</v>
      </c>
      <c r="AL79" s="46">
        <v>0</v>
      </c>
      <c r="AM79" s="46">
        <v>1</v>
      </c>
    </row>
    <row r="80" spans="1:39" ht="16.5" customHeight="1" x14ac:dyDescent="0.15">
      <c r="A80" s="79" t="s">
        <v>112</v>
      </c>
      <c r="B80" s="80"/>
      <c r="C80" s="47">
        <v>2</v>
      </c>
      <c r="D80" s="47"/>
      <c r="E80" s="48">
        <f t="shared" ref="E80:AC80" si="9">SUM(E78:E79)</f>
        <v>2</v>
      </c>
      <c r="F80" s="48">
        <f t="shared" si="9"/>
        <v>0</v>
      </c>
      <c r="G80" s="48">
        <f t="shared" si="9"/>
        <v>2</v>
      </c>
      <c r="H80" s="48">
        <f t="shared" si="9"/>
        <v>0</v>
      </c>
      <c r="I80" s="48">
        <f t="shared" si="9"/>
        <v>0</v>
      </c>
      <c r="J80" s="48">
        <f t="shared" si="9"/>
        <v>52</v>
      </c>
      <c r="K80" s="48">
        <f t="shared" ref="K80" si="10">SUM(K78:K79)</f>
        <v>0</v>
      </c>
      <c r="L80" s="48">
        <f t="shared" si="9"/>
        <v>2</v>
      </c>
      <c r="M80" s="48">
        <f t="shared" ref="M80" si="11">SUM(M78:M79)</f>
        <v>0</v>
      </c>
      <c r="N80" s="48">
        <f t="shared" si="9"/>
        <v>2</v>
      </c>
      <c r="O80" s="48">
        <f t="shared" si="9"/>
        <v>0</v>
      </c>
      <c r="P80" s="48">
        <f t="shared" si="9"/>
        <v>22</v>
      </c>
      <c r="Q80" s="48">
        <f t="shared" si="9"/>
        <v>38</v>
      </c>
      <c r="R80" s="48">
        <f t="shared" si="9"/>
        <v>60</v>
      </c>
      <c r="S80" s="48">
        <f t="shared" si="9"/>
        <v>6</v>
      </c>
      <c r="T80" s="48">
        <f t="shared" si="9"/>
        <v>0</v>
      </c>
      <c r="U80" s="48">
        <f t="shared" si="9"/>
        <v>13</v>
      </c>
      <c r="V80" s="48">
        <f t="shared" si="9"/>
        <v>0</v>
      </c>
      <c r="W80" s="48">
        <f t="shared" si="9"/>
        <v>11</v>
      </c>
      <c r="X80" s="48">
        <f t="shared" si="9"/>
        <v>30</v>
      </c>
      <c r="Y80" s="48">
        <f t="shared" si="9"/>
        <v>5</v>
      </c>
      <c r="Z80" s="48">
        <f t="shared" si="9"/>
        <v>0</v>
      </c>
      <c r="AA80" s="48">
        <f t="shared" si="9"/>
        <v>2</v>
      </c>
      <c r="AB80" s="48">
        <f t="shared" si="9"/>
        <v>3</v>
      </c>
      <c r="AC80" s="48">
        <f t="shared" si="9"/>
        <v>3</v>
      </c>
      <c r="AD80" s="48">
        <f t="shared" ref="AD80:AL80" si="12">SUM(AD78:AD79)</f>
        <v>0</v>
      </c>
      <c r="AE80" s="48">
        <f t="shared" si="12"/>
        <v>0</v>
      </c>
      <c r="AF80" s="48">
        <f t="shared" si="12"/>
        <v>0</v>
      </c>
      <c r="AG80" s="48">
        <f t="shared" si="12"/>
        <v>4</v>
      </c>
      <c r="AH80" s="48">
        <f t="shared" si="12"/>
        <v>0</v>
      </c>
      <c r="AI80" s="48">
        <f t="shared" si="12"/>
        <v>1</v>
      </c>
      <c r="AJ80" s="48">
        <f t="shared" si="12"/>
        <v>2</v>
      </c>
      <c r="AK80" s="48">
        <f t="shared" ref="AK80" si="13">SUM(AK78:AK79)</f>
        <v>0</v>
      </c>
      <c r="AL80" s="48">
        <f t="shared" si="12"/>
        <v>1</v>
      </c>
      <c r="AM80" s="48">
        <f>SUM(AM78:AM79)</f>
        <v>2</v>
      </c>
    </row>
    <row r="81" spans="1:39" ht="16.5" customHeight="1" x14ac:dyDescent="0.15">
      <c r="A81" s="18" t="s">
        <v>202</v>
      </c>
      <c r="B81" s="18" t="s">
        <v>8</v>
      </c>
      <c r="C81" s="19" t="s">
        <v>236</v>
      </c>
      <c r="D81" s="18" t="s">
        <v>111</v>
      </c>
      <c r="E81" s="24">
        <v>1</v>
      </c>
      <c r="F81" s="24">
        <v>0</v>
      </c>
      <c r="G81" s="24">
        <v>1</v>
      </c>
      <c r="H81" s="24">
        <v>0</v>
      </c>
      <c r="I81" s="24">
        <v>0</v>
      </c>
      <c r="J81" s="24">
        <v>24</v>
      </c>
      <c r="K81" s="11">
        <v>0</v>
      </c>
      <c r="L81" s="11">
        <v>1</v>
      </c>
      <c r="M81" s="11">
        <v>0</v>
      </c>
      <c r="N81" s="11">
        <v>1</v>
      </c>
      <c r="O81" s="11">
        <v>0</v>
      </c>
      <c r="P81" s="11">
        <v>12</v>
      </c>
      <c r="Q81" s="11">
        <v>16</v>
      </c>
      <c r="R81" s="11">
        <v>28</v>
      </c>
      <c r="S81" s="11">
        <v>5</v>
      </c>
      <c r="T81" s="11">
        <v>0</v>
      </c>
      <c r="U81" s="11">
        <v>0</v>
      </c>
      <c r="V81" s="24">
        <v>0</v>
      </c>
      <c r="W81" s="24">
        <v>7</v>
      </c>
      <c r="X81" s="11">
        <v>12</v>
      </c>
      <c r="Y81" s="11">
        <v>3</v>
      </c>
      <c r="Z81" s="11">
        <v>1</v>
      </c>
      <c r="AA81" s="11">
        <v>1</v>
      </c>
      <c r="AB81" s="11">
        <v>2</v>
      </c>
      <c r="AC81" s="11">
        <v>2</v>
      </c>
      <c r="AD81" s="24">
        <v>0</v>
      </c>
      <c r="AE81" s="24">
        <v>0</v>
      </c>
      <c r="AF81" s="24">
        <v>0</v>
      </c>
      <c r="AG81" s="11">
        <v>2</v>
      </c>
      <c r="AH81" s="11">
        <v>0</v>
      </c>
      <c r="AI81" s="11">
        <v>0</v>
      </c>
      <c r="AJ81" s="11">
        <v>0</v>
      </c>
      <c r="AK81" s="11">
        <v>0</v>
      </c>
      <c r="AL81" s="11">
        <v>0</v>
      </c>
      <c r="AM81" s="11">
        <v>0</v>
      </c>
    </row>
    <row r="82" spans="1:39" ht="16.5" customHeight="1" x14ac:dyDescent="0.15">
      <c r="A82" s="79" t="s">
        <v>112</v>
      </c>
      <c r="B82" s="80"/>
      <c r="C82" s="47">
        <v>1</v>
      </c>
      <c r="D82" s="47"/>
      <c r="E82" s="48">
        <f t="shared" ref="E82:AB82" si="14">E81</f>
        <v>1</v>
      </c>
      <c r="F82" s="48">
        <f t="shared" si="14"/>
        <v>0</v>
      </c>
      <c r="G82" s="48">
        <f t="shared" si="14"/>
        <v>1</v>
      </c>
      <c r="H82" s="48">
        <f t="shared" si="14"/>
        <v>0</v>
      </c>
      <c r="I82" s="48">
        <f t="shared" si="14"/>
        <v>0</v>
      </c>
      <c r="J82" s="48">
        <f t="shared" si="14"/>
        <v>24</v>
      </c>
      <c r="K82" s="48">
        <f t="shared" ref="K82" si="15">K81</f>
        <v>0</v>
      </c>
      <c r="L82" s="48">
        <f t="shared" si="14"/>
        <v>1</v>
      </c>
      <c r="M82" s="48">
        <f t="shared" ref="M82" si="16">M81</f>
        <v>0</v>
      </c>
      <c r="N82" s="48">
        <f t="shared" si="14"/>
        <v>1</v>
      </c>
      <c r="O82" s="48">
        <f t="shared" si="14"/>
        <v>0</v>
      </c>
      <c r="P82" s="48">
        <f t="shared" si="14"/>
        <v>12</v>
      </c>
      <c r="Q82" s="48">
        <f t="shared" si="14"/>
        <v>16</v>
      </c>
      <c r="R82" s="48">
        <f t="shared" si="14"/>
        <v>28</v>
      </c>
      <c r="S82" s="48">
        <f t="shared" si="14"/>
        <v>5</v>
      </c>
      <c r="T82" s="48">
        <f t="shared" si="14"/>
        <v>0</v>
      </c>
      <c r="U82" s="48">
        <f t="shared" si="14"/>
        <v>0</v>
      </c>
      <c r="V82" s="48">
        <f t="shared" si="14"/>
        <v>0</v>
      </c>
      <c r="W82" s="48">
        <f t="shared" si="14"/>
        <v>7</v>
      </c>
      <c r="X82" s="48">
        <f t="shared" si="14"/>
        <v>12</v>
      </c>
      <c r="Y82" s="48">
        <f t="shared" si="14"/>
        <v>3</v>
      </c>
      <c r="Z82" s="48">
        <f t="shared" si="14"/>
        <v>1</v>
      </c>
      <c r="AA82" s="48">
        <f t="shared" si="14"/>
        <v>1</v>
      </c>
      <c r="AB82" s="48">
        <f t="shared" si="14"/>
        <v>2</v>
      </c>
      <c r="AC82" s="48">
        <f t="shared" ref="AC82:AM82" si="17">AC81</f>
        <v>2</v>
      </c>
      <c r="AD82" s="48">
        <f t="shared" si="17"/>
        <v>0</v>
      </c>
      <c r="AE82" s="48">
        <f t="shared" si="17"/>
        <v>0</v>
      </c>
      <c r="AF82" s="48">
        <f t="shared" si="17"/>
        <v>0</v>
      </c>
      <c r="AG82" s="48">
        <f t="shared" si="17"/>
        <v>2</v>
      </c>
      <c r="AH82" s="48">
        <f t="shared" si="17"/>
        <v>0</v>
      </c>
      <c r="AI82" s="48">
        <f t="shared" si="17"/>
        <v>0</v>
      </c>
      <c r="AJ82" s="48">
        <f t="shared" si="17"/>
        <v>0</v>
      </c>
      <c r="AK82" s="48">
        <f t="shared" ref="AK82" si="18">AK81</f>
        <v>0</v>
      </c>
      <c r="AL82" s="48">
        <f t="shared" si="17"/>
        <v>0</v>
      </c>
      <c r="AM82" s="48">
        <f t="shared" si="17"/>
        <v>0</v>
      </c>
    </row>
    <row r="83" spans="1:39" ht="16.5" customHeight="1" x14ac:dyDescent="0.15">
      <c r="A83" s="81" t="s">
        <v>113</v>
      </c>
      <c r="B83" s="82"/>
      <c r="C83" s="49">
        <f>C77+C80+C82</f>
        <v>5</v>
      </c>
      <c r="D83" s="49"/>
      <c r="E83" s="50">
        <f t="shared" ref="E83:AB83" si="19">E77+E80+E82</f>
        <v>5</v>
      </c>
      <c r="F83" s="50">
        <f t="shared" si="19"/>
        <v>0</v>
      </c>
      <c r="G83" s="50">
        <f t="shared" si="19"/>
        <v>5</v>
      </c>
      <c r="H83" s="50">
        <f t="shared" si="19"/>
        <v>0</v>
      </c>
      <c r="I83" s="50">
        <f t="shared" si="19"/>
        <v>0</v>
      </c>
      <c r="J83" s="50">
        <f t="shared" si="19"/>
        <v>179</v>
      </c>
      <c r="K83" s="50">
        <f t="shared" ref="K83" si="20">K77+K80+K82</f>
        <v>0</v>
      </c>
      <c r="L83" s="50">
        <f t="shared" si="19"/>
        <v>9</v>
      </c>
      <c r="M83" s="50">
        <f t="shared" ref="M83" si="21">M77+M80+M82</f>
        <v>0</v>
      </c>
      <c r="N83" s="50">
        <f t="shared" si="19"/>
        <v>3</v>
      </c>
      <c r="O83" s="50">
        <f t="shared" si="19"/>
        <v>0</v>
      </c>
      <c r="P83" s="50">
        <f t="shared" si="19"/>
        <v>86</v>
      </c>
      <c r="Q83" s="50">
        <f t="shared" si="19"/>
        <v>115</v>
      </c>
      <c r="R83" s="50">
        <f t="shared" si="19"/>
        <v>201</v>
      </c>
      <c r="S83" s="50">
        <f t="shared" si="19"/>
        <v>15</v>
      </c>
      <c r="T83" s="50">
        <f t="shared" si="19"/>
        <v>0</v>
      </c>
      <c r="U83" s="50">
        <f t="shared" si="19"/>
        <v>13</v>
      </c>
      <c r="V83" s="50">
        <f t="shared" si="19"/>
        <v>0</v>
      </c>
      <c r="W83" s="50">
        <f t="shared" si="19"/>
        <v>31</v>
      </c>
      <c r="X83" s="50">
        <f t="shared" si="19"/>
        <v>59</v>
      </c>
      <c r="Y83" s="50">
        <f t="shared" si="19"/>
        <v>10</v>
      </c>
      <c r="Z83" s="50">
        <f t="shared" si="19"/>
        <v>7</v>
      </c>
      <c r="AA83" s="50">
        <f t="shared" si="19"/>
        <v>5</v>
      </c>
      <c r="AB83" s="50">
        <f t="shared" si="19"/>
        <v>7</v>
      </c>
      <c r="AC83" s="50">
        <f t="shared" ref="AC83:AM83" si="22">AC77+AC80+AC82</f>
        <v>7</v>
      </c>
      <c r="AD83" s="50">
        <f t="shared" si="22"/>
        <v>5</v>
      </c>
      <c r="AE83" s="50">
        <f t="shared" si="22"/>
        <v>0</v>
      </c>
      <c r="AF83" s="50">
        <f t="shared" si="22"/>
        <v>0</v>
      </c>
      <c r="AG83" s="50">
        <f t="shared" si="22"/>
        <v>8</v>
      </c>
      <c r="AH83" s="50">
        <f t="shared" si="22"/>
        <v>0</v>
      </c>
      <c r="AI83" s="50">
        <f t="shared" si="22"/>
        <v>2</v>
      </c>
      <c r="AJ83" s="50">
        <f t="shared" si="22"/>
        <v>7</v>
      </c>
      <c r="AK83" s="50">
        <f t="shared" ref="AK83" si="23">AK77+AK80+AK82</f>
        <v>0</v>
      </c>
      <c r="AL83" s="50">
        <f t="shared" si="22"/>
        <v>1</v>
      </c>
      <c r="AM83" s="50">
        <f t="shared" si="22"/>
        <v>7</v>
      </c>
    </row>
    <row r="84" spans="1:39" ht="14.25" customHeight="1" x14ac:dyDescent="0.15">
      <c r="D84" s="52"/>
      <c r="Y84" s="25"/>
      <c r="Z84" s="25"/>
      <c r="AA84" s="25"/>
      <c r="AB84" s="25"/>
      <c r="AC84" s="25"/>
      <c r="AD84" s="25"/>
      <c r="AE84" s="25"/>
      <c r="AF84" s="25"/>
      <c r="AG84" s="25"/>
      <c r="AH84" s="25"/>
      <c r="AI84" s="25"/>
      <c r="AJ84" s="25"/>
      <c r="AK84" s="25"/>
      <c r="AL84" s="25"/>
      <c r="AM84" s="25"/>
    </row>
    <row r="85" spans="1:39" ht="14.25" customHeight="1" x14ac:dyDescent="0.15"/>
    <row r="86" spans="1:39" s="32" customFormat="1" ht="24.75" x14ac:dyDescent="0.15">
      <c r="A86" s="84" t="s">
        <v>211</v>
      </c>
      <c r="B86" s="84"/>
      <c r="C86" s="84"/>
      <c r="D86" s="84"/>
      <c r="E86" s="84"/>
      <c r="F86" s="84"/>
      <c r="G86" s="84"/>
      <c r="H86" s="84"/>
      <c r="I86" s="84"/>
      <c r="J86" s="84"/>
      <c r="K86" s="84"/>
      <c r="L86" s="84"/>
      <c r="M86" s="84"/>
      <c r="N86" s="84"/>
      <c r="O86" s="84"/>
      <c r="P86" s="84"/>
      <c r="Q86" s="84"/>
      <c r="R86" s="84"/>
      <c r="S86" s="84"/>
      <c r="T86" s="84"/>
      <c r="U86" s="84"/>
      <c r="V86" s="29"/>
      <c r="W86" s="29"/>
      <c r="X86" s="29"/>
      <c r="Y86" s="30"/>
      <c r="Z86" s="29"/>
      <c r="AA86" s="29"/>
      <c r="AB86" s="29"/>
      <c r="AC86" s="29"/>
      <c r="AD86" s="29"/>
      <c r="AE86" s="29"/>
      <c r="AF86" s="29"/>
      <c r="AG86" s="29"/>
      <c r="AH86" s="29"/>
      <c r="AI86" s="29"/>
      <c r="AJ86" s="29"/>
      <c r="AK86" s="29"/>
      <c r="AL86" s="29"/>
      <c r="AM86" s="29"/>
    </row>
    <row r="87" spans="1:39" ht="11.25" customHeight="1" x14ac:dyDescent="0.15">
      <c r="A87" s="85" t="s">
        <v>0</v>
      </c>
      <c r="B87" s="88" t="s">
        <v>116</v>
      </c>
      <c r="C87" s="88" t="s">
        <v>1</v>
      </c>
      <c r="D87" s="119" t="s">
        <v>92</v>
      </c>
      <c r="E87" s="95" t="s">
        <v>124</v>
      </c>
      <c r="F87" s="96"/>
      <c r="G87" s="96"/>
      <c r="H87" s="96"/>
      <c r="I87" s="96"/>
      <c r="J87" s="96"/>
      <c r="K87" s="96"/>
      <c r="L87" s="96"/>
      <c r="M87" s="96"/>
      <c r="N87" s="96"/>
      <c r="O87" s="96"/>
      <c r="P87" s="96"/>
      <c r="Q87" s="96"/>
      <c r="R87" s="97"/>
      <c r="S87" s="95" t="s">
        <v>119</v>
      </c>
      <c r="T87" s="96"/>
      <c r="U87" s="96"/>
      <c r="V87" s="96"/>
      <c r="W87" s="96"/>
      <c r="X87" s="97"/>
      <c r="Y87" s="94" t="s">
        <v>97</v>
      </c>
      <c r="Z87" s="94"/>
      <c r="AA87" s="94"/>
      <c r="AB87" s="94"/>
      <c r="AC87" s="94"/>
      <c r="AD87" s="94"/>
      <c r="AE87" s="94"/>
      <c r="AF87" s="94"/>
      <c r="AG87" s="94"/>
      <c r="AH87" s="94"/>
      <c r="AI87" s="94"/>
      <c r="AJ87" s="94"/>
      <c r="AK87" s="94"/>
      <c r="AL87" s="94"/>
      <c r="AM87" s="94"/>
    </row>
    <row r="88" spans="1:39" ht="18" customHeight="1" x14ac:dyDescent="0.15">
      <c r="A88" s="86"/>
      <c r="B88" s="89"/>
      <c r="C88" s="89"/>
      <c r="D88" s="120"/>
      <c r="E88" s="100" t="s">
        <v>78</v>
      </c>
      <c r="F88" s="100" t="s">
        <v>126</v>
      </c>
      <c r="G88" s="100" t="s">
        <v>79</v>
      </c>
      <c r="H88" s="100" t="s">
        <v>127</v>
      </c>
      <c r="I88" s="100" t="s">
        <v>128</v>
      </c>
      <c r="J88" s="100" t="s">
        <v>80</v>
      </c>
      <c r="K88" s="100" t="s">
        <v>193</v>
      </c>
      <c r="L88" s="100" t="s">
        <v>129</v>
      </c>
      <c r="M88" s="116" t="s">
        <v>195</v>
      </c>
      <c r="N88" s="100" t="s">
        <v>130</v>
      </c>
      <c r="O88" s="100" t="s">
        <v>81</v>
      </c>
      <c r="P88" s="98" t="s">
        <v>94</v>
      </c>
      <c r="Q88" s="98"/>
      <c r="R88" s="98"/>
      <c r="S88" s="98" t="s">
        <v>132</v>
      </c>
      <c r="T88" s="112" t="s">
        <v>157</v>
      </c>
      <c r="U88" s="98" t="s">
        <v>133</v>
      </c>
      <c r="V88" s="98" t="s">
        <v>134</v>
      </c>
      <c r="W88" s="100" t="s">
        <v>84</v>
      </c>
      <c r="X88" s="122" t="s">
        <v>82</v>
      </c>
      <c r="Y88" s="98" t="s">
        <v>131</v>
      </c>
      <c r="Z88" s="98" t="s">
        <v>135</v>
      </c>
      <c r="AA88" s="98" t="s">
        <v>136</v>
      </c>
      <c r="AB88" s="112" t="s">
        <v>196</v>
      </c>
      <c r="AC88" s="112" t="s">
        <v>197</v>
      </c>
      <c r="AD88" s="98" t="s">
        <v>139</v>
      </c>
      <c r="AE88" s="98" t="s">
        <v>140</v>
      </c>
      <c r="AF88" s="111" t="s">
        <v>198</v>
      </c>
      <c r="AG88" s="72" t="s">
        <v>169</v>
      </c>
      <c r="AH88" s="57" t="s">
        <v>153</v>
      </c>
      <c r="AI88" s="57" t="s">
        <v>114</v>
      </c>
      <c r="AJ88" s="57" t="s">
        <v>154</v>
      </c>
      <c r="AK88" s="57" t="s">
        <v>194</v>
      </c>
      <c r="AL88" s="57" t="s">
        <v>155</v>
      </c>
      <c r="AM88" s="57" t="s">
        <v>156</v>
      </c>
    </row>
    <row r="89" spans="1:39" ht="18" customHeight="1" x14ac:dyDescent="0.15">
      <c r="A89" s="86"/>
      <c r="B89" s="89"/>
      <c r="C89" s="89"/>
      <c r="D89" s="120"/>
      <c r="E89" s="115"/>
      <c r="F89" s="115"/>
      <c r="G89" s="115"/>
      <c r="H89" s="115"/>
      <c r="I89" s="115"/>
      <c r="J89" s="115"/>
      <c r="K89" s="115"/>
      <c r="L89" s="115"/>
      <c r="M89" s="117"/>
      <c r="N89" s="115"/>
      <c r="O89" s="115"/>
      <c r="P89" s="122" t="s">
        <v>85</v>
      </c>
      <c r="Q89" s="122" t="s">
        <v>86</v>
      </c>
      <c r="R89" s="122" t="s">
        <v>82</v>
      </c>
      <c r="S89" s="98"/>
      <c r="T89" s="112"/>
      <c r="U89" s="98"/>
      <c r="V89" s="98"/>
      <c r="W89" s="115"/>
      <c r="X89" s="122"/>
      <c r="Y89" s="98"/>
      <c r="Z89" s="98"/>
      <c r="AA89" s="98"/>
      <c r="AB89" s="112"/>
      <c r="AC89" s="112"/>
      <c r="AD89" s="98"/>
      <c r="AE89" s="98"/>
      <c r="AF89" s="111"/>
      <c r="AG89" s="109"/>
      <c r="AH89" s="57"/>
      <c r="AI89" s="57"/>
      <c r="AJ89" s="57"/>
      <c r="AK89" s="57"/>
      <c r="AL89" s="57"/>
      <c r="AM89" s="57"/>
    </row>
    <row r="90" spans="1:39" ht="18" customHeight="1" x14ac:dyDescent="0.15">
      <c r="A90" s="87"/>
      <c r="B90" s="90"/>
      <c r="C90" s="90"/>
      <c r="D90" s="121"/>
      <c r="E90" s="101"/>
      <c r="F90" s="101"/>
      <c r="G90" s="101"/>
      <c r="H90" s="101"/>
      <c r="I90" s="101"/>
      <c r="J90" s="101"/>
      <c r="K90" s="101"/>
      <c r="L90" s="101"/>
      <c r="M90" s="118"/>
      <c r="N90" s="101"/>
      <c r="O90" s="101"/>
      <c r="P90" s="122"/>
      <c r="Q90" s="122"/>
      <c r="R90" s="122"/>
      <c r="S90" s="98"/>
      <c r="T90" s="112"/>
      <c r="U90" s="98"/>
      <c r="V90" s="98"/>
      <c r="W90" s="101"/>
      <c r="X90" s="122"/>
      <c r="Y90" s="98"/>
      <c r="Z90" s="98"/>
      <c r="AA90" s="98"/>
      <c r="AB90" s="112"/>
      <c r="AC90" s="112"/>
      <c r="AD90" s="98"/>
      <c r="AE90" s="98"/>
      <c r="AF90" s="111"/>
      <c r="AG90" s="73"/>
      <c r="AH90" s="57"/>
      <c r="AI90" s="57"/>
      <c r="AJ90" s="57"/>
      <c r="AK90" s="57"/>
      <c r="AL90" s="57"/>
      <c r="AM90" s="57"/>
    </row>
    <row r="91" spans="1:39" ht="16.5" customHeight="1" x14ac:dyDescent="0.15">
      <c r="A91" s="18" t="s">
        <v>204</v>
      </c>
      <c r="B91" s="18" t="s">
        <v>2</v>
      </c>
      <c r="C91" s="19" t="s">
        <v>237</v>
      </c>
      <c r="D91" s="18" t="s">
        <v>109</v>
      </c>
      <c r="E91" s="19">
        <v>0</v>
      </c>
      <c r="F91" s="19">
        <v>1</v>
      </c>
      <c r="G91" s="19">
        <v>0</v>
      </c>
      <c r="H91" s="19">
        <v>0</v>
      </c>
      <c r="I91" s="19">
        <v>0</v>
      </c>
      <c r="J91" s="19">
        <v>28</v>
      </c>
      <c r="K91" s="19">
        <v>0</v>
      </c>
      <c r="L91" s="11">
        <v>1</v>
      </c>
      <c r="M91" s="11">
        <v>0</v>
      </c>
      <c r="N91" s="11">
        <v>0</v>
      </c>
      <c r="O91" s="11">
        <v>0</v>
      </c>
      <c r="P91" s="11">
        <v>12</v>
      </c>
      <c r="Q91" s="11">
        <v>18</v>
      </c>
      <c r="R91" s="11">
        <v>30</v>
      </c>
      <c r="S91" s="11">
        <v>1</v>
      </c>
      <c r="T91" s="11">
        <v>0</v>
      </c>
      <c r="U91" s="11">
        <v>0</v>
      </c>
      <c r="V91" s="24">
        <v>0</v>
      </c>
      <c r="W91" s="24">
        <v>0</v>
      </c>
      <c r="X91" s="11">
        <v>1</v>
      </c>
      <c r="Y91" s="11">
        <v>1</v>
      </c>
      <c r="Z91" s="11">
        <v>0</v>
      </c>
      <c r="AA91" s="11">
        <v>1</v>
      </c>
      <c r="AB91" s="11">
        <v>2</v>
      </c>
      <c r="AC91" s="11">
        <v>2</v>
      </c>
      <c r="AD91" s="11">
        <v>0</v>
      </c>
      <c r="AE91" s="19">
        <v>0</v>
      </c>
      <c r="AF91" s="19">
        <v>0</v>
      </c>
      <c r="AG91" s="19">
        <v>1</v>
      </c>
      <c r="AH91" s="19">
        <v>0</v>
      </c>
      <c r="AI91" s="19">
        <v>0</v>
      </c>
      <c r="AJ91" s="19">
        <v>2</v>
      </c>
      <c r="AK91" s="19">
        <v>0</v>
      </c>
      <c r="AL91" s="19">
        <v>0</v>
      </c>
      <c r="AM91" s="11">
        <v>2</v>
      </c>
    </row>
    <row r="92" spans="1:39" ht="16.5" customHeight="1" x14ac:dyDescent="0.15">
      <c r="A92" s="81" t="s">
        <v>113</v>
      </c>
      <c r="B92" s="82"/>
      <c r="C92" s="49">
        <v>1</v>
      </c>
      <c r="D92" s="49"/>
      <c r="E92" s="50">
        <f t="shared" ref="E92:AB92" si="24">E91</f>
        <v>0</v>
      </c>
      <c r="F92" s="50">
        <f t="shared" si="24"/>
        <v>1</v>
      </c>
      <c r="G92" s="50">
        <f t="shared" si="24"/>
        <v>0</v>
      </c>
      <c r="H92" s="50">
        <f t="shared" si="24"/>
        <v>0</v>
      </c>
      <c r="I92" s="50">
        <f t="shared" si="24"/>
        <v>0</v>
      </c>
      <c r="J92" s="50">
        <f t="shared" si="24"/>
        <v>28</v>
      </c>
      <c r="K92" s="50">
        <f t="shared" ref="K92" si="25">K91</f>
        <v>0</v>
      </c>
      <c r="L92" s="50">
        <f t="shared" si="24"/>
        <v>1</v>
      </c>
      <c r="M92" s="50">
        <f t="shared" ref="M92" si="26">M91</f>
        <v>0</v>
      </c>
      <c r="N92" s="50">
        <f t="shared" si="24"/>
        <v>0</v>
      </c>
      <c r="O92" s="50">
        <f t="shared" si="24"/>
        <v>0</v>
      </c>
      <c r="P92" s="50">
        <f t="shared" si="24"/>
        <v>12</v>
      </c>
      <c r="Q92" s="50">
        <f t="shared" si="24"/>
        <v>18</v>
      </c>
      <c r="R92" s="50">
        <f t="shared" si="24"/>
        <v>30</v>
      </c>
      <c r="S92" s="50">
        <f t="shared" si="24"/>
        <v>1</v>
      </c>
      <c r="T92" s="50">
        <f t="shared" si="24"/>
        <v>0</v>
      </c>
      <c r="U92" s="50">
        <f t="shared" si="24"/>
        <v>0</v>
      </c>
      <c r="V92" s="50">
        <f t="shared" si="24"/>
        <v>0</v>
      </c>
      <c r="W92" s="50">
        <f t="shared" si="24"/>
        <v>0</v>
      </c>
      <c r="X92" s="50">
        <f t="shared" si="24"/>
        <v>1</v>
      </c>
      <c r="Y92" s="50">
        <f t="shared" si="24"/>
        <v>1</v>
      </c>
      <c r="Z92" s="50">
        <f t="shared" si="24"/>
        <v>0</v>
      </c>
      <c r="AA92" s="50">
        <f t="shared" si="24"/>
        <v>1</v>
      </c>
      <c r="AB92" s="50">
        <f t="shared" si="24"/>
        <v>2</v>
      </c>
      <c r="AC92" s="50">
        <f t="shared" ref="AC92:AM92" si="27">AC91</f>
        <v>2</v>
      </c>
      <c r="AD92" s="50">
        <f t="shared" si="27"/>
        <v>0</v>
      </c>
      <c r="AE92" s="50">
        <f t="shared" si="27"/>
        <v>0</v>
      </c>
      <c r="AF92" s="50">
        <f t="shared" si="27"/>
        <v>0</v>
      </c>
      <c r="AG92" s="50">
        <f t="shared" si="27"/>
        <v>1</v>
      </c>
      <c r="AH92" s="50">
        <f t="shared" si="27"/>
        <v>0</v>
      </c>
      <c r="AI92" s="50">
        <f t="shared" si="27"/>
        <v>0</v>
      </c>
      <c r="AJ92" s="50">
        <f t="shared" si="27"/>
        <v>2</v>
      </c>
      <c r="AK92" s="50">
        <f t="shared" ref="AK92" si="28">AK91</f>
        <v>0</v>
      </c>
      <c r="AL92" s="50">
        <f t="shared" si="27"/>
        <v>0</v>
      </c>
      <c r="AM92" s="50">
        <f t="shared" si="27"/>
        <v>2</v>
      </c>
    </row>
    <row r="93" spans="1:39" ht="14.25" customHeight="1" x14ac:dyDescent="0.15"/>
    <row r="95" spans="1:39" s="32" customFormat="1" ht="24.75" x14ac:dyDescent="0.15">
      <c r="A95" s="113" t="s">
        <v>213</v>
      </c>
      <c r="B95" s="113"/>
      <c r="C95" s="113"/>
      <c r="D95" s="113"/>
      <c r="E95" s="113"/>
      <c r="F95" s="113"/>
      <c r="G95" s="113"/>
      <c r="H95" s="113"/>
      <c r="I95" s="113"/>
      <c r="J95" s="113"/>
      <c r="K95" s="113"/>
      <c r="L95" s="113"/>
      <c r="M95" s="113"/>
      <c r="N95" s="113"/>
      <c r="O95" s="113"/>
      <c r="P95" s="113"/>
      <c r="Q95" s="113"/>
      <c r="R95" s="113"/>
      <c r="S95" s="113"/>
      <c r="T95" s="113"/>
      <c r="U95" s="113"/>
      <c r="V95" s="29"/>
      <c r="W95" s="29"/>
      <c r="X95" s="29"/>
      <c r="Y95" s="30"/>
      <c r="Z95" s="29"/>
      <c r="AA95" s="29"/>
      <c r="AB95" s="29"/>
      <c r="AC95" s="29"/>
      <c r="AD95" s="29"/>
      <c r="AE95" s="29"/>
      <c r="AF95" s="29"/>
      <c r="AG95" s="29"/>
      <c r="AH95" s="29"/>
      <c r="AI95" s="29"/>
      <c r="AJ95" s="29"/>
      <c r="AK95" s="29"/>
      <c r="AL95" s="29"/>
      <c r="AM95" s="29"/>
    </row>
    <row r="96" spans="1:39" ht="11.25" customHeight="1" x14ac:dyDescent="0.15">
      <c r="A96" s="85" t="s">
        <v>0</v>
      </c>
      <c r="B96" s="88" t="s">
        <v>116</v>
      </c>
      <c r="C96" s="88" t="s">
        <v>1</v>
      </c>
      <c r="D96" s="119" t="s">
        <v>92</v>
      </c>
      <c r="E96" s="95" t="s">
        <v>124</v>
      </c>
      <c r="F96" s="96"/>
      <c r="G96" s="96"/>
      <c r="H96" s="96"/>
      <c r="I96" s="96"/>
      <c r="J96" s="96"/>
      <c r="K96" s="96"/>
      <c r="L96" s="96"/>
      <c r="M96" s="96"/>
      <c r="N96" s="96"/>
      <c r="O96" s="96"/>
      <c r="P96" s="96"/>
      <c r="Q96" s="96"/>
      <c r="R96" s="97"/>
      <c r="S96" s="95" t="s">
        <v>119</v>
      </c>
      <c r="T96" s="96"/>
      <c r="U96" s="96"/>
      <c r="V96" s="96"/>
      <c r="W96" s="96"/>
      <c r="X96" s="97"/>
      <c r="Y96" s="94" t="s">
        <v>97</v>
      </c>
      <c r="Z96" s="94"/>
      <c r="AA96" s="94"/>
      <c r="AB96" s="94"/>
      <c r="AC96" s="94"/>
      <c r="AD96" s="94"/>
      <c r="AE96" s="94"/>
      <c r="AF96" s="94"/>
      <c r="AG96" s="94"/>
      <c r="AH96" s="94"/>
      <c r="AI96" s="94"/>
      <c r="AJ96" s="94"/>
      <c r="AK96" s="94"/>
      <c r="AL96" s="94"/>
      <c r="AM96" s="94"/>
    </row>
    <row r="97" spans="1:39" ht="18" customHeight="1" x14ac:dyDescent="0.15">
      <c r="A97" s="86"/>
      <c r="B97" s="89"/>
      <c r="C97" s="89"/>
      <c r="D97" s="120"/>
      <c r="E97" s="100" t="s">
        <v>78</v>
      </c>
      <c r="F97" s="100" t="s">
        <v>126</v>
      </c>
      <c r="G97" s="100" t="s">
        <v>79</v>
      </c>
      <c r="H97" s="100" t="s">
        <v>127</v>
      </c>
      <c r="I97" s="100" t="s">
        <v>128</v>
      </c>
      <c r="J97" s="100" t="s">
        <v>80</v>
      </c>
      <c r="K97" s="100" t="s">
        <v>193</v>
      </c>
      <c r="L97" s="100" t="s">
        <v>129</v>
      </c>
      <c r="M97" s="116" t="s">
        <v>195</v>
      </c>
      <c r="N97" s="100" t="s">
        <v>130</v>
      </c>
      <c r="O97" s="100" t="s">
        <v>81</v>
      </c>
      <c r="P97" s="98" t="s">
        <v>94</v>
      </c>
      <c r="Q97" s="98"/>
      <c r="R97" s="98"/>
      <c r="S97" s="98" t="s">
        <v>132</v>
      </c>
      <c r="T97" s="112" t="s">
        <v>157</v>
      </c>
      <c r="U97" s="98" t="s">
        <v>133</v>
      </c>
      <c r="V97" s="98" t="s">
        <v>134</v>
      </c>
      <c r="W97" s="100" t="s">
        <v>84</v>
      </c>
      <c r="X97" s="122" t="s">
        <v>82</v>
      </c>
      <c r="Y97" s="98" t="s">
        <v>131</v>
      </c>
      <c r="Z97" s="98" t="s">
        <v>135</v>
      </c>
      <c r="AA97" s="98" t="s">
        <v>136</v>
      </c>
      <c r="AB97" s="112" t="s">
        <v>196</v>
      </c>
      <c r="AC97" s="112" t="s">
        <v>197</v>
      </c>
      <c r="AD97" s="98" t="s">
        <v>139</v>
      </c>
      <c r="AE97" s="98" t="s">
        <v>140</v>
      </c>
      <c r="AF97" s="111" t="s">
        <v>198</v>
      </c>
      <c r="AG97" s="72" t="s">
        <v>169</v>
      </c>
      <c r="AH97" s="57" t="s">
        <v>153</v>
      </c>
      <c r="AI97" s="57" t="s">
        <v>114</v>
      </c>
      <c r="AJ97" s="57" t="s">
        <v>154</v>
      </c>
      <c r="AK97" s="57" t="s">
        <v>194</v>
      </c>
      <c r="AL97" s="57" t="s">
        <v>155</v>
      </c>
      <c r="AM97" s="57" t="s">
        <v>156</v>
      </c>
    </row>
    <row r="98" spans="1:39" ht="18" customHeight="1" x14ac:dyDescent="0.15">
      <c r="A98" s="86"/>
      <c r="B98" s="89"/>
      <c r="C98" s="89"/>
      <c r="D98" s="120"/>
      <c r="E98" s="115"/>
      <c r="F98" s="115"/>
      <c r="G98" s="115"/>
      <c r="H98" s="115"/>
      <c r="I98" s="115"/>
      <c r="J98" s="115"/>
      <c r="K98" s="115"/>
      <c r="L98" s="115"/>
      <c r="M98" s="117"/>
      <c r="N98" s="115"/>
      <c r="O98" s="115"/>
      <c r="P98" s="122" t="s">
        <v>85</v>
      </c>
      <c r="Q98" s="122" t="s">
        <v>86</v>
      </c>
      <c r="R98" s="122" t="s">
        <v>82</v>
      </c>
      <c r="S98" s="98"/>
      <c r="T98" s="112"/>
      <c r="U98" s="98"/>
      <c r="V98" s="98"/>
      <c r="W98" s="115"/>
      <c r="X98" s="122"/>
      <c r="Y98" s="98"/>
      <c r="Z98" s="98"/>
      <c r="AA98" s="98"/>
      <c r="AB98" s="112"/>
      <c r="AC98" s="112"/>
      <c r="AD98" s="98"/>
      <c r="AE98" s="98"/>
      <c r="AF98" s="111"/>
      <c r="AG98" s="109"/>
      <c r="AH98" s="57"/>
      <c r="AI98" s="57"/>
      <c r="AJ98" s="57"/>
      <c r="AK98" s="57"/>
      <c r="AL98" s="57"/>
      <c r="AM98" s="57"/>
    </row>
    <row r="99" spans="1:39" ht="18" customHeight="1" x14ac:dyDescent="0.15">
      <c r="A99" s="87"/>
      <c r="B99" s="90"/>
      <c r="C99" s="90"/>
      <c r="D99" s="121"/>
      <c r="E99" s="101"/>
      <c r="F99" s="101"/>
      <c r="G99" s="101"/>
      <c r="H99" s="101"/>
      <c r="I99" s="101"/>
      <c r="J99" s="101"/>
      <c r="K99" s="101"/>
      <c r="L99" s="101"/>
      <c r="M99" s="118"/>
      <c r="N99" s="101"/>
      <c r="O99" s="101"/>
      <c r="P99" s="122"/>
      <c r="Q99" s="122"/>
      <c r="R99" s="122"/>
      <c r="S99" s="98"/>
      <c r="T99" s="112"/>
      <c r="U99" s="98"/>
      <c r="V99" s="98"/>
      <c r="W99" s="101"/>
      <c r="X99" s="122"/>
      <c r="Y99" s="98"/>
      <c r="Z99" s="98"/>
      <c r="AA99" s="98"/>
      <c r="AB99" s="112"/>
      <c r="AC99" s="112"/>
      <c r="AD99" s="98"/>
      <c r="AE99" s="98"/>
      <c r="AF99" s="111"/>
      <c r="AG99" s="73"/>
      <c r="AH99" s="57"/>
      <c r="AI99" s="57"/>
      <c r="AJ99" s="57"/>
      <c r="AK99" s="57"/>
      <c r="AL99" s="57"/>
      <c r="AM99" s="57"/>
    </row>
    <row r="100" spans="1:39" ht="16.5" customHeight="1" x14ac:dyDescent="0.15">
      <c r="A100" s="18" t="s">
        <v>227</v>
      </c>
      <c r="B100" s="18" t="s">
        <v>24</v>
      </c>
      <c r="C100" s="19" t="s">
        <v>238</v>
      </c>
      <c r="D100" s="18" t="s">
        <v>109</v>
      </c>
      <c r="E100" s="19">
        <v>1</v>
      </c>
      <c r="F100" s="19">
        <v>1</v>
      </c>
      <c r="G100" s="19">
        <v>1</v>
      </c>
      <c r="H100" s="19">
        <v>0</v>
      </c>
      <c r="I100" s="19">
        <v>0</v>
      </c>
      <c r="J100" s="19">
        <v>20</v>
      </c>
      <c r="K100" s="19">
        <v>0</v>
      </c>
      <c r="L100" s="11">
        <v>1</v>
      </c>
      <c r="M100" s="11">
        <v>0</v>
      </c>
      <c r="N100" s="11">
        <v>0</v>
      </c>
      <c r="O100" s="11">
        <v>0</v>
      </c>
      <c r="P100" s="11">
        <v>19</v>
      </c>
      <c r="Q100" s="11">
        <v>5</v>
      </c>
      <c r="R100" s="11">
        <v>24</v>
      </c>
      <c r="S100" s="11">
        <v>3</v>
      </c>
      <c r="T100" s="11">
        <v>15</v>
      </c>
      <c r="U100" s="11">
        <v>0</v>
      </c>
      <c r="V100" s="24">
        <v>3</v>
      </c>
      <c r="W100" s="24">
        <v>1</v>
      </c>
      <c r="X100" s="11">
        <v>22</v>
      </c>
      <c r="Y100" s="11">
        <v>1</v>
      </c>
      <c r="Z100" s="11">
        <v>3</v>
      </c>
      <c r="AA100" s="11">
        <v>0</v>
      </c>
      <c r="AB100" s="11">
        <v>1</v>
      </c>
      <c r="AC100" s="11">
        <v>1</v>
      </c>
      <c r="AD100" s="11">
        <v>0</v>
      </c>
      <c r="AE100" s="19">
        <v>1</v>
      </c>
      <c r="AF100" s="19">
        <v>0</v>
      </c>
      <c r="AG100" s="19">
        <v>0</v>
      </c>
      <c r="AH100" s="19">
        <v>0</v>
      </c>
      <c r="AI100" s="19">
        <v>0</v>
      </c>
      <c r="AJ100" s="19">
        <v>0</v>
      </c>
      <c r="AK100" s="19">
        <v>0</v>
      </c>
      <c r="AL100" s="19">
        <v>0</v>
      </c>
      <c r="AM100" s="11">
        <v>0</v>
      </c>
    </row>
    <row r="101" spans="1:39" ht="16.5" customHeight="1" x14ac:dyDescent="0.15">
      <c r="A101" s="81" t="s">
        <v>113</v>
      </c>
      <c r="B101" s="82"/>
      <c r="C101" s="49">
        <v>1</v>
      </c>
      <c r="D101" s="49"/>
      <c r="E101" s="50">
        <f t="shared" ref="E101:AB101" si="29">E100</f>
        <v>1</v>
      </c>
      <c r="F101" s="50">
        <f t="shared" si="29"/>
        <v>1</v>
      </c>
      <c r="G101" s="50">
        <f t="shared" si="29"/>
        <v>1</v>
      </c>
      <c r="H101" s="50">
        <f t="shared" si="29"/>
        <v>0</v>
      </c>
      <c r="I101" s="50">
        <f t="shared" si="29"/>
        <v>0</v>
      </c>
      <c r="J101" s="50">
        <f t="shared" si="29"/>
        <v>20</v>
      </c>
      <c r="K101" s="50">
        <f t="shared" ref="K101" si="30">K100</f>
        <v>0</v>
      </c>
      <c r="L101" s="50">
        <f t="shared" si="29"/>
        <v>1</v>
      </c>
      <c r="M101" s="50">
        <f t="shared" ref="M101" si="31">M100</f>
        <v>0</v>
      </c>
      <c r="N101" s="50">
        <f t="shared" si="29"/>
        <v>0</v>
      </c>
      <c r="O101" s="50">
        <f t="shared" si="29"/>
        <v>0</v>
      </c>
      <c r="P101" s="50">
        <f t="shared" si="29"/>
        <v>19</v>
      </c>
      <c r="Q101" s="50">
        <f t="shared" si="29"/>
        <v>5</v>
      </c>
      <c r="R101" s="50">
        <f t="shared" si="29"/>
        <v>24</v>
      </c>
      <c r="S101" s="50">
        <f t="shared" si="29"/>
        <v>3</v>
      </c>
      <c r="T101" s="50">
        <f t="shared" si="29"/>
        <v>15</v>
      </c>
      <c r="U101" s="50">
        <f t="shared" si="29"/>
        <v>0</v>
      </c>
      <c r="V101" s="50">
        <f t="shared" si="29"/>
        <v>3</v>
      </c>
      <c r="W101" s="50">
        <f t="shared" si="29"/>
        <v>1</v>
      </c>
      <c r="X101" s="50">
        <f t="shared" si="29"/>
        <v>22</v>
      </c>
      <c r="Y101" s="50">
        <f t="shared" si="29"/>
        <v>1</v>
      </c>
      <c r="Z101" s="50">
        <f t="shared" si="29"/>
        <v>3</v>
      </c>
      <c r="AA101" s="50">
        <f t="shared" si="29"/>
        <v>0</v>
      </c>
      <c r="AB101" s="50">
        <f t="shared" si="29"/>
        <v>1</v>
      </c>
      <c r="AC101" s="50">
        <f t="shared" ref="AC101:AM101" si="32">AC100</f>
        <v>1</v>
      </c>
      <c r="AD101" s="50">
        <f t="shared" si="32"/>
        <v>0</v>
      </c>
      <c r="AE101" s="50">
        <f t="shared" si="32"/>
        <v>1</v>
      </c>
      <c r="AF101" s="50">
        <f t="shared" si="32"/>
        <v>0</v>
      </c>
      <c r="AG101" s="50">
        <f t="shared" si="32"/>
        <v>0</v>
      </c>
      <c r="AH101" s="50">
        <f t="shared" si="32"/>
        <v>0</v>
      </c>
      <c r="AI101" s="50">
        <f t="shared" si="32"/>
        <v>0</v>
      </c>
      <c r="AJ101" s="50">
        <f t="shared" si="32"/>
        <v>0</v>
      </c>
      <c r="AK101" s="50">
        <f t="shared" ref="AK101" si="33">AK100</f>
        <v>0</v>
      </c>
      <c r="AL101" s="50">
        <f t="shared" si="32"/>
        <v>0</v>
      </c>
      <c r="AM101" s="50">
        <f t="shared" si="32"/>
        <v>0</v>
      </c>
    </row>
    <row r="104" spans="1:39" ht="13.5" customHeight="1" x14ac:dyDescent="0.15">
      <c r="F104" s="33"/>
    </row>
  </sheetData>
  <mergeCells count="187">
    <mergeCell ref="E3:R3"/>
    <mergeCell ref="S3:X3"/>
    <mergeCell ref="Y3:AM3"/>
    <mergeCell ref="A3:A6"/>
    <mergeCell ref="B3:B6"/>
    <mergeCell ref="C3:C6"/>
    <mergeCell ref="D3:D6"/>
    <mergeCell ref="AM4:AM6"/>
    <mergeCell ref="AF4:AF6"/>
    <mergeCell ref="AB4:AB6"/>
    <mergeCell ref="AC4:AC6"/>
    <mergeCell ref="AD4:AD6"/>
    <mergeCell ref="AE4:AE6"/>
    <mergeCell ref="AG4:AG6"/>
    <mergeCell ref="AH4:AH6"/>
    <mergeCell ref="V4:V6"/>
    <mergeCell ref="W4:W6"/>
    <mergeCell ref="X4:X6"/>
    <mergeCell ref="Y4:Y6"/>
    <mergeCell ref="Z4:Z6"/>
    <mergeCell ref="AA4:AA6"/>
    <mergeCell ref="P5:P6"/>
    <mergeCell ref="Q5:Q6"/>
    <mergeCell ref="R5:R6"/>
    <mergeCell ref="A55:B55"/>
    <mergeCell ref="A64:B64"/>
    <mergeCell ref="M4:M6"/>
    <mergeCell ref="AI4:AI6"/>
    <mergeCell ref="AJ4:AJ6"/>
    <mergeCell ref="AL4:AL6"/>
    <mergeCell ref="N4:N6"/>
    <mergeCell ref="O4:O6"/>
    <mergeCell ref="P4:R4"/>
    <mergeCell ref="S4:S6"/>
    <mergeCell ref="T4:T6"/>
    <mergeCell ref="U4:U6"/>
    <mergeCell ref="F4:F6"/>
    <mergeCell ref="G4:G6"/>
    <mergeCell ref="H4:H6"/>
    <mergeCell ref="I4:I6"/>
    <mergeCell ref="J4:J6"/>
    <mergeCell ref="L4:L6"/>
    <mergeCell ref="E4:E6"/>
    <mergeCell ref="AK4:AK6"/>
    <mergeCell ref="E71:R71"/>
    <mergeCell ref="S71:X71"/>
    <mergeCell ref="Y71:AM71"/>
    <mergeCell ref="A66:B66"/>
    <mergeCell ref="A67:B67"/>
    <mergeCell ref="A71:A74"/>
    <mergeCell ref="B71:B74"/>
    <mergeCell ref="C71:C74"/>
    <mergeCell ref="D71:D74"/>
    <mergeCell ref="AM72:AM74"/>
    <mergeCell ref="AE72:AE74"/>
    <mergeCell ref="AF72:AF74"/>
    <mergeCell ref="AG72:AG74"/>
    <mergeCell ref="AH72:AH74"/>
    <mergeCell ref="AI72:AI74"/>
    <mergeCell ref="AJ72:AJ74"/>
    <mergeCell ref="Y72:Y74"/>
    <mergeCell ref="Z72:Z74"/>
    <mergeCell ref="AA72:AA74"/>
    <mergeCell ref="P73:P74"/>
    <mergeCell ref="Q73:Q74"/>
    <mergeCell ref="R73:R74"/>
    <mergeCell ref="AK72:AK74"/>
    <mergeCell ref="AB72:AB74"/>
    <mergeCell ref="M72:M74"/>
    <mergeCell ref="E72:E74"/>
    <mergeCell ref="F72:F74"/>
    <mergeCell ref="G72:G74"/>
    <mergeCell ref="H72:H74"/>
    <mergeCell ref="AL72:AL74"/>
    <mergeCell ref="S72:S74"/>
    <mergeCell ref="T72:T74"/>
    <mergeCell ref="U72:U74"/>
    <mergeCell ref="V72:V74"/>
    <mergeCell ref="W72:W74"/>
    <mergeCell ref="X72:X74"/>
    <mergeCell ref="I72:I74"/>
    <mergeCell ref="J72:J74"/>
    <mergeCell ref="L72:L74"/>
    <mergeCell ref="N72:N74"/>
    <mergeCell ref="O72:O74"/>
    <mergeCell ref="P72:R72"/>
    <mergeCell ref="AC72:AC74"/>
    <mergeCell ref="AD72:AD74"/>
    <mergeCell ref="Y87:AM87"/>
    <mergeCell ref="S87:X87"/>
    <mergeCell ref="Z88:Z90"/>
    <mergeCell ref="AA88:AA90"/>
    <mergeCell ref="AF88:AF90"/>
    <mergeCell ref="AG88:AG90"/>
    <mergeCell ref="AK88:AK90"/>
    <mergeCell ref="A77:B77"/>
    <mergeCell ref="A80:B80"/>
    <mergeCell ref="A82:B82"/>
    <mergeCell ref="A83:B83"/>
    <mergeCell ref="A87:A90"/>
    <mergeCell ref="B87:B90"/>
    <mergeCell ref="C87:C90"/>
    <mergeCell ref="D87:D90"/>
    <mergeCell ref="F88:F90"/>
    <mergeCell ref="E88:E90"/>
    <mergeCell ref="E87:R87"/>
    <mergeCell ref="N88:N90"/>
    <mergeCell ref="O88:O90"/>
    <mergeCell ref="P88:R88"/>
    <mergeCell ref="E96:R96"/>
    <mergeCell ref="S96:X96"/>
    <mergeCell ref="M88:M90"/>
    <mergeCell ref="G88:G90"/>
    <mergeCell ref="H88:H90"/>
    <mergeCell ref="I88:I90"/>
    <mergeCell ref="J88:J90"/>
    <mergeCell ref="L88:L90"/>
    <mergeCell ref="P89:P90"/>
    <mergeCell ref="V88:V90"/>
    <mergeCell ref="W88:W90"/>
    <mergeCell ref="X88:X90"/>
    <mergeCell ref="S88:S90"/>
    <mergeCell ref="T88:T90"/>
    <mergeCell ref="U88:U90"/>
    <mergeCell ref="Q89:Q90"/>
    <mergeCell ref="R89:R90"/>
    <mergeCell ref="D96:D99"/>
    <mergeCell ref="S97:S99"/>
    <mergeCell ref="T97:T99"/>
    <mergeCell ref="AL97:AL99"/>
    <mergeCell ref="AM97:AM99"/>
    <mergeCell ref="AA97:AA99"/>
    <mergeCell ref="AB97:AB99"/>
    <mergeCell ref="AC97:AC99"/>
    <mergeCell ref="AD97:AD99"/>
    <mergeCell ref="AE97:AE99"/>
    <mergeCell ref="AF97:AF99"/>
    <mergeCell ref="U97:U99"/>
    <mergeCell ref="V97:V99"/>
    <mergeCell ref="P98:P99"/>
    <mergeCell ref="Q98:Q99"/>
    <mergeCell ref="R98:R99"/>
    <mergeCell ref="E97:E99"/>
    <mergeCell ref="W97:W99"/>
    <mergeCell ref="X97:X99"/>
    <mergeCell ref="Y97:Y99"/>
    <mergeCell ref="Z97:Z99"/>
    <mergeCell ref="AK97:AK99"/>
    <mergeCell ref="AG97:AG99"/>
    <mergeCell ref="AH97:AH99"/>
    <mergeCell ref="A101:B101"/>
    <mergeCell ref="A2:U2"/>
    <mergeCell ref="A70:U70"/>
    <mergeCell ref="A68:E68"/>
    <mergeCell ref="A86:U86"/>
    <mergeCell ref="A95:U95"/>
    <mergeCell ref="K4:K6"/>
    <mergeCell ref="K72:K74"/>
    <mergeCell ref="K88:K90"/>
    <mergeCell ref="K97:K99"/>
    <mergeCell ref="L97:L99"/>
    <mergeCell ref="N97:N99"/>
    <mergeCell ref="O97:O99"/>
    <mergeCell ref="P97:R97"/>
    <mergeCell ref="F97:F99"/>
    <mergeCell ref="G97:G99"/>
    <mergeCell ref="H97:H99"/>
    <mergeCell ref="I97:I99"/>
    <mergeCell ref="J97:J99"/>
    <mergeCell ref="M97:M99"/>
    <mergeCell ref="A92:B92"/>
    <mergeCell ref="A96:A99"/>
    <mergeCell ref="B96:B99"/>
    <mergeCell ref="C96:C99"/>
    <mergeCell ref="AI97:AI99"/>
    <mergeCell ref="AJ97:AJ99"/>
    <mergeCell ref="Y96:AM96"/>
    <mergeCell ref="AH88:AH90"/>
    <mergeCell ref="AI88:AI90"/>
    <mergeCell ref="AJ88:AJ90"/>
    <mergeCell ref="AL88:AL90"/>
    <mergeCell ref="AM88:AM90"/>
    <mergeCell ref="AB88:AB90"/>
    <mergeCell ref="AC88:AC90"/>
    <mergeCell ref="AD88:AD90"/>
    <mergeCell ref="AE88:AE90"/>
    <mergeCell ref="Y88:Y90"/>
  </mergeCells>
  <phoneticPr fontId="2"/>
  <dataValidations count="1">
    <dataValidation imeMode="off" allowBlank="1" showInputMessage="1" showErrorMessage="1" sqref="C83 E100:AM101 F68:AM68 E91:AM92 E75:AM83 V70:AM70 V86:AM86 V95:AM95 E7:AM66"/>
  </dataValidations>
  <printOptions horizontalCentered="1"/>
  <pageMargins left="0.31496062992125984" right="0.31496062992125984" top="0.55118110236220474" bottom="0.55118110236220474" header="0.51181102362204722" footer="0.19685039370078741"/>
  <pageSetup paperSize="9" scale="92" firstPageNumber="196" fitToWidth="2" fitToHeight="0" pageOrder="overThenDown" orientation="portrait" useFirstPageNumber="1" r:id="rId1"/>
  <headerFooter scaleWithDoc="0">
    <oddFooter>&amp;C&amp;"ＭＳ ゴシック,標準"&amp;8－ &amp;P －</oddFooter>
  </headerFooter>
  <colBreaks count="1" manualBreakCount="1">
    <brk id="17" max="10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視覚障害・聴覚障害</vt:lpstr>
      <vt:lpstr>知的障害等</vt:lpstr>
      <vt:lpstr>視覚障害・聴覚障害(教員数)</vt:lpstr>
      <vt:lpstr>知的障害等(教員数)</vt:lpstr>
      <vt:lpstr>視覚障害・聴覚障害!Print_Area</vt:lpstr>
      <vt:lpstr>'視覚障害・聴覚障害(教員数)'!Print_Area</vt:lpstr>
      <vt:lpstr>知的障害等!Print_Area</vt:lpstr>
      <vt:lpstr>'知的障害等(教員数)'!Print_Area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土田＿真也</dc:creator>
  <cp:lastModifiedBy>合浦＿由祐（広報広聴係）</cp:lastModifiedBy>
  <cp:lastPrinted>2023-02-24T07:56:59Z</cp:lastPrinted>
  <dcterms:created xsi:type="dcterms:W3CDTF">2011-09-26T02:56:39Z</dcterms:created>
  <dcterms:modified xsi:type="dcterms:W3CDTF">2023-02-24T07:57:23Z</dcterms:modified>
</cp:coreProperties>
</file>