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0" windowWidth="17960" windowHeight="11570" activeTab="0"/>
  </bookViews>
  <sheets>
    <sheet name="別記様式１" sheetId="1" r:id="rId1"/>
    <sheet name="Sheet２" sheetId="2" r:id="rId2"/>
  </sheets>
  <definedNames/>
  <calcPr fullCalcOnLoad="1"/>
</workbook>
</file>

<file path=xl/sharedStrings.xml><?xml version="1.0" encoding="utf-8"?>
<sst xmlns="http://schemas.openxmlformats.org/spreadsheetml/2006/main" count="121" uniqueCount="43">
  <si>
    <t>所属</t>
  </si>
  <si>
    <t>俸給表</t>
  </si>
  <si>
    <t>氏名</t>
  </si>
  <si>
    <t>日付</t>
  </si>
  <si>
    <t>命令時間</t>
  </si>
  <si>
    <t>実績時間</t>
  </si>
  <si>
    <t>夜間勤務</t>
  </si>
  <si>
    <t>休日勤務</t>
  </si>
  <si>
    <t>時間外勤務</t>
  </si>
  <si>
    <t>週外振替</t>
  </si>
  <si>
    <t>計</t>
  </si>
  <si>
    <t>月60時間
までの
残り時間</t>
  </si>
  <si>
    <t>指定可能な時間外代休時間数
(累計）</t>
  </si>
  <si>
    <t>自</t>
  </si>
  <si>
    <t>至</t>
  </si>
  <si>
    <t>時間数</t>
  </si>
  <si>
    <t>0
（休日）</t>
  </si>
  <si>
    <t>60H
前</t>
  </si>
  <si>
    <t>60H超</t>
  </si>
  <si>
    <t>時間</t>
  </si>
  <si>
    <t>分</t>
  </si>
  <si>
    <t>+50
(100）</t>
  </si>
  <si>
    <t>+25
(125）</t>
  </si>
  <si>
    <t>+15
(135）</t>
  </si>
  <si>
    <t>+50
(125）</t>
  </si>
  <si>
    <t>+25
(150）</t>
  </si>
  <si>
    <t>+15
(160）</t>
  </si>
  <si>
    <t>+25
（25）</t>
  </si>
  <si>
    <t>+15
(休日）</t>
  </si>
  <si>
    <t>+50</t>
  </si>
  <si>
    <t>+25</t>
  </si>
  <si>
    <t>+15</t>
  </si>
  <si>
    <t>：</t>
  </si>
  <si>
    <t>月60時間を超える
時間外勤務時間数</t>
  </si>
  <si>
    <t>時間外代休時間として
指定可能な時間数</t>
  </si>
  <si>
    <t>+50</t>
  </si>
  <si>
    <t>+25</t>
  </si>
  <si>
    <t>+15</t>
  </si>
  <si>
    <t>→</t>
  </si>
  <si>
    <t>別記様式１</t>
  </si>
  <si>
    <t>　　　時間外勤務手当管理表</t>
  </si>
  <si>
    <t xml:space="preserve">   年       月</t>
  </si>
  <si>
    <t>月60時間の積算の累計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</si>
</sst>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?/???"/>
    <numFmt numFmtId="177" formatCode="#,##0_ ;[Red]\-#,##0\ "/>
  </numFmts>
  <fonts count="39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top" shrinkToFi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6" xfId="0" applyBorder="1" applyAlignment="1">
      <alignment horizontal="center" vertical="top"/>
    </xf>
    <xf numFmtId="12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12" fontId="0" fillId="0" borderId="15" xfId="0" applyNumberFormat="1" applyBorder="1" applyAlignment="1">
      <alignment horizontal="center" vertical="center"/>
    </xf>
    <xf numFmtId="12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1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8"/>
  <sheetViews>
    <sheetView showZeros="0" tabSelected="1" view="pageBreakPreview" zoomScale="60" zoomScalePageLayoutView="0" workbookViewId="0" topLeftCell="A1">
      <selection activeCell="BG13" sqref="BG13"/>
    </sheetView>
  </sheetViews>
  <sheetFormatPr defaultColWidth="9.00390625" defaultRowHeight="13.5"/>
  <cols>
    <col min="2" max="2" width="10.375" style="0" customWidth="1"/>
    <col min="3" max="3" width="6.875" style="0" customWidth="1"/>
    <col min="4" max="4" width="5.375" style="0" customWidth="1"/>
    <col min="5" max="6" width="0.5" style="0" customWidth="1"/>
    <col min="7" max="7" width="5.375" style="0" customWidth="1"/>
    <col min="8" max="8" width="4.625" style="0" customWidth="1"/>
    <col min="9" max="10" width="0.5" style="0" customWidth="1"/>
    <col min="11" max="11" width="5.25390625" style="0" customWidth="1"/>
    <col min="12" max="12" width="6.125" style="0" customWidth="1"/>
    <col min="13" max="13" width="5.50390625" style="0" customWidth="1"/>
    <col min="14" max="14" width="3.625" style="0" customWidth="1"/>
    <col min="15" max="15" width="3.625" style="2" customWidth="1"/>
    <col min="16" max="16" width="3.625" style="0" customWidth="1"/>
    <col min="17" max="17" width="3.625" style="2" customWidth="1"/>
    <col min="18" max="18" width="3.625" style="0" customWidth="1"/>
    <col min="19" max="19" width="3.625" style="2" customWidth="1"/>
    <col min="20" max="20" width="3.625" style="0" customWidth="1"/>
    <col min="21" max="21" width="3.625" style="2" customWidth="1"/>
    <col min="22" max="22" width="3.625" style="0" customWidth="1"/>
    <col min="23" max="23" width="3.625" style="2" customWidth="1"/>
    <col min="24" max="24" width="3.625" style="0" customWidth="1"/>
    <col min="25" max="25" width="3.625" style="2" customWidth="1"/>
    <col min="26" max="26" width="3.625" style="0" customWidth="1"/>
    <col min="27" max="27" width="3.625" style="2" customWidth="1"/>
    <col min="28" max="28" width="3.625" style="0" customWidth="1"/>
    <col min="29" max="29" width="3.625" style="2" customWidth="1"/>
    <col min="30" max="30" width="3.625" style="0" customWidth="1"/>
    <col min="31" max="31" width="3.625" style="2" customWidth="1"/>
    <col min="32" max="32" width="3.625" style="0" customWidth="1"/>
    <col min="33" max="33" width="3.625" style="2" customWidth="1"/>
    <col min="34" max="34" width="3.625" style="0" customWidth="1"/>
    <col min="35" max="35" width="3.625" style="2" customWidth="1"/>
    <col min="36" max="36" width="3.625" style="0" customWidth="1"/>
    <col min="37" max="37" width="3.625" style="2" customWidth="1"/>
    <col min="38" max="38" width="3.625" style="0" customWidth="1"/>
    <col min="39" max="39" width="3.625" style="2" customWidth="1"/>
    <col min="40" max="40" width="3.625" style="0" customWidth="1"/>
    <col min="41" max="41" width="3.625" style="2" customWidth="1"/>
    <col min="42" max="42" width="3.625" style="0" customWidth="1"/>
    <col min="43" max="43" width="3.625" style="2" customWidth="1"/>
    <col min="44" max="44" width="3.625" style="0" customWidth="1"/>
    <col min="45" max="47" width="3.625" style="2" customWidth="1"/>
    <col min="48" max="48" width="3.625" style="0" customWidth="1"/>
    <col min="49" max="49" width="3.625" style="2" customWidth="1"/>
    <col min="50" max="50" width="3.625" style="0" customWidth="1"/>
    <col min="51" max="51" width="3.625" style="2" customWidth="1"/>
    <col min="52" max="52" width="3.625" style="0" hidden="1" customWidth="1"/>
    <col min="53" max="53" width="3.625" style="2" hidden="1" customWidth="1"/>
    <col min="54" max="54" width="4.50390625" style="0" customWidth="1"/>
    <col min="55" max="55" width="3.625" style="2" customWidth="1"/>
    <col min="56" max="56" width="4.50390625" style="0" customWidth="1"/>
    <col min="57" max="57" width="3.625" style="2" customWidth="1"/>
    <col min="58" max="58" width="6.625" style="0" customWidth="1"/>
    <col min="59" max="59" width="5.00390625" style="2" customWidth="1"/>
    <col min="60" max="62" width="3.625" style="0" customWidth="1"/>
    <col min="63" max="63" width="3.625" style="2" customWidth="1"/>
    <col min="64" max="64" width="3.625" style="0" customWidth="1"/>
    <col min="65" max="65" width="3.625" style="2" customWidth="1"/>
    <col min="66" max="66" width="3.625" style="0" customWidth="1"/>
    <col min="67" max="67" width="3.625" style="2" customWidth="1"/>
  </cols>
  <sheetData>
    <row r="1" ht="12.75">
      <c r="A1" s="32" t="s">
        <v>39</v>
      </c>
    </row>
    <row r="3" ht="18.75">
      <c r="A3" s="1" t="s">
        <v>40</v>
      </c>
    </row>
    <row r="4" ht="8.25" customHeight="1"/>
    <row r="5" spans="1:67" ht="15.75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" t="s">
        <v>0</v>
      </c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6"/>
      <c r="AD5" s="3" t="s">
        <v>1</v>
      </c>
      <c r="AE5" s="4"/>
      <c r="AF5" s="5"/>
      <c r="AG5" s="4"/>
      <c r="AH5" s="5"/>
      <c r="AI5" s="4"/>
      <c r="AJ5" s="5"/>
      <c r="AK5" s="4"/>
      <c r="AL5" s="5"/>
      <c r="AM5" s="4"/>
      <c r="AN5" s="5"/>
      <c r="AO5" s="4"/>
      <c r="AP5" s="5"/>
      <c r="AQ5" s="4"/>
      <c r="AR5" s="5"/>
      <c r="AS5" s="4"/>
      <c r="AT5" s="4"/>
      <c r="AU5" s="4"/>
      <c r="AV5" s="5"/>
      <c r="AW5" s="4"/>
      <c r="AX5" s="54" t="s">
        <v>2</v>
      </c>
      <c r="AY5" s="55"/>
      <c r="AZ5" s="55"/>
      <c r="BA5" s="55"/>
      <c r="BB5" s="55"/>
      <c r="BC5" s="55"/>
      <c r="BD5" s="55"/>
      <c r="BE5" s="55"/>
      <c r="BF5" s="5"/>
      <c r="BG5" s="4"/>
      <c r="BH5" s="55"/>
      <c r="BI5" s="55"/>
      <c r="BJ5" s="55"/>
      <c r="BK5" s="55"/>
      <c r="BL5" s="55"/>
      <c r="BM5" s="55"/>
      <c r="BN5" s="55"/>
      <c r="BO5" s="61"/>
    </row>
    <row r="6" spans="1:67" ht="30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4"/>
      <c r="AD6" s="42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42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43"/>
    </row>
    <row r="7" spans="1:67" ht="23.25" customHeight="1">
      <c r="A7" s="60" t="s">
        <v>3</v>
      </c>
      <c r="B7" s="60"/>
      <c r="C7" s="60"/>
      <c r="D7" s="60" t="s">
        <v>4</v>
      </c>
      <c r="E7" s="60"/>
      <c r="F7" s="60"/>
      <c r="G7" s="60"/>
      <c r="H7" s="60"/>
      <c r="I7" s="60"/>
      <c r="J7" s="60"/>
      <c r="K7" s="60"/>
      <c r="L7" s="60"/>
      <c r="M7" s="60"/>
      <c r="N7" s="60" t="s">
        <v>5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</row>
    <row r="8" spans="1:67" ht="31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2" t="s">
        <v>6</v>
      </c>
      <c r="O8" s="63"/>
      <c r="P8" s="62" t="s">
        <v>7</v>
      </c>
      <c r="Q8" s="63"/>
      <c r="R8" s="47" t="s">
        <v>8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60" t="s">
        <v>9</v>
      </c>
      <c r="AS8" s="60"/>
      <c r="AT8" s="60"/>
      <c r="AU8" s="60"/>
      <c r="AV8" s="60"/>
      <c r="AW8" s="60"/>
      <c r="AX8" s="60"/>
      <c r="AY8" s="60"/>
      <c r="AZ8" s="11"/>
      <c r="BA8" s="12"/>
      <c r="BB8" s="53" t="s">
        <v>10</v>
      </c>
      <c r="BC8" s="41"/>
      <c r="BD8" s="39" t="s">
        <v>42</v>
      </c>
      <c r="BE8" s="68"/>
      <c r="BF8" s="56" t="s">
        <v>11</v>
      </c>
      <c r="BG8" s="41"/>
      <c r="BH8" s="39" t="s">
        <v>12</v>
      </c>
      <c r="BI8" s="40"/>
      <c r="BJ8" s="40"/>
      <c r="BK8" s="40"/>
      <c r="BL8" s="40"/>
      <c r="BM8" s="40"/>
      <c r="BN8" s="40"/>
      <c r="BO8" s="41"/>
    </row>
    <row r="9" spans="1:67" ht="28.5" customHeight="1">
      <c r="A9" s="60"/>
      <c r="B9" s="60"/>
      <c r="C9" s="60"/>
      <c r="D9" s="60" t="s">
        <v>13</v>
      </c>
      <c r="E9" s="60"/>
      <c r="F9" s="60"/>
      <c r="G9" s="60"/>
      <c r="H9" s="60" t="s">
        <v>14</v>
      </c>
      <c r="I9" s="60"/>
      <c r="J9" s="60"/>
      <c r="K9" s="60"/>
      <c r="L9" s="60" t="s">
        <v>15</v>
      </c>
      <c r="M9" s="60"/>
      <c r="N9" s="64"/>
      <c r="O9" s="65"/>
      <c r="P9" s="64"/>
      <c r="Q9" s="65"/>
      <c r="R9" s="53">
        <v>100</v>
      </c>
      <c r="S9" s="41"/>
      <c r="T9" s="53">
        <v>125</v>
      </c>
      <c r="U9" s="41"/>
      <c r="V9" s="53">
        <v>135</v>
      </c>
      <c r="W9" s="41"/>
      <c r="X9" s="54">
        <v>150</v>
      </c>
      <c r="Y9" s="55"/>
      <c r="Z9" s="55"/>
      <c r="AA9" s="55"/>
      <c r="AB9" s="55"/>
      <c r="AC9" s="55"/>
      <c r="AD9" s="55"/>
      <c r="AE9" s="55"/>
      <c r="AF9" s="55"/>
      <c r="AG9" s="61"/>
      <c r="AH9" s="53">
        <v>160</v>
      </c>
      <c r="AI9" s="41"/>
      <c r="AJ9" s="54">
        <v>175</v>
      </c>
      <c r="AK9" s="55"/>
      <c r="AL9" s="55"/>
      <c r="AM9" s="55"/>
      <c r="AN9" s="55"/>
      <c r="AO9" s="55"/>
      <c r="AP9" s="55"/>
      <c r="AQ9" s="61"/>
      <c r="AR9" s="53">
        <v>25</v>
      </c>
      <c r="AS9" s="41"/>
      <c r="AT9" s="39" t="s">
        <v>16</v>
      </c>
      <c r="AU9" s="41"/>
      <c r="AV9" s="54">
        <v>50</v>
      </c>
      <c r="AW9" s="55"/>
      <c r="AX9" s="55"/>
      <c r="AY9" s="55"/>
      <c r="AZ9" s="55"/>
      <c r="BA9" s="55"/>
      <c r="BB9" s="36"/>
      <c r="BC9" s="37"/>
      <c r="BD9" s="69"/>
      <c r="BE9" s="70"/>
      <c r="BF9" s="59"/>
      <c r="BG9" s="37"/>
      <c r="BH9" s="36"/>
      <c r="BI9" s="59"/>
      <c r="BJ9" s="59"/>
      <c r="BK9" s="59"/>
      <c r="BL9" s="59"/>
      <c r="BM9" s="59"/>
      <c r="BN9" s="59"/>
      <c r="BO9" s="37"/>
    </row>
    <row r="10" spans="1:67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4"/>
      <c r="O10" s="65"/>
      <c r="P10" s="64"/>
      <c r="Q10" s="65"/>
      <c r="R10" s="36"/>
      <c r="S10" s="37"/>
      <c r="T10" s="36"/>
      <c r="U10" s="37"/>
      <c r="V10" s="36"/>
      <c r="W10" s="37"/>
      <c r="X10" s="36"/>
      <c r="Y10" s="37"/>
      <c r="Z10" s="39" t="s">
        <v>17</v>
      </c>
      <c r="AA10" s="56"/>
      <c r="AB10" s="47" t="s">
        <v>18</v>
      </c>
      <c r="AC10" s="48"/>
      <c r="AD10" s="48"/>
      <c r="AE10" s="48"/>
      <c r="AF10" s="48"/>
      <c r="AG10" s="38"/>
      <c r="AH10" s="36"/>
      <c r="AI10" s="37"/>
      <c r="AJ10" s="36"/>
      <c r="AK10" s="37"/>
      <c r="AL10" s="47" t="s">
        <v>18</v>
      </c>
      <c r="AM10" s="48"/>
      <c r="AN10" s="48"/>
      <c r="AO10" s="48"/>
      <c r="AP10" s="48"/>
      <c r="AQ10" s="38"/>
      <c r="AR10" s="36"/>
      <c r="AS10" s="37"/>
      <c r="AT10" s="36"/>
      <c r="AU10" s="37"/>
      <c r="AV10" s="36"/>
      <c r="AW10" s="37"/>
      <c r="AX10" s="47" t="s">
        <v>18</v>
      </c>
      <c r="AY10" s="48"/>
      <c r="AZ10" s="48"/>
      <c r="BA10" s="38"/>
      <c r="BB10" s="36"/>
      <c r="BC10" s="37"/>
      <c r="BD10" s="69"/>
      <c r="BE10" s="70"/>
      <c r="BF10" s="59"/>
      <c r="BG10" s="37"/>
      <c r="BH10" s="42"/>
      <c r="BI10" s="50"/>
      <c r="BJ10" s="50"/>
      <c r="BK10" s="50"/>
      <c r="BL10" s="50"/>
      <c r="BM10" s="50"/>
      <c r="BN10" s="50"/>
      <c r="BO10" s="43"/>
    </row>
    <row r="11" spans="1:67" ht="32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52" t="s">
        <v>19</v>
      </c>
      <c r="M11" s="38" t="s">
        <v>20</v>
      </c>
      <c r="N11" s="66"/>
      <c r="O11" s="67"/>
      <c r="P11" s="66"/>
      <c r="Q11" s="67"/>
      <c r="R11" s="42"/>
      <c r="S11" s="43"/>
      <c r="T11" s="42"/>
      <c r="U11" s="43"/>
      <c r="V11" s="42"/>
      <c r="W11" s="43"/>
      <c r="X11" s="42"/>
      <c r="Y11" s="43"/>
      <c r="Z11" s="57"/>
      <c r="AA11" s="58"/>
      <c r="AB11" s="44" t="s">
        <v>21</v>
      </c>
      <c r="AC11" s="45"/>
      <c r="AD11" s="44" t="s">
        <v>22</v>
      </c>
      <c r="AE11" s="45"/>
      <c r="AF11" s="44" t="s">
        <v>23</v>
      </c>
      <c r="AG11" s="45"/>
      <c r="AH11" s="42"/>
      <c r="AI11" s="43"/>
      <c r="AJ11" s="42"/>
      <c r="AK11" s="43"/>
      <c r="AL11" s="44" t="s">
        <v>24</v>
      </c>
      <c r="AM11" s="45"/>
      <c r="AN11" s="44" t="s">
        <v>25</v>
      </c>
      <c r="AO11" s="45"/>
      <c r="AP11" s="44" t="s">
        <v>26</v>
      </c>
      <c r="AQ11" s="45"/>
      <c r="AR11" s="42"/>
      <c r="AS11" s="43"/>
      <c r="AT11" s="42"/>
      <c r="AU11" s="43"/>
      <c r="AV11" s="42"/>
      <c r="AW11" s="43"/>
      <c r="AX11" s="44" t="s">
        <v>27</v>
      </c>
      <c r="AY11" s="45"/>
      <c r="AZ11" s="44" t="s">
        <v>28</v>
      </c>
      <c r="BA11" s="51"/>
      <c r="BB11" s="42"/>
      <c r="BC11" s="43"/>
      <c r="BD11" s="57"/>
      <c r="BE11" s="71"/>
      <c r="BF11" s="50"/>
      <c r="BG11" s="43"/>
      <c r="BH11" s="47" t="s">
        <v>15</v>
      </c>
      <c r="BI11" s="38"/>
      <c r="BJ11" s="49" t="s">
        <v>29</v>
      </c>
      <c r="BK11" s="49"/>
      <c r="BL11" s="49" t="s">
        <v>30</v>
      </c>
      <c r="BM11" s="49"/>
      <c r="BN11" s="49" t="s">
        <v>31</v>
      </c>
      <c r="BO11" s="49"/>
    </row>
    <row r="12" spans="1:67" ht="32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52"/>
      <c r="M12" s="38"/>
      <c r="N12" s="15" t="s">
        <v>19</v>
      </c>
      <c r="O12" s="16" t="s">
        <v>20</v>
      </c>
      <c r="P12" s="15" t="s">
        <v>19</v>
      </c>
      <c r="Q12" s="16" t="s">
        <v>20</v>
      </c>
      <c r="R12" s="15" t="s">
        <v>19</v>
      </c>
      <c r="S12" s="16" t="s">
        <v>20</v>
      </c>
      <c r="T12" s="15" t="s">
        <v>19</v>
      </c>
      <c r="U12" s="16" t="s">
        <v>20</v>
      </c>
      <c r="V12" s="15" t="s">
        <v>19</v>
      </c>
      <c r="W12" s="16" t="s">
        <v>20</v>
      </c>
      <c r="X12" s="15" t="s">
        <v>19</v>
      </c>
      <c r="Y12" s="16" t="s">
        <v>20</v>
      </c>
      <c r="Z12" s="15" t="s">
        <v>19</v>
      </c>
      <c r="AA12" s="16" t="s">
        <v>20</v>
      </c>
      <c r="AB12" s="15" t="s">
        <v>19</v>
      </c>
      <c r="AC12" s="16" t="s">
        <v>20</v>
      </c>
      <c r="AD12" s="15" t="s">
        <v>19</v>
      </c>
      <c r="AE12" s="16" t="s">
        <v>20</v>
      </c>
      <c r="AF12" s="15" t="s">
        <v>19</v>
      </c>
      <c r="AG12" s="16" t="s">
        <v>20</v>
      </c>
      <c r="AH12" s="15" t="s">
        <v>19</v>
      </c>
      <c r="AI12" s="16" t="s">
        <v>20</v>
      </c>
      <c r="AJ12" s="15" t="s">
        <v>19</v>
      </c>
      <c r="AK12" s="16" t="s">
        <v>20</v>
      </c>
      <c r="AL12" s="15" t="s">
        <v>19</v>
      </c>
      <c r="AM12" s="16" t="s">
        <v>20</v>
      </c>
      <c r="AN12" s="15" t="s">
        <v>19</v>
      </c>
      <c r="AO12" s="16" t="s">
        <v>20</v>
      </c>
      <c r="AP12" s="15" t="s">
        <v>19</v>
      </c>
      <c r="AQ12" s="16" t="s">
        <v>20</v>
      </c>
      <c r="AR12" s="15" t="s">
        <v>19</v>
      </c>
      <c r="AS12" s="16" t="s">
        <v>20</v>
      </c>
      <c r="AT12" s="15" t="s">
        <v>19</v>
      </c>
      <c r="AU12" s="16" t="s">
        <v>20</v>
      </c>
      <c r="AV12" s="15" t="s">
        <v>19</v>
      </c>
      <c r="AW12" s="16" t="s">
        <v>20</v>
      </c>
      <c r="AX12" s="15" t="s">
        <v>19</v>
      </c>
      <c r="AY12" s="16" t="s">
        <v>20</v>
      </c>
      <c r="AZ12" s="15" t="s">
        <v>19</v>
      </c>
      <c r="BA12" s="16" t="s">
        <v>20</v>
      </c>
      <c r="BB12" s="15" t="s">
        <v>19</v>
      </c>
      <c r="BC12" s="16" t="s">
        <v>20</v>
      </c>
      <c r="BD12" s="15" t="s">
        <v>19</v>
      </c>
      <c r="BE12" s="16" t="s">
        <v>20</v>
      </c>
      <c r="BF12" s="15" t="s">
        <v>19</v>
      </c>
      <c r="BG12" s="16" t="s">
        <v>20</v>
      </c>
      <c r="BH12" s="15" t="s">
        <v>19</v>
      </c>
      <c r="BI12" s="16" t="s">
        <v>20</v>
      </c>
      <c r="BJ12" s="15" t="s">
        <v>19</v>
      </c>
      <c r="BK12" s="16" t="s">
        <v>20</v>
      </c>
      <c r="BL12" s="15" t="s">
        <v>19</v>
      </c>
      <c r="BM12" s="16" t="s">
        <v>20</v>
      </c>
      <c r="BN12" s="15" t="s">
        <v>19</v>
      </c>
      <c r="BO12" s="16" t="s">
        <v>20</v>
      </c>
    </row>
    <row r="13" spans="1:67" ht="30" customHeight="1">
      <c r="A13" s="47"/>
      <c r="B13" s="48"/>
      <c r="C13" s="8"/>
      <c r="D13" s="7"/>
      <c r="E13" s="50"/>
      <c r="F13" s="50"/>
      <c r="G13" s="8"/>
      <c r="H13" s="7"/>
      <c r="I13" s="50"/>
      <c r="J13" s="50"/>
      <c r="K13" s="8"/>
      <c r="L13" s="17">
        <f aca="true" t="shared" si="0" ref="L13:L52">IF(G13&gt;K13,H13-D13-1,H13-D13)</f>
        <v>0</v>
      </c>
      <c r="M13" s="18">
        <f aca="true" t="shared" si="1" ref="M13:M52">IF(G13&gt;K13,K13+60-G13,K13-G13)</f>
        <v>0</v>
      </c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19"/>
      <c r="AA13" s="20"/>
      <c r="AB13" s="19"/>
      <c r="AC13" s="20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20"/>
      <c r="AT13" s="10"/>
      <c r="AU13" s="29"/>
      <c r="AV13" s="19"/>
      <c r="AW13" s="20"/>
      <c r="AX13" s="19"/>
      <c r="AY13" s="20"/>
      <c r="AZ13" s="21"/>
      <c r="BA13" s="22"/>
      <c r="BB13" s="9">
        <f aca="true" t="shared" si="2" ref="BB13:BB43">R13+T13+V13+X13+AH13+AR13+AJ13+AV13+AT13+QUOTIENT(S13+U13+W13+Y13+AI13+AK13+AS13+AU13+AW13,60)</f>
        <v>0</v>
      </c>
      <c r="BC13" s="20">
        <f aca="true" t="shared" si="3" ref="BC13:BC43">MOD(S13+U13+W13+Y13+AI13+AS13+AK13+AW13+AU13,60)</f>
        <v>0</v>
      </c>
      <c r="BD13" s="9">
        <f>IF(BC13&gt;=60,ROUNDDOWN(BC13/60,0)+BB13,BB13)</f>
        <v>0</v>
      </c>
      <c r="BE13" s="20">
        <f>IF(BC13&gt;=60,BC13-ROUNDDOWN(BC13/60,0)*60,BC13)</f>
        <v>0</v>
      </c>
      <c r="BF13" s="33">
        <f aca="true" t="shared" si="4" ref="BF13:BF52">IF(BD13*60+BE13&gt;3600,"月60時間超",ROUNDDOWN((3600-(BD13*60+BE13))/60,0))</f>
        <v>60</v>
      </c>
      <c r="BG13" s="26">
        <f>(3600-BD13*60+BE13)-BF13*60</f>
        <v>0</v>
      </c>
      <c r="BH13" s="27">
        <f aca="true" t="shared" si="5" ref="BH13:BH52">IF(BK13+BM13+BO13&gt;60,BJ13+BL13+BN13+ROUNDDOWN((BK13+BM13+BO13)/60,0),BJ13+BL13+BN13)</f>
        <v>0</v>
      </c>
      <c r="BI13" s="28">
        <f aca="true" t="shared" si="6" ref="BI13:BI52">(BK13+BM13+BO13)-ROUNDDOWN((BK13+BM13+BO13)/60,0)*60</f>
        <v>0</v>
      </c>
      <c r="BJ13" s="25">
        <f>ROUNDDOWN((AB13*60+AC13+AL13*60+AM13)*0.5/60,0)</f>
        <v>0</v>
      </c>
      <c r="BK13" s="26">
        <f>(AB13*60+AC13+AL13*60+AM13)*0.5-BJ13*60</f>
        <v>0</v>
      </c>
      <c r="BL13" s="25">
        <f>ROUNDDOWN((AD13*60+AE13+AN13*60+AO13+AX13*60+AY13)*0.25/60,0)</f>
        <v>0</v>
      </c>
      <c r="BM13" s="26">
        <f>(AD13*60+AE13+AN13*60+AO13+AX13*60+AY13)*0.25-BL13*60</f>
        <v>0</v>
      </c>
      <c r="BN13" s="25">
        <f>ROUNDDOWN((AF13*60+AG13+AP13*60+AQ13+AZ13*60+BA13)*0.15/60,0)</f>
        <v>0</v>
      </c>
      <c r="BO13" s="26">
        <f>(AF13*60+AG13+AP13*60+AQ13+AZ13*60+BA13)*0.15-BN13*60</f>
        <v>0</v>
      </c>
    </row>
    <row r="14" spans="1:67" ht="30" customHeight="1">
      <c r="A14" s="47"/>
      <c r="B14" s="48"/>
      <c r="C14" s="14"/>
      <c r="D14" s="7"/>
      <c r="E14" s="48"/>
      <c r="F14" s="48"/>
      <c r="G14" s="14"/>
      <c r="H14" s="7"/>
      <c r="I14" s="48"/>
      <c r="J14" s="48"/>
      <c r="K14" s="14"/>
      <c r="L14" s="27">
        <f t="shared" si="0"/>
        <v>0</v>
      </c>
      <c r="M14" s="28">
        <f t="shared" si="1"/>
        <v>0</v>
      </c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19"/>
      <c r="AA14" s="20"/>
      <c r="AB14" s="19"/>
      <c r="AC14" s="20"/>
      <c r="AD14" s="19"/>
      <c r="AE14" s="20"/>
      <c r="AF14" s="19"/>
      <c r="AG14" s="20"/>
      <c r="AH14" s="19"/>
      <c r="AI14" s="20"/>
      <c r="AJ14" s="19"/>
      <c r="AK14" s="20"/>
      <c r="AL14" s="19"/>
      <c r="AM14" s="20"/>
      <c r="AN14" s="19"/>
      <c r="AO14" s="20"/>
      <c r="AP14" s="19"/>
      <c r="AQ14" s="20"/>
      <c r="AR14" s="19"/>
      <c r="AS14" s="20"/>
      <c r="AT14" s="10"/>
      <c r="AU14" s="29"/>
      <c r="AV14" s="19"/>
      <c r="AW14" s="20"/>
      <c r="AX14" s="19"/>
      <c r="AY14" s="20"/>
      <c r="AZ14" s="21"/>
      <c r="BA14" s="22"/>
      <c r="BB14" s="9">
        <f t="shared" si="2"/>
        <v>0</v>
      </c>
      <c r="BC14" s="20">
        <f t="shared" si="3"/>
        <v>0</v>
      </c>
      <c r="BD14" s="9">
        <f aca="true" t="shared" si="7" ref="BD14:BD53">IF(C14="（日）",BD13,IF(BE13+BC14&gt;=60,BD13+BB14+1,BD13+BB14))</f>
        <v>0</v>
      </c>
      <c r="BE14" s="20">
        <f aca="true" t="shared" si="8" ref="BE14:BE53">IF(C14="（日）",BE13,IF(BE13+BC14&gt;=60,BE13+BC14-60,BE13+BC14))</f>
        <v>0</v>
      </c>
      <c r="BF14" s="33">
        <f t="shared" si="4"/>
        <v>60</v>
      </c>
      <c r="BG14" s="26">
        <f aca="true" t="shared" si="9" ref="BG14:BG52">IF(BD14*60+BE14&gt;3600,"",IF(BD14*60+BE14&gt;3600,"",(3600-(BD14*60+BE14))-BF14*60))</f>
        <v>0</v>
      </c>
      <c r="BH14" s="27">
        <f t="shared" si="5"/>
        <v>0</v>
      </c>
      <c r="BI14" s="28">
        <f t="shared" si="6"/>
        <v>0</v>
      </c>
      <c r="BJ14" s="25">
        <f>ROUNDDOWN(((AB14*60+AC14+AL14*60+AM14)*0.5+(BJ13*60+BK13))/60,0)</f>
        <v>0</v>
      </c>
      <c r="BK14" s="26">
        <f>((AB14*60+AC14+AL14*60+AM14)*0.5+(BJ13*60+BK13))-BJ14*60</f>
        <v>0</v>
      </c>
      <c r="BL14" s="25">
        <f aca="true" t="shared" si="10" ref="BL14:BL52">ROUNDDOWN(((AD14*60+AE14+AN14*60+AO14+AX14*60+AY14)*0.25+BL13*60+BM13)/60,0)</f>
        <v>0</v>
      </c>
      <c r="BM14" s="26">
        <f aca="true" t="shared" si="11" ref="BM14:BM52">((AD14*60+AE14+AN14*60+AO14+AX14*60+AY14)*0.25+BL13*60+BM13)-BL14*60</f>
        <v>0</v>
      </c>
      <c r="BN14" s="25">
        <f aca="true" t="shared" si="12" ref="BN14:BN52">ROUNDDOWN(((AF14*60+AG14+AP14*60+AQ14+AZ14*60+BA14)*0.15+BN13*60+BO13)/60,0)</f>
        <v>0</v>
      </c>
      <c r="BO14" s="26">
        <f aca="true" t="shared" si="13" ref="BO14:BO52">((AF14*60+AG14+AP14*60+AQ14+AZ14*60+BA14)*0.15+BN13*60+BO13)-BN14*60</f>
        <v>0</v>
      </c>
    </row>
    <row r="15" spans="1:67" ht="30" customHeight="1">
      <c r="A15" s="47"/>
      <c r="B15" s="48"/>
      <c r="C15" s="14"/>
      <c r="D15" s="7"/>
      <c r="E15" s="48"/>
      <c r="F15" s="48"/>
      <c r="G15" s="14"/>
      <c r="H15" s="7"/>
      <c r="I15" s="48"/>
      <c r="J15" s="48"/>
      <c r="K15" s="14"/>
      <c r="L15" s="27">
        <f t="shared" si="0"/>
        <v>0</v>
      </c>
      <c r="M15" s="28">
        <f t="shared" si="1"/>
        <v>0</v>
      </c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20"/>
      <c r="AB15" s="19"/>
      <c r="AC15" s="20"/>
      <c r="AD15" s="19"/>
      <c r="AE15" s="20"/>
      <c r="AF15" s="19"/>
      <c r="AG15" s="20"/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20"/>
      <c r="AT15" s="10"/>
      <c r="AU15" s="29"/>
      <c r="AV15" s="19"/>
      <c r="AW15" s="20"/>
      <c r="AX15" s="19"/>
      <c r="AY15" s="20"/>
      <c r="AZ15" s="21"/>
      <c r="BA15" s="22"/>
      <c r="BB15" s="9">
        <f t="shared" si="2"/>
        <v>0</v>
      </c>
      <c r="BC15" s="20">
        <f t="shared" si="3"/>
        <v>0</v>
      </c>
      <c r="BD15" s="9">
        <f t="shared" si="7"/>
        <v>0</v>
      </c>
      <c r="BE15" s="20">
        <f t="shared" si="8"/>
        <v>0</v>
      </c>
      <c r="BF15" s="33">
        <f t="shared" si="4"/>
        <v>60</v>
      </c>
      <c r="BG15" s="26">
        <f t="shared" si="9"/>
        <v>0</v>
      </c>
      <c r="BH15" s="27">
        <f t="shared" si="5"/>
        <v>0</v>
      </c>
      <c r="BI15" s="28">
        <f t="shared" si="6"/>
        <v>0</v>
      </c>
      <c r="BJ15" s="25">
        <f aca="true" t="shared" si="14" ref="BJ15:BJ52">ROUNDDOWN((AB15*60+AC15+AL15*60+AM15)*0.5/60,0)</f>
        <v>0</v>
      </c>
      <c r="BK15" s="26">
        <f aca="true" t="shared" si="15" ref="BK15:BK52">(AB15*60+AC15+AL15*60+AM15)*0.5-BJ15*60</f>
        <v>0</v>
      </c>
      <c r="BL15" s="25">
        <f t="shared" si="10"/>
        <v>0</v>
      </c>
      <c r="BM15" s="26">
        <f t="shared" si="11"/>
        <v>0</v>
      </c>
      <c r="BN15" s="25">
        <f t="shared" si="12"/>
        <v>0</v>
      </c>
      <c r="BO15" s="26">
        <f t="shared" si="13"/>
        <v>0</v>
      </c>
    </row>
    <row r="16" spans="1:67" ht="30" customHeight="1">
      <c r="A16" s="47"/>
      <c r="B16" s="48"/>
      <c r="C16" s="14"/>
      <c r="D16" s="7"/>
      <c r="E16" s="48"/>
      <c r="F16" s="48"/>
      <c r="G16" s="14"/>
      <c r="H16" s="7"/>
      <c r="I16" s="48"/>
      <c r="J16" s="48"/>
      <c r="K16" s="14"/>
      <c r="L16" s="27">
        <f t="shared" si="0"/>
        <v>0</v>
      </c>
      <c r="M16" s="28">
        <f t="shared" si="1"/>
        <v>0</v>
      </c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19"/>
      <c r="AA16" s="20"/>
      <c r="AB16" s="19"/>
      <c r="AC16" s="20"/>
      <c r="AD16" s="19"/>
      <c r="AE16" s="20"/>
      <c r="AF16" s="19"/>
      <c r="AG16" s="20"/>
      <c r="AH16" s="19"/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0"/>
      <c r="AU16" s="29"/>
      <c r="AV16" s="19"/>
      <c r="AW16" s="20"/>
      <c r="AX16" s="19"/>
      <c r="AY16" s="20"/>
      <c r="AZ16" s="21"/>
      <c r="BA16" s="22"/>
      <c r="BB16" s="9">
        <f t="shared" si="2"/>
        <v>0</v>
      </c>
      <c r="BC16" s="20">
        <f t="shared" si="3"/>
        <v>0</v>
      </c>
      <c r="BD16" s="9">
        <f t="shared" si="7"/>
        <v>0</v>
      </c>
      <c r="BE16" s="20">
        <f t="shared" si="8"/>
        <v>0</v>
      </c>
      <c r="BF16" s="33">
        <f t="shared" si="4"/>
        <v>60</v>
      </c>
      <c r="BG16" s="26">
        <f t="shared" si="9"/>
        <v>0</v>
      </c>
      <c r="BH16" s="27">
        <f t="shared" si="5"/>
        <v>0</v>
      </c>
      <c r="BI16" s="28">
        <f t="shared" si="6"/>
        <v>0</v>
      </c>
      <c r="BJ16" s="25">
        <f t="shared" si="14"/>
        <v>0</v>
      </c>
      <c r="BK16" s="26">
        <f t="shared" si="15"/>
        <v>0</v>
      </c>
      <c r="BL16" s="25">
        <f t="shared" si="10"/>
        <v>0</v>
      </c>
      <c r="BM16" s="26">
        <f t="shared" si="11"/>
        <v>0</v>
      </c>
      <c r="BN16" s="25">
        <f t="shared" si="12"/>
        <v>0</v>
      </c>
      <c r="BO16" s="26">
        <f t="shared" si="13"/>
        <v>0</v>
      </c>
    </row>
    <row r="17" spans="1:67" ht="30" customHeight="1">
      <c r="A17" s="47"/>
      <c r="B17" s="48"/>
      <c r="C17" s="14"/>
      <c r="D17" s="7"/>
      <c r="E17" s="48"/>
      <c r="F17" s="48"/>
      <c r="G17" s="14"/>
      <c r="H17" s="7"/>
      <c r="I17" s="48"/>
      <c r="J17" s="48"/>
      <c r="K17" s="14"/>
      <c r="L17" s="27">
        <f t="shared" si="0"/>
        <v>0</v>
      </c>
      <c r="M17" s="28">
        <f t="shared" si="1"/>
        <v>0</v>
      </c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19"/>
      <c r="AA17" s="20"/>
      <c r="AB17" s="19"/>
      <c r="AC17" s="20"/>
      <c r="AD17" s="19"/>
      <c r="AE17" s="20"/>
      <c r="AF17" s="19"/>
      <c r="AG17" s="20"/>
      <c r="AH17" s="19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20"/>
      <c r="AT17" s="10"/>
      <c r="AU17" s="29"/>
      <c r="AV17" s="19"/>
      <c r="AW17" s="20"/>
      <c r="AX17" s="19"/>
      <c r="AY17" s="20"/>
      <c r="AZ17" s="19"/>
      <c r="BA17" s="20"/>
      <c r="BB17" s="9">
        <f t="shared" si="2"/>
        <v>0</v>
      </c>
      <c r="BC17" s="20">
        <f t="shared" si="3"/>
        <v>0</v>
      </c>
      <c r="BD17" s="9">
        <f t="shared" si="7"/>
        <v>0</v>
      </c>
      <c r="BE17" s="20">
        <f t="shared" si="8"/>
        <v>0</v>
      </c>
      <c r="BF17" s="33">
        <f t="shared" si="4"/>
        <v>60</v>
      </c>
      <c r="BG17" s="26">
        <f t="shared" si="9"/>
        <v>0</v>
      </c>
      <c r="BH17" s="27">
        <f t="shared" si="5"/>
        <v>0</v>
      </c>
      <c r="BI17" s="28">
        <f t="shared" si="6"/>
        <v>0</v>
      </c>
      <c r="BJ17" s="25">
        <f t="shared" si="14"/>
        <v>0</v>
      </c>
      <c r="BK17" s="26">
        <f t="shared" si="15"/>
        <v>0</v>
      </c>
      <c r="BL17" s="25">
        <f t="shared" si="10"/>
        <v>0</v>
      </c>
      <c r="BM17" s="26">
        <f t="shared" si="11"/>
        <v>0</v>
      </c>
      <c r="BN17" s="25">
        <f t="shared" si="12"/>
        <v>0</v>
      </c>
      <c r="BO17" s="26">
        <f t="shared" si="13"/>
        <v>0</v>
      </c>
    </row>
    <row r="18" spans="1:67" ht="30" customHeight="1">
      <c r="A18" s="47"/>
      <c r="B18" s="48"/>
      <c r="C18" s="14"/>
      <c r="D18" s="7"/>
      <c r="E18" s="48"/>
      <c r="F18" s="48"/>
      <c r="G18" s="14"/>
      <c r="H18" s="7"/>
      <c r="I18" s="48"/>
      <c r="J18" s="48"/>
      <c r="K18" s="14"/>
      <c r="L18" s="27">
        <f t="shared" si="0"/>
        <v>0</v>
      </c>
      <c r="M18" s="28">
        <f t="shared" si="1"/>
        <v>0</v>
      </c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9"/>
      <c r="AA18" s="20"/>
      <c r="AB18" s="19"/>
      <c r="AC18" s="20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20"/>
      <c r="AT18" s="10"/>
      <c r="AU18" s="29"/>
      <c r="AV18" s="19"/>
      <c r="AW18" s="20"/>
      <c r="AX18" s="19"/>
      <c r="AY18" s="20"/>
      <c r="AZ18" s="21"/>
      <c r="BA18" s="22"/>
      <c r="BB18" s="9">
        <f t="shared" si="2"/>
        <v>0</v>
      </c>
      <c r="BC18" s="20">
        <f t="shared" si="3"/>
        <v>0</v>
      </c>
      <c r="BD18" s="9">
        <f t="shared" si="7"/>
        <v>0</v>
      </c>
      <c r="BE18" s="20">
        <f t="shared" si="8"/>
        <v>0</v>
      </c>
      <c r="BF18" s="33">
        <f t="shared" si="4"/>
        <v>60</v>
      </c>
      <c r="BG18" s="26">
        <f t="shared" si="9"/>
        <v>0</v>
      </c>
      <c r="BH18" s="27">
        <f t="shared" si="5"/>
        <v>0</v>
      </c>
      <c r="BI18" s="28">
        <f t="shared" si="6"/>
        <v>0</v>
      </c>
      <c r="BJ18" s="25">
        <f t="shared" si="14"/>
        <v>0</v>
      </c>
      <c r="BK18" s="26">
        <f t="shared" si="15"/>
        <v>0</v>
      </c>
      <c r="BL18" s="25">
        <f t="shared" si="10"/>
        <v>0</v>
      </c>
      <c r="BM18" s="26">
        <f t="shared" si="11"/>
        <v>0</v>
      </c>
      <c r="BN18" s="25">
        <f t="shared" si="12"/>
        <v>0</v>
      </c>
      <c r="BO18" s="26">
        <f t="shared" si="13"/>
        <v>0</v>
      </c>
    </row>
    <row r="19" spans="1:67" ht="30" customHeight="1">
      <c r="A19" s="47"/>
      <c r="B19" s="48"/>
      <c r="C19" s="14"/>
      <c r="D19" s="7"/>
      <c r="E19" s="48"/>
      <c r="F19" s="48"/>
      <c r="G19" s="14"/>
      <c r="H19" s="7"/>
      <c r="I19" s="48"/>
      <c r="J19" s="48"/>
      <c r="K19" s="14"/>
      <c r="L19" s="27">
        <f t="shared" si="0"/>
        <v>0</v>
      </c>
      <c r="M19" s="28">
        <f t="shared" si="1"/>
        <v>0</v>
      </c>
      <c r="N19" s="19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0"/>
      <c r="Z19" s="19"/>
      <c r="AA19" s="20"/>
      <c r="AB19" s="19"/>
      <c r="AC19" s="20"/>
      <c r="AD19" s="19"/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/>
      <c r="AP19" s="19"/>
      <c r="AQ19" s="20"/>
      <c r="AR19" s="19"/>
      <c r="AS19" s="20"/>
      <c r="AT19" s="10"/>
      <c r="AU19" s="29"/>
      <c r="AV19" s="19"/>
      <c r="AW19" s="20"/>
      <c r="AX19" s="19"/>
      <c r="AY19" s="20"/>
      <c r="AZ19" s="21"/>
      <c r="BA19" s="22"/>
      <c r="BB19" s="9">
        <f t="shared" si="2"/>
        <v>0</v>
      </c>
      <c r="BC19" s="20">
        <f t="shared" si="3"/>
        <v>0</v>
      </c>
      <c r="BD19" s="9">
        <f t="shared" si="7"/>
        <v>0</v>
      </c>
      <c r="BE19" s="20">
        <f t="shared" si="8"/>
        <v>0</v>
      </c>
      <c r="BF19" s="33">
        <f t="shared" si="4"/>
        <v>60</v>
      </c>
      <c r="BG19" s="26">
        <f t="shared" si="9"/>
        <v>0</v>
      </c>
      <c r="BH19" s="27">
        <f t="shared" si="5"/>
        <v>0</v>
      </c>
      <c r="BI19" s="28">
        <f t="shared" si="6"/>
        <v>0</v>
      </c>
      <c r="BJ19" s="25">
        <f t="shared" si="14"/>
        <v>0</v>
      </c>
      <c r="BK19" s="26">
        <f t="shared" si="15"/>
        <v>0</v>
      </c>
      <c r="BL19" s="25">
        <f t="shared" si="10"/>
        <v>0</v>
      </c>
      <c r="BM19" s="26">
        <f t="shared" si="11"/>
        <v>0</v>
      </c>
      <c r="BN19" s="25">
        <f t="shared" si="12"/>
        <v>0</v>
      </c>
      <c r="BO19" s="26">
        <f t="shared" si="13"/>
        <v>0</v>
      </c>
    </row>
    <row r="20" spans="1:67" ht="30" customHeight="1">
      <c r="A20" s="47"/>
      <c r="B20" s="48"/>
      <c r="C20" s="14"/>
      <c r="D20" s="7"/>
      <c r="E20" s="48"/>
      <c r="F20" s="48"/>
      <c r="G20" s="14"/>
      <c r="H20" s="7"/>
      <c r="I20" s="48"/>
      <c r="J20" s="48"/>
      <c r="K20" s="14"/>
      <c r="L20" s="27">
        <f t="shared" si="0"/>
        <v>0</v>
      </c>
      <c r="M20" s="28">
        <f t="shared" si="1"/>
        <v>0</v>
      </c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19"/>
      <c r="AA20" s="20"/>
      <c r="AB20" s="19"/>
      <c r="AC20" s="20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20"/>
      <c r="AT20" s="10"/>
      <c r="AU20" s="29"/>
      <c r="AV20" s="19"/>
      <c r="AW20" s="20"/>
      <c r="AX20" s="19"/>
      <c r="AY20" s="20"/>
      <c r="AZ20" s="21"/>
      <c r="BA20" s="22"/>
      <c r="BB20" s="9">
        <f t="shared" si="2"/>
        <v>0</v>
      </c>
      <c r="BC20" s="20">
        <f t="shared" si="3"/>
        <v>0</v>
      </c>
      <c r="BD20" s="9">
        <f t="shared" si="7"/>
        <v>0</v>
      </c>
      <c r="BE20" s="20">
        <f t="shared" si="8"/>
        <v>0</v>
      </c>
      <c r="BF20" s="33">
        <f t="shared" si="4"/>
        <v>60</v>
      </c>
      <c r="BG20" s="26">
        <f t="shared" si="9"/>
        <v>0</v>
      </c>
      <c r="BH20" s="27">
        <f t="shared" si="5"/>
        <v>0</v>
      </c>
      <c r="BI20" s="28">
        <f t="shared" si="6"/>
        <v>0</v>
      </c>
      <c r="BJ20" s="25">
        <f t="shared" si="14"/>
        <v>0</v>
      </c>
      <c r="BK20" s="26">
        <f t="shared" si="15"/>
        <v>0</v>
      </c>
      <c r="BL20" s="25">
        <f t="shared" si="10"/>
        <v>0</v>
      </c>
      <c r="BM20" s="26">
        <f t="shared" si="11"/>
        <v>0</v>
      </c>
      <c r="BN20" s="25">
        <f t="shared" si="12"/>
        <v>0</v>
      </c>
      <c r="BO20" s="26">
        <f t="shared" si="13"/>
        <v>0</v>
      </c>
    </row>
    <row r="21" spans="1:67" ht="30" customHeight="1">
      <c r="A21" s="47"/>
      <c r="B21" s="48"/>
      <c r="C21" s="14"/>
      <c r="D21" s="7"/>
      <c r="E21" s="48"/>
      <c r="F21" s="48"/>
      <c r="G21" s="14"/>
      <c r="H21" s="7"/>
      <c r="I21" s="48"/>
      <c r="J21" s="48"/>
      <c r="K21" s="14"/>
      <c r="L21" s="27">
        <f t="shared" si="0"/>
        <v>0</v>
      </c>
      <c r="M21" s="28">
        <f t="shared" si="1"/>
        <v>0</v>
      </c>
      <c r="N21" s="19"/>
      <c r="O21" s="20"/>
      <c r="P21" s="19"/>
      <c r="Q21" s="20"/>
      <c r="R21" s="19"/>
      <c r="S21" s="20"/>
      <c r="T21" s="19"/>
      <c r="U21" s="20"/>
      <c r="V21" s="19"/>
      <c r="W21" s="20"/>
      <c r="X21" s="19"/>
      <c r="Y21" s="20"/>
      <c r="Z21" s="19"/>
      <c r="AA21" s="20"/>
      <c r="AB21" s="19"/>
      <c r="AC21" s="20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20"/>
      <c r="AT21" s="10"/>
      <c r="AU21" s="29"/>
      <c r="AV21" s="19"/>
      <c r="AW21" s="20"/>
      <c r="AX21" s="19"/>
      <c r="AY21" s="20"/>
      <c r="AZ21" s="21"/>
      <c r="BA21" s="22"/>
      <c r="BB21" s="9">
        <f t="shared" si="2"/>
        <v>0</v>
      </c>
      <c r="BC21" s="20">
        <f t="shared" si="3"/>
        <v>0</v>
      </c>
      <c r="BD21" s="9">
        <f t="shared" si="7"/>
        <v>0</v>
      </c>
      <c r="BE21" s="20">
        <f t="shared" si="8"/>
        <v>0</v>
      </c>
      <c r="BF21" s="33">
        <f t="shared" si="4"/>
        <v>60</v>
      </c>
      <c r="BG21" s="26">
        <f t="shared" si="9"/>
        <v>0</v>
      </c>
      <c r="BH21" s="27">
        <f t="shared" si="5"/>
        <v>0</v>
      </c>
      <c r="BI21" s="28">
        <f t="shared" si="6"/>
        <v>0</v>
      </c>
      <c r="BJ21" s="25">
        <f t="shared" si="14"/>
        <v>0</v>
      </c>
      <c r="BK21" s="26">
        <f t="shared" si="15"/>
        <v>0</v>
      </c>
      <c r="BL21" s="25">
        <f t="shared" si="10"/>
        <v>0</v>
      </c>
      <c r="BM21" s="26">
        <f t="shared" si="11"/>
        <v>0</v>
      </c>
      <c r="BN21" s="25">
        <f t="shared" si="12"/>
        <v>0</v>
      </c>
      <c r="BO21" s="26">
        <f t="shared" si="13"/>
        <v>0</v>
      </c>
    </row>
    <row r="22" spans="1:67" ht="30" customHeight="1">
      <c r="A22" s="47"/>
      <c r="B22" s="48"/>
      <c r="C22" s="14"/>
      <c r="D22" s="7"/>
      <c r="E22" s="48"/>
      <c r="F22" s="48"/>
      <c r="G22" s="14"/>
      <c r="H22" s="7"/>
      <c r="I22" s="48"/>
      <c r="J22" s="48"/>
      <c r="K22" s="14"/>
      <c r="L22" s="27">
        <f t="shared" si="0"/>
        <v>0</v>
      </c>
      <c r="M22" s="28">
        <f t="shared" si="1"/>
        <v>0</v>
      </c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0"/>
      <c r="AU22" s="29"/>
      <c r="AV22" s="19"/>
      <c r="AW22" s="20"/>
      <c r="AX22" s="19"/>
      <c r="AY22" s="20"/>
      <c r="AZ22" s="21"/>
      <c r="BA22" s="22"/>
      <c r="BB22" s="9">
        <f t="shared" si="2"/>
        <v>0</v>
      </c>
      <c r="BC22" s="20">
        <f t="shared" si="3"/>
        <v>0</v>
      </c>
      <c r="BD22" s="9">
        <f t="shared" si="7"/>
        <v>0</v>
      </c>
      <c r="BE22" s="20">
        <f t="shared" si="8"/>
        <v>0</v>
      </c>
      <c r="BF22" s="33">
        <f t="shared" si="4"/>
        <v>60</v>
      </c>
      <c r="BG22" s="26">
        <f t="shared" si="9"/>
        <v>0</v>
      </c>
      <c r="BH22" s="27">
        <f t="shared" si="5"/>
        <v>0</v>
      </c>
      <c r="BI22" s="28">
        <f t="shared" si="6"/>
        <v>0</v>
      </c>
      <c r="BJ22" s="25">
        <f t="shared" si="14"/>
        <v>0</v>
      </c>
      <c r="BK22" s="26">
        <f t="shared" si="15"/>
        <v>0</v>
      </c>
      <c r="BL22" s="25">
        <f t="shared" si="10"/>
        <v>0</v>
      </c>
      <c r="BM22" s="26">
        <f t="shared" si="11"/>
        <v>0</v>
      </c>
      <c r="BN22" s="25">
        <f t="shared" si="12"/>
        <v>0</v>
      </c>
      <c r="BO22" s="26">
        <f t="shared" si="13"/>
        <v>0</v>
      </c>
    </row>
    <row r="23" spans="1:67" ht="30" customHeight="1">
      <c r="A23" s="47"/>
      <c r="B23" s="48"/>
      <c r="C23" s="14"/>
      <c r="D23" s="7"/>
      <c r="E23" s="48"/>
      <c r="F23" s="48"/>
      <c r="G23" s="14"/>
      <c r="H23" s="7"/>
      <c r="I23" s="48"/>
      <c r="J23" s="48"/>
      <c r="K23" s="14"/>
      <c r="L23" s="27">
        <f t="shared" si="0"/>
        <v>0</v>
      </c>
      <c r="M23" s="28">
        <f t="shared" si="1"/>
        <v>0</v>
      </c>
      <c r="N23" s="19"/>
      <c r="O23" s="20"/>
      <c r="P23" s="19"/>
      <c r="Q23" s="20"/>
      <c r="R23" s="19"/>
      <c r="S23" s="20"/>
      <c r="T23" s="19"/>
      <c r="U23" s="20"/>
      <c r="V23" s="19"/>
      <c r="W23" s="20"/>
      <c r="X23" s="19"/>
      <c r="Y23" s="20"/>
      <c r="Z23" s="19"/>
      <c r="AA23" s="20"/>
      <c r="AB23" s="19"/>
      <c r="AC23" s="20"/>
      <c r="AD23" s="19"/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20"/>
      <c r="AT23" s="10"/>
      <c r="AU23" s="29"/>
      <c r="AV23" s="19"/>
      <c r="AW23" s="20"/>
      <c r="AX23" s="19"/>
      <c r="AY23" s="20"/>
      <c r="AZ23" s="21"/>
      <c r="BA23" s="22"/>
      <c r="BB23" s="9">
        <f t="shared" si="2"/>
        <v>0</v>
      </c>
      <c r="BC23" s="20">
        <f t="shared" si="3"/>
        <v>0</v>
      </c>
      <c r="BD23" s="9">
        <f t="shared" si="7"/>
        <v>0</v>
      </c>
      <c r="BE23" s="20">
        <f t="shared" si="8"/>
        <v>0</v>
      </c>
      <c r="BF23" s="33">
        <f t="shared" si="4"/>
        <v>60</v>
      </c>
      <c r="BG23" s="26">
        <f t="shared" si="9"/>
        <v>0</v>
      </c>
      <c r="BH23" s="27">
        <f t="shared" si="5"/>
        <v>0</v>
      </c>
      <c r="BI23" s="28">
        <f t="shared" si="6"/>
        <v>0</v>
      </c>
      <c r="BJ23" s="25">
        <f t="shared" si="14"/>
        <v>0</v>
      </c>
      <c r="BK23" s="26">
        <f t="shared" si="15"/>
        <v>0</v>
      </c>
      <c r="BL23" s="25">
        <f t="shared" si="10"/>
        <v>0</v>
      </c>
      <c r="BM23" s="26">
        <f t="shared" si="11"/>
        <v>0</v>
      </c>
      <c r="BN23" s="25">
        <f t="shared" si="12"/>
        <v>0</v>
      </c>
      <c r="BO23" s="26">
        <f t="shared" si="13"/>
        <v>0</v>
      </c>
    </row>
    <row r="24" spans="1:67" ht="30" customHeight="1">
      <c r="A24" s="47"/>
      <c r="B24" s="48"/>
      <c r="C24" s="14"/>
      <c r="D24" s="7"/>
      <c r="E24" s="48"/>
      <c r="F24" s="48"/>
      <c r="G24" s="14"/>
      <c r="H24" s="7"/>
      <c r="I24" s="48"/>
      <c r="J24" s="48"/>
      <c r="K24" s="14"/>
      <c r="L24" s="27">
        <f t="shared" si="0"/>
        <v>0</v>
      </c>
      <c r="M24" s="28">
        <f t="shared" si="1"/>
        <v>0</v>
      </c>
      <c r="N24" s="19"/>
      <c r="O24" s="20"/>
      <c r="P24" s="19"/>
      <c r="Q24" s="20"/>
      <c r="R24" s="19"/>
      <c r="S24" s="20"/>
      <c r="T24" s="19"/>
      <c r="U24" s="20"/>
      <c r="V24" s="19"/>
      <c r="W24" s="20"/>
      <c r="X24" s="19"/>
      <c r="Y24" s="20"/>
      <c r="Z24" s="19"/>
      <c r="AA24" s="20"/>
      <c r="AB24" s="19"/>
      <c r="AC24" s="20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20"/>
      <c r="AT24" s="10"/>
      <c r="AU24" s="29"/>
      <c r="AV24" s="19"/>
      <c r="AW24" s="20"/>
      <c r="AX24" s="19"/>
      <c r="AY24" s="20"/>
      <c r="AZ24" s="19"/>
      <c r="BA24" s="20"/>
      <c r="BB24" s="9">
        <f t="shared" si="2"/>
        <v>0</v>
      </c>
      <c r="BC24" s="20">
        <f t="shared" si="3"/>
        <v>0</v>
      </c>
      <c r="BD24" s="9">
        <f t="shared" si="7"/>
        <v>0</v>
      </c>
      <c r="BE24" s="20">
        <f t="shared" si="8"/>
        <v>0</v>
      </c>
      <c r="BF24" s="33">
        <f t="shared" si="4"/>
        <v>60</v>
      </c>
      <c r="BG24" s="26">
        <f t="shared" si="9"/>
        <v>0</v>
      </c>
      <c r="BH24" s="27">
        <f t="shared" si="5"/>
        <v>0</v>
      </c>
      <c r="BI24" s="28">
        <f t="shared" si="6"/>
        <v>0</v>
      </c>
      <c r="BJ24" s="25">
        <f t="shared" si="14"/>
        <v>0</v>
      </c>
      <c r="BK24" s="26">
        <f t="shared" si="15"/>
        <v>0</v>
      </c>
      <c r="BL24" s="25">
        <f t="shared" si="10"/>
        <v>0</v>
      </c>
      <c r="BM24" s="26">
        <f t="shared" si="11"/>
        <v>0</v>
      </c>
      <c r="BN24" s="25">
        <f t="shared" si="12"/>
        <v>0</v>
      </c>
      <c r="BO24" s="26">
        <f t="shared" si="13"/>
        <v>0</v>
      </c>
    </row>
    <row r="25" spans="1:67" ht="30" customHeight="1">
      <c r="A25" s="47"/>
      <c r="B25" s="48"/>
      <c r="C25" s="14"/>
      <c r="D25" s="7"/>
      <c r="E25" s="48"/>
      <c r="F25" s="48"/>
      <c r="G25" s="14"/>
      <c r="H25" s="7"/>
      <c r="I25" s="48"/>
      <c r="J25" s="48"/>
      <c r="K25" s="14"/>
      <c r="L25" s="27">
        <f t="shared" si="0"/>
        <v>0</v>
      </c>
      <c r="M25" s="28">
        <f t="shared" si="1"/>
        <v>0</v>
      </c>
      <c r="N25" s="19"/>
      <c r="O25" s="20"/>
      <c r="P25" s="19"/>
      <c r="Q25" s="20"/>
      <c r="R25" s="19"/>
      <c r="S25" s="20"/>
      <c r="T25" s="19"/>
      <c r="U25" s="20"/>
      <c r="V25" s="19"/>
      <c r="W25" s="20"/>
      <c r="X25" s="19"/>
      <c r="Y25" s="20"/>
      <c r="Z25" s="19"/>
      <c r="AA25" s="20"/>
      <c r="AB25" s="19"/>
      <c r="AC25" s="20"/>
      <c r="AD25" s="19"/>
      <c r="AE25" s="20"/>
      <c r="AF25" s="19"/>
      <c r="AG25" s="20"/>
      <c r="AH25" s="19"/>
      <c r="AI25" s="20"/>
      <c r="AJ25" s="19"/>
      <c r="AK25" s="20"/>
      <c r="AL25" s="19"/>
      <c r="AM25" s="20"/>
      <c r="AN25" s="19"/>
      <c r="AO25" s="20"/>
      <c r="AP25" s="19"/>
      <c r="AQ25" s="20"/>
      <c r="AR25" s="19"/>
      <c r="AS25" s="20"/>
      <c r="AT25" s="10"/>
      <c r="AU25" s="29"/>
      <c r="AV25" s="19"/>
      <c r="AW25" s="20"/>
      <c r="AX25" s="19"/>
      <c r="AY25" s="20"/>
      <c r="AZ25" s="21"/>
      <c r="BA25" s="22"/>
      <c r="BB25" s="9">
        <f t="shared" si="2"/>
        <v>0</v>
      </c>
      <c r="BC25" s="20">
        <f t="shared" si="3"/>
        <v>0</v>
      </c>
      <c r="BD25" s="9">
        <f t="shared" si="7"/>
        <v>0</v>
      </c>
      <c r="BE25" s="20">
        <f t="shared" si="8"/>
        <v>0</v>
      </c>
      <c r="BF25" s="33">
        <f t="shared" si="4"/>
        <v>60</v>
      </c>
      <c r="BG25" s="26">
        <f t="shared" si="9"/>
        <v>0</v>
      </c>
      <c r="BH25" s="27">
        <f t="shared" si="5"/>
        <v>0</v>
      </c>
      <c r="BI25" s="28">
        <f t="shared" si="6"/>
        <v>0</v>
      </c>
      <c r="BJ25" s="25">
        <f t="shared" si="14"/>
        <v>0</v>
      </c>
      <c r="BK25" s="26">
        <f t="shared" si="15"/>
        <v>0</v>
      </c>
      <c r="BL25" s="25">
        <f t="shared" si="10"/>
        <v>0</v>
      </c>
      <c r="BM25" s="26">
        <f t="shared" si="11"/>
        <v>0</v>
      </c>
      <c r="BN25" s="25">
        <f t="shared" si="12"/>
        <v>0</v>
      </c>
      <c r="BO25" s="26">
        <f t="shared" si="13"/>
        <v>0</v>
      </c>
    </row>
    <row r="26" spans="1:67" ht="30" customHeight="1">
      <c r="A26" s="47"/>
      <c r="B26" s="48"/>
      <c r="C26" s="14"/>
      <c r="D26" s="7"/>
      <c r="E26" s="48"/>
      <c r="F26" s="48"/>
      <c r="G26" s="14"/>
      <c r="H26" s="7"/>
      <c r="I26" s="48"/>
      <c r="J26" s="48"/>
      <c r="K26" s="14"/>
      <c r="L26" s="27">
        <f t="shared" si="0"/>
        <v>0</v>
      </c>
      <c r="M26" s="28">
        <f t="shared" si="1"/>
        <v>0</v>
      </c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  <c r="AA26" s="20"/>
      <c r="AB26" s="19"/>
      <c r="AC26" s="20"/>
      <c r="AD26" s="19"/>
      <c r="AE26" s="20"/>
      <c r="AF26" s="19"/>
      <c r="AG26" s="20"/>
      <c r="AH26" s="19"/>
      <c r="AI26" s="20"/>
      <c r="AJ26" s="19"/>
      <c r="AK26" s="20"/>
      <c r="AL26" s="19"/>
      <c r="AM26" s="20"/>
      <c r="AN26" s="19"/>
      <c r="AO26" s="20"/>
      <c r="AP26" s="19"/>
      <c r="AQ26" s="20"/>
      <c r="AR26" s="19"/>
      <c r="AS26" s="20"/>
      <c r="AT26" s="10"/>
      <c r="AU26" s="29"/>
      <c r="AV26" s="19"/>
      <c r="AW26" s="20"/>
      <c r="AX26" s="19"/>
      <c r="AY26" s="20"/>
      <c r="AZ26" s="21"/>
      <c r="BA26" s="22"/>
      <c r="BB26" s="9">
        <f t="shared" si="2"/>
        <v>0</v>
      </c>
      <c r="BC26" s="20">
        <f t="shared" si="3"/>
        <v>0</v>
      </c>
      <c r="BD26" s="9">
        <f t="shared" si="7"/>
        <v>0</v>
      </c>
      <c r="BE26" s="20">
        <f t="shared" si="8"/>
        <v>0</v>
      </c>
      <c r="BF26" s="33">
        <f t="shared" si="4"/>
        <v>60</v>
      </c>
      <c r="BG26" s="26">
        <f t="shared" si="9"/>
        <v>0</v>
      </c>
      <c r="BH26" s="27">
        <f t="shared" si="5"/>
        <v>0</v>
      </c>
      <c r="BI26" s="28">
        <f t="shared" si="6"/>
        <v>0</v>
      </c>
      <c r="BJ26" s="25">
        <f t="shared" si="14"/>
        <v>0</v>
      </c>
      <c r="BK26" s="26">
        <f t="shared" si="15"/>
        <v>0</v>
      </c>
      <c r="BL26" s="25">
        <f t="shared" si="10"/>
        <v>0</v>
      </c>
      <c r="BM26" s="26">
        <f t="shared" si="11"/>
        <v>0</v>
      </c>
      <c r="BN26" s="25">
        <f t="shared" si="12"/>
        <v>0</v>
      </c>
      <c r="BO26" s="26">
        <f t="shared" si="13"/>
        <v>0</v>
      </c>
    </row>
    <row r="27" spans="1:67" ht="30" customHeight="1">
      <c r="A27" s="47"/>
      <c r="B27" s="48"/>
      <c r="C27" s="14"/>
      <c r="D27" s="7"/>
      <c r="E27" s="48"/>
      <c r="F27" s="48"/>
      <c r="G27" s="14"/>
      <c r="H27" s="7"/>
      <c r="I27" s="48"/>
      <c r="J27" s="48"/>
      <c r="K27" s="14"/>
      <c r="L27" s="27">
        <f t="shared" si="0"/>
        <v>0</v>
      </c>
      <c r="M27" s="28">
        <f t="shared" si="1"/>
        <v>0</v>
      </c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  <c r="AA27" s="20"/>
      <c r="AB27" s="19"/>
      <c r="AC27" s="20"/>
      <c r="AD27" s="19"/>
      <c r="AE27" s="20"/>
      <c r="AF27" s="19"/>
      <c r="AG27" s="20"/>
      <c r="AH27" s="19"/>
      <c r="AI27" s="20"/>
      <c r="AJ27" s="19"/>
      <c r="AK27" s="20"/>
      <c r="AL27" s="19"/>
      <c r="AM27" s="20"/>
      <c r="AN27" s="19"/>
      <c r="AO27" s="20"/>
      <c r="AP27" s="19"/>
      <c r="AQ27" s="20"/>
      <c r="AR27" s="19"/>
      <c r="AS27" s="20"/>
      <c r="AT27" s="10"/>
      <c r="AU27" s="29"/>
      <c r="AV27" s="19"/>
      <c r="AW27" s="20"/>
      <c r="AX27" s="19"/>
      <c r="AY27" s="20"/>
      <c r="AZ27" s="21"/>
      <c r="BA27" s="22"/>
      <c r="BB27" s="9">
        <f t="shared" si="2"/>
        <v>0</v>
      </c>
      <c r="BC27" s="20">
        <f t="shared" si="3"/>
        <v>0</v>
      </c>
      <c r="BD27" s="9">
        <f t="shared" si="7"/>
        <v>0</v>
      </c>
      <c r="BE27" s="20">
        <f t="shared" si="8"/>
        <v>0</v>
      </c>
      <c r="BF27" s="33">
        <f t="shared" si="4"/>
        <v>60</v>
      </c>
      <c r="BG27" s="26">
        <f t="shared" si="9"/>
        <v>0</v>
      </c>
      <c r="BH27" s="27">
        <f t="shared" si="5"/>
        <v>0</v>
      </c>
      <c r="BI27" s="28">
        <f t="shared" si="6"/>
        <v>0</v>
      </c>
      <c r="BJ27" s="25">
        <f t="shared" si="14"/>
        <v>0</v>
      </c>
      <c r="BK27" s="26">
        <f t="shared" si="15"/>
        <v>0</v>
      </c>
      <c r="BL27" s="25">
        <f t="shared" si="10"/>
        <v>0</v>
      </c>
      <c r="BM27" s="26">
        <f t="shared" si="11"/>
        <v>0</v>
      </c>
      <c r="BN27" s="25">
        <f t="shared" si="12"/>
        <v>0</v>
      </c>
      <c r="BO27" s="26">
        <f t="shared" si="13"/>
        <v>0</v>
      </c>
    </row>
    <row r="28" spans="1:67" ht="30" customHeight="1">
      <c r="A28" s="47"/>
      <c r="B28" s="48"/>
      <c r="C28" s="14"/>
      <c r="D28" s="7"/>
      <c r="E28" s="48"/>
      <c r="F28" s="48"/>
      <c r="G28" s="14"/>
      <c r="H28" s="7"/>
      <c r="I28" s="48"/>
      <c r="J28" s="48"/>
      <c r="K28" s="14"/>
      <c r="L28" s="27">
        <f t="shared" si="0"/>
        <v>0</v>
      </c>
      <c r="M28" s="28">
        <f t="shared" si="1"/>
        <v>0</v>
      </c>
      <c r="N28" s="19"/>
      <c r="O28" s="20"/>
      <c r="P28" s="19"/>
      <c r="Q28" s="20"/>
      <c r="R28" s="19"/>
      <c r="S28" s="20"/>
      <c r="T28" s="19"/>
      <c r="U28" s="20"/>
      <c r="V28" s="19"/>
      <c r="W28" s="20"/>
      <c r="X28" s="19"/>
      <c r="Y28" s="20"/>
      <c r="Z28" s="19"/>
      <c r="AA28" s="20"/>
      <c r="AB28" s="19"/>
      <c r="AC28" s="20"/>
      <c r="AD28" s="19"/>
      <c r="AE28" s="20"/>
      <c r="AF28" s="19"/>
      <c r="AG28" s="20"/>
      <c r="AH28" s="19"/>
      <c r="AI28" s="20"/>
      <c r="AJ28" s="19"/>
      <c r="AK28" s="20"/>
      <c r="AL28" s="19"/>
      <c r="AM28" s="20"/>
      <c r="AN28" s="19"/>
      <c r="AO28" s="20"/>
      <c r="AP28" s="19"/>
      <c r="AQ28" s="20"/>
      <c r="AR28" s="19"/>
      <c r="AS28" s="20"/>
      <c r="AT28" s="10"/>
      <c r="AU28" s="29"/>
      <c r="AV28" s="19"/>
      <c r="AW28" s="20"/>
      <c r="AX28" s="19"/>
      <c r="AY28" s="20"/>
      <c r="AZ28" s="21"/>
      <c r="BA28" s="22"/>
      <c r="BB28" s="9">
        <f t="shared" si="2"/>
        <v>0</v>
      </c>
      <c r="BC28" s="20">
        <f t="shared" si="3"/>
        <v>0</v>
      </c>
      <c r="BD28" s="9">
        <f t="shared" si="7"/>
        <v>0</v>
      </c>
      <c r="BE28" s="20">
        <f t="shared" si="8"/>
        <v>0</v>
      </c>
      <c r="BF28" s="33">
        <f t="shared" si="4"/>
        <v>60</v>
      </c>
      <c r="BG28" s="26">
        <f t="shared" si="9"/>
        <v>0</v>
      </c>
      <c r="BH28" s="27">
        <f t="shared" si="5"/>
        <v>0</v>
      </c>
      <c r="BI28" s="28">
        <f t="shared" si="6"/>
        <v>0</v>
      </c>
      <c r="BJ28" s="25">
        <f t="shared" si="14"/>
        <v>0</v>
      </c>
      <c r="BK28" s="26">
        <f t="shared" si="15"/>
        <v>0</v>
      </c>
      <c r="BL28" s="25">
        <f t="shared" si="10"/>
        <v>0</v>
      </c>
      <c r="BM28" s="26">
        <f t="shared" si="11"/>
        <v>0</v>
      </c>
      <c r="BN28" s="25">
        <f t="shared" si="12"/>
        <v>0</v>
      </c>
      <c r="BO28" s="26">
        <f t="shared" si="13"/>
        <v>0</v>
      </c>
    </row>
    <row r="29" spans="1:67" ht="30" customHeight="1">
      <c r="A29" s="47"/>
      <c r="B29" s="48"/>
      <c r="C29" s="14"/>
      <c r="D29" s="7"/>
      <c r="E29" s="48"/>
      <c r="F29" s="48"/>
      <c r="G29" s="14"/>
      <c r="H29" s="7"/>
      <c r="I29" s="48"/>
      <c r="J29" s="48"/>
      <c r="K29" s="14"/>
      <c r="L29" s="27">
        <f t="shared" si="0"/>
        <v>0</v>
      </c>
      <c r="M29" s="28">
        <f t="shared" si="1"/>
        <v>0</v>
      </c>
      <c r="N29" s="19"/>
      <c r="O29" s="20"/>
      <c r="P29" s="19"/>
      <c r="Q29" s="20"/>
      <c r="R29" s="19"/>
      <c r="S29" s="20"/>
      <c r="T29" s="19"/>
      <c r="U29" s="20"/>
      <c r="V29" s="19"/>
      <c r="W29" s="20"/>
      <c r="X29" s="19"/>
      <c r="Y29" s="20"/>
      <c r="Z29" s="19"/>
      <c r="AA29" s="20"/>
      <c r="AB29" s="19"/>
      <c r="AC29" s="20"/>
      <c r="AD29" s="19"/>
      <c r="AE29" s="20"/>
      <c r="AF29" s="19"/>
      <c r="AG29" s="20"/>
      <c r="AH29" s="19"/>
      <c r="AI29" s="20"/>
      <c r="AJ29" s="19"/>
      <c r="AK29" s="20"/>
      <c r="AL29" s="19"/>
      <c r="AM29" s="20"/>
      <c r="AN29" s="19"/>
      <c r="AO29" s="20"/>
      <c r="AP29" s="19"/>
      <c r="AQ29" s="20"/>
      <c r="AR29" s="19"/>
      <c r="AS29" s="20"/>
      <c r="AT29" s="10"/>
      <c r="AU29" s="29"/>
      <c r="AV29" s="19"/>
      <c r="AW29" s="20"/>
      <c r="AX29" s="19"/>
      <c r="AY29" s="20"/>
      <c r="AZ29" s="21"/>
      <c r="BA29" s="22"/>
      <c r="BB29" s="9">
        <f t="shared" si="2"/>
        <v>0</v>
      </c>
      <c r="BC29" s="20">
        <f t="shared" si="3"/>
        <v>0</v>
      </c>
      <c r="BD29" s="9">
        <f t="shared" si="7"/>
        <v>0</v>
      </c>
      <c r="BE29" s="20">
        <f t="shared" si="8"/>
        <v>0</v>
      </c>
      <c r="BF29" s="33">
        <f t="shared" si="4"/>
        <v>60</v>
      </c>
      <c r="BG29" s="26">
        <f t="shared" si="9"/>
        <v>0</v>
      </c>
      <c r="BH29" s="27">
        <f t="shared" si="5"/>
        <v>0</v>
      </c>
      <c r="BI29" s="28">
        <f t="shared" si="6"/>
        <v>0</v>
      </c>
      <c r="BJ29" s="25">
        <f t="shared" si="14"/>
        <v>0</v>
      </c>
      <c r="BK29" s="26">
        <f t="shared" si="15"/>
        <v>0</v>
      </c>
      <c r="BL29" s="25">
        <f t="shared" si="10"/>
        <v>0</v>
      </c>
      <c r="BM29" s="26">
        <f t="shared" si="11"/>
        <v>0</v>
      </c>
      <c r="BN29" s="25">
        <f t="shared" si="12"/>
        <v>0</v>
      </c>
      <c r="BO29" s="26">
        <f t="shared" si="13"/>
        <v>0</v>
      </c>
    </row>
    <row r="30" spans="1:67" ht="30" customHeight="1">
      <c r="A30" s="47"/>
      <c r="B30" s="48"/>
      <c r="C30" s="14"/>
      <c r="D30" s="7"/>
      <c r="E30" s="48"/>
      <c r="F30" s="48"/>
      <c r="G30" s="14"/>
      <c r="H30" s="7"/>
      <c r="I30" s="48"/>
      <c r="J30" s="48"/>
      <c r="K30" s="14"/>
      <c r="L30" s="27">
        <f t="shared" si="0"/>
        <v>0</v>
      </c>
      <c r="M30" s="28">
        <f t="shared" si="1"/>
        <v>0</v>
      </c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9"/>
      <c r="AC30" s="20"/>
      <c r="AD30" s="19"/>
      <c r="AE30" s="20"/>
      <c r="AF30" s="19"/>
      <c r="AG30" s="20"/>
      <c r="AH30" s="19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20"/>
      <c r="AT30" s="10"/>
      <c r="AU30" s="29"/>
      <c r="AV30" s="19"/>
      <c r="AW30" s="20"/>
      <c r="AX30" s="19"/>
      <c r="AY30" s="20"/>
      <c r="AZ30" s="21"/>
      <c r="BA30" s="22"/>
      <c r="BB30" s="9">
        <f t="shared" si="2"/>
        <v>0</v>
      </c>
      <c r="BC30" s="20">
        <f t="shared" si="3"/>
        <v>0</v>
      </c>
      <c r="BD30" s="9">
        <f t="shared" si="7"/>
        <v>0</v>
      </c>
      <c r="BE30" s="20">
        <f t="shared" si="8"/>
        <v>0</v>
      </c>
      <c r="BF30" s="33">
        <f t="shared" si="4"/>
        <v>60</v>
      </c>
      <c r="BG30" s="26">
        <f t="shared" si="9"/>
        <v>0</v>
      </c>
      <c r="BH30" s="27">
        <f t="shared" si="5"/>
        <v>0</v>
      </c>
      <c r="BI30" s="28">
        <f t="shared" si="6"/>
        <v>0</v>
      </c>
      <c r="BJ30" s="25">
        <f t="shared" si="14"/>
        <v>0</v>
      </c>
      <c r="BK30" s="26">
        <f t="shared" si="15"/>
        <v>0</v>
      </c>
      <c r="BL30" s="25">
        <f t="shared" si="10"/>
        <v>0</v>
      </c>
      <c r="BM30" s="26">
        <f t="shared" si="11"/>
        <v>0</v>
      </c>
      <c r="BN30" s="25">
        <f t="shared" si="12"/>
        <v>0</v>
      </c>
      <c r="BO30" s="26">
        <f t="shared" si="13"/>
        <v>0</v>
      </c>
    </row>
    <row r="31" spans="1:67" ht="30" customHeight="1">
      <c r="A31" s="47"/>
      <c r="B31" s="48"/>
      <c r="C31" s="14"/>
      <c r="D31" s="7"/>
      <c r="E31" s="48"/>
      <c r="F31" s="48"/>
      <c r="G31" s="14"/>
      <c r="H31" s="7"/>
      <c r="I31" s="48"/>
      <c r="J31" s="48"/>
      <c r="K31" s="14"/>
      <c r="L31" s="27">
        <f t="shared" si="0"/>
        <v>0</v>
      </c>
      <c r="M31" s="28">
        <f t="shared" si="1"/>
        <v>0</v>
      </c>
      <c r="N31" s="19"/>
      <c r="O31" s="20"/>
      <c r="P31" s="19"/>
      <c r="Q31" s="20"/>
      <c r="R31" s="19"/>
      <c r="S31" s="20"/>
      <c r="T31" s="19"/>
      <c r="U31" s="20"/>
      <c r="V31" s="19"/>
      <c r="W31" s="20"/>
      <c r="X31" s="19"/>
      <c r="Y31" s="20"/>
      <c r="Z31" s="19"/>
      <c r="AA31" s="20"/>
      <c r="AB31" s="19"/>
      <c r="AC31" s="20"/>
      <c r="AD31" s="19"/>
      <c r="AE31" s="20"/>
      <c r="AF31" s="19"/>
      <c r="AG31" s="20"/>
      <c r="AH31" s="19"/>
      <c r="AI31" s="20"/>
      <c r="AJ31" s="19"/>
      <c r="AK31" s="20"/>
      <c r="AL31" s="19"/>
      <c r="AM31" s="20"/>
      <c r="AN31" s="19"/>
      <c r="AO31" s="20"/>
      <c r="AP31" s="19"/>
      <c r="AQ31" s="20"/>
      <c r="AR31" s="19"/>
      <c r="AS31" s="20"/>
      <c r="AT31" s="10"/>
      <c r="AU31" s="29"/>
      <c r="AV31" s="19"/>
      <c r="AW31" s="20"/>
      <c r="AX31" s="19"/>
      <c r="AY31" s="20"/>
      <c r="AZ31" s="19"/>
      <c r="BA31" s="20"/>
      <c r="BB31" s="9">
        <f t="shared" si="2"/>
        <v>0</v>
      </c>
      <c r="BC31" s="20">
        <f t="shared" si="3"/>
        <v>0</v>
      </c>
      <c r="BD31" s="9">
        <f t="shared" si="7"/>
        <v>0</v>
      </c>
      <c r="BE31" s="20">
        <f t="shared" si="8"/>
        <v>0</v>
      </c>
      <c r="BF31" s="33">
        <f t="shared" si="4"/>
        <v>60</v>
      </c>
      <c r="BG31" s="26">
        <f t="shared" si="9"/>
        <v>0</v>
      </c>
      <c r="BH31" s="27">
        <f t="shared" si="5"/>
        <v>0</v>
      </c>
      <c r="BI31" s="28">
        <f t="shared" si="6"/>
        <v>0</v>
      </c>
      <c r="BJ31" s="25">
        <f t="shared" si="14"/>
        <v>0</v>
      </c>
      <c r="BK31" s="26">
        <f t="shared" si="15"/>
        <v>0</v>
      </c>
      <c r="BL31" s="25">
        <f t="shared" si="10"/>
        <v>0</v>
      </c>
      <c r="BM31" s="26">
        <f t="shared" si="11"/>
        <v>0</v>
      </c>
      <c r="BN31" s="25">
        <f t="shared" si="12"/>
        <v>0</v>
      </c>
      <c r="BO31" s="26">
        <f t="shared" si="13"/>
        <v>0</v>
      </c>
    </row>
    <row r="32" spans="1:67" ht="30" customHeight="1">
      <c r="A32" s="47"/>
      <c r="B32" s="48"/>
      <c r="C32" s="14"/>
      <c r="D32" s="7"/>
      <c r="E32" s="48"/>
      <c r="F32" s="48"/>
      <c r="G32" s="14"/>
      <c r="H32" s="7"/>
      <c r="I32" s="48"/>
      <c r="J32" s="48"/>
      <c r="K32" s="14"/>
      <c r="L32" s="27">
        <f t="shared" si="0"/>
        <v>0</v>
      </c>
      <c r="M32" s="28">
        <f t="shared" si="1"/>
        <v>0</v>
      </c>
      <c r="N32" s="19"/>
      <c r="O32" s="20"/>
      <c r="P32" s="19"/>
      <c r="Q32" s="20"/>
      <c r="R32" s="19"/>
      <c r="S32" s="20"/>
      <c r="T32" s="19"/>
      <c r="U32" s="20"/>
      <c r="V32" s="19"/>
      <c r="W32" s="20"/>
      <c r="X32" s="19"/>
      <c r="Y32" s="20"/>
      <c r="Z32" s="19"/>
      <c r="AA32" s="20"/>
      <c r="AB32" s="19"/>
      <c r="AC32" s="20"/>
      <c r="AD32" s="19"/>
      <c r="AE32" s="20"/>
      <c r="AF32" s="19"/>
      <c r="AG32" s="20"/>
      <c r="AH32" s="19"/>
      <c r="AI32" s="20"/>
      <c r="AJ32" s="19"/>
      <c r="AK32" s="20"/>
      <c r="AL32" s="19"/>
      <c r="AM32" s="20"/>
      <c r="AN32" s="19"/>
      <c r="AO32" s="20"/>
      <c r="AP32" s="19"/>
      <c r="AQ32" s="20"/>
      <c r="AR32" s="19"/>
      <c r="AS32" s="20"/>
      <c r="AT32" s="10"/>
      <c r="AU32" s="29"/>
      <c r="AV32" s="19"/>
      <c r="AW32" s="20"/>
      <c r="AX32" s="19"/>
      <c r="AY32" s="20"/>
      <c r="AZ32" s="21"/>
      <c r="BA32" s="22"/>
      <c r="BB32" s="9">
        <f t="shared" si="2"/>
        <v>0</v>
      </c>
      <c r="BC32" s="20">
        <f t="shared" si="3"/>
        <v>0</v>
      </c>
      <c r="BD32" s="9">
        <f t="shared" si="7"/>
        <v>0</v>
      </c>
      <c r="BE32" s="20">
        <f t="shared" si="8"/>
        <v>0</v>
      </c>
      <c r="BF32" s="33">
        <f t="shared" si="4"/>
        <v>60</v>
      </c>
      <c r="BG32" s="26">
        <f t="shared" si="9"/>
        <v>0</v>
      </c>
      <c r="BH32" s="27">
        <f t="shared" si="5"/>
        <v>0</v>
      </c>
      <c r="BI32" s="28">
        <f t="shared" si="6"/>
        <v>0</v>
      </c>
      <c r="BJ32" s="25">
        <f t="shared" si="14"/>
        <v>0</v>
      </c>
      <c r="BK32" s="26">
        <f t="shared" si="15"/>
        <v>0</v>
      </c>
      <c r="BL32" s="25">
        <f t="shared" si="10"/>
        <v>0</v>
      </c>
      <c r="BM32" s="26">
        <f t="shared" si="11"/>
        <v>0</v>
      </c>
      <c r="BN32" s="25">
        <f t="shared" si="12"/>
        <v>0</v>
      </c>
      <c r="BO32" s="26">
        <f t="shared" si="13"/>
        <v>0</v>
      </c>
    </row>
    <row r="33" spans="1:67" ht="30" customHeight="1">
      <c r="A33" s="47"/>
      <c r="B33" s="48"/>
      <c r="C33" s="14"/>
      <c r="D33" s="7"/>
      <c r="E33" s="48"/>
      <c r="F33" s="48"/>
      <c r="G33" s="14"/>
      <c r="H33" s="7"/>
      <c r="I33" s="48"/>
      <c r="J33" s="48"/>
      <c r="K33" s="14"/>
      <c r="L33" s="27">
        <f t="shared" si="0"/>
        <v>0</v>
      </c>
      <c r="M33" s="28">
        <f t="shared" si="1"/>
        <v>0</v>
      </c>
      <c r="N33" s="19"/>
      <c r="O33" s="20"/>
      <c r="P33" s="19"/>
      <c r="Q33" s="20"/>
      <c r="R33" s="19"/>
      <c r="S33" s="20"/>
      <c r="T33" s="19"/>
      <c r="U33" s="20"/>
      <c r="V33" s="19"/>
      <c r="W33" s="20"/>
      <c r="X33" s="19"/>
      <c r="Y33" s="20"/>
      <c r="Z33" s="19"/>
      <c r="AA33" s="20"/>
      <c r="AB33" s="19"/>
      <c r="AC33" s="20"/>
      <c r="AD33" s="19"/>
      <c r="AE33" s="20"/>
      <c r="AF33" s="19"/>
      <c r="AG33" s="20"/>
      <c r="AH33" s="19"/>
      <c r="AI33" s="20"/>
      <c r="AJ33" s="19"/>
      <c r="AK33" s="20"/>
      <c r="AL33" s="19"/>
      <c r="AM33" s="20"/>
      <c r="AN33" s="19"/>
      <c r="AO33" s="20"/>
      <c r="AP33" s="19"/>
      <c r="AQ33" s="20"/>
      <c r="AR33" s="19"/>
      <c r="AS33" s="20"/>
      <c r="AT33" s="10"/>
      <c r="AU33" s="29"/>
      <c r="AV33" s="19"/>
      <c r="AW33" s="20"/>
      <c r="AX33" s="19"/>
      <c r="AY33" s="20"/>
      <c r="AZ33" s="21"/>
      <c r="BA33" s="22"/>
      <c r="BB33" s="9">
        <f t="shared" si="2"/>
        <v>0</v>
      </c>
      <c r="BC33" s="20">
        <f t="shared" si="3"/>
        <v>0</v>
      </c>
      <c r="BD33" s="9">
        <f t="shared" si="7"/>
        <v>0</v>
      </c>
      <c r="BE33" s="20">
        <f t="shared" si="8"/>
        <v>0</v>
      </c>
      <c r="BF33" s="33">
        <f t="shared" si="4"/>
        <v>60</v>
      </c>
      <c r="BG33" s="26">
        <f t="shared" si="9"/>
        <v>0</v>
      </c>
      <c r="BH33" s="27">
        <f t="shared" si="5"/>
        <v>0</v>
      </c>
      <c r="BI33" s="28">
        <f t="shared" si="6"/>
        <v>0</v>
      </c>
      <c r="BJ33" s="25">
        <f t="shared" si="14"/>
        <v>0</v>
      </c>
      <c r="BK33" s="26">
        <f t="shared" si="15"/>
        <v>0</v>
      </c>
      <c r="BL33" s="25">
        <f t="shared" si="10"/>
        <v>0</v>
      </c>
      <c r="BM33" s="26">
        <f t="shared" si="11"/>
        <v>0</v>
      </c>
      <c r="BN33" s="25">
        <f t="shared" si="12"/>
        <v>0</v>
      </c>
      <c r="BO33" s="26">
        <f t="shared" si="13"/>
        <v>0</v>
      </c>
    </row>
    <row r="34" spans="1:67" ht="30" customHeight="1">
      <c r="A34" s="47"/>
      <c r="B34" s="48"/>
      <c r="C34" s="14"/>
      <c r="D34" s="7"/>
      <c r="E34" s="48"/>
      <c r="F34" s="48"/>
      <c r="G34" s="14"/>
      <c r="H34" s="7"/>
      <c r="I34" s="48"/>
      <c r="J34" s="48"/>
      <c r="K34" s="14"/>
      <c r="L34" s="27">
        <f t="shared" si="0"/>
        <v>0</v>
      </c>
      <c r="M34" s="28">
        <f t="shared" si="1"/>
        <v>0</v>
      </c>
      <c r="N34" s="19"/>
      <c r="O34" s="20"/>
      <c r="P34" s="19"/>
      <c r="Q34" s="20"/>
      <c r="R34" s="19"/>
      <c r="S34" s="20"/>
      <c r="T34" s="19"/>
      <c r="U34" s="20"/>
      <c r="V34" s="19"/>
      <c r="W34" s="20"/>
      <c r="X34" s="19"/>
      <c r="Y34" s="20"/>
      <c r="Z34" s="19"/>
      <c r="AA34" s="20"/>
      <c r="AB34" s="19"/>
      <c r="AC34" s="20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20"/>
      <c r="AT34" s="10"/>
      <c r="AU34" s="29"/>
      <c r="AV34" s="19"/>
      <c r="AW34" s="20"/>
      <c r="AX34" s="19"/>
      <c r="AY34" s="20"/>
      <c r="AZ34" s="21"/>
      <c r="BA34" s="22"/>
      <c r="BB34" s="9">
        <f t="shared" si="2"/>
        <v>0</v>
      </c>
      <c r="BC34" s="20">
        <f t="shared" si="3"/>
        <v>0</v>
      </c>
      <c r="BD34" s="9">
        <f t="shared" si="7"/>
        <v>0</v>
      </c>
      <c r="BE34" s="20">
        <f t="shared" si="8"/>
        <v>0</v>
      </c>
      <c r="BF34" s="33">
        <f t="shared" si="4"/>
        <v>60</v>
      </c>
      <c r="BG34" s="26">
        <f t="shared" si="9"/>
        <v>0</v>
      </c>
      <c r="BH34" s="27">
        <f t="shared" si="5"/>
        <v>0</v>
      </c>
      <c r="BI34" s="28">
        <f t="shared" si="6"/>
        <v>0</v>
      </c>
      <c r="BJ34" s="25">
        <f t="shared" si="14"/>
        <v>0</v>
      </c>
      <c r="BK34" s="26">
        <f t="shared" si="15"/>
        <v>0</v>
      </c>
      <c r="BL34" s="25">
        <f t="shared" si="10"/>
        <v>0</v>
      </c>
      <c r="BM34" s="26">
        <f t="shared" si="11"/>
        <v>0</v>
      </c>
      <c r="BN34" s="25">
        <f t="shared" si="12"/>
        <v>0</v>
      </c>
      <c r="BO34" s="26">
        <f t="shared" si="13"/>
        <v>0</v>
      </c>
    </row>
    <row r="35" spans="1:67" ht="30" customHeight="1">
      <c r="A35" s="47"/>
      <c r="B35" s="48"/>
      <c r="C35" s="14"/>
      <c r="D35" s="7"/>
      <c r="E35" s="48"/>
      <c r="F35" s="48"/>
      <c r="G35" s="14"/>
      <c r="H35" s="7"/>
      <c r="I35" s="48"/>
      <c r="J35" s="48"/>
      <c r="K35" s="14"/>
      <c r="L35" s="27">
        <f t="shared" si="0"/>
        <v>0</v>
      </c>
      <c r="M35" s="28">
        <f t="shared" si="1"/>
        <v>0</v>
      </c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19"/>
      <c r="AQ35" s="20"/>
      <c r="AR35" s="19"/>
      <c r="AS35" s="20"/>
      <c r="AT35" s="10"/>
      <c r="AU35" s="29"/>
      <c r="AV35" s="19"/>
      <c r="AW35" s="20"/>
      <c r="AX35" s="19"/>
      <c r="AY35" s="20"/>
      <c r="AZ35" s="21"/>
      <c r="BA35" s="22"/>
      <c r="BB35" s="9">
        <f t="shared" si="2"/>
        <v>0</v>
      </c>
      <c r="BC35" s="20">
        <f t="shared" si="3"/>
        <v>0</v>
      </c>
      <c r="BD35" s="9">
        <f t="shared" si="7"/>
        <v>0</v>
      </c>
      <c r="BE35" s="20">
        <f t="shared" si="8"/>
        <v>0</v>
      </c>
      <c r="BF35" s="33">
        <f t="shared" si="4"/>
        <v>60</v>
      </c>
      <c r="BG35" s="26">
        <f t="shared" si="9"/>
        <v>0</v>
      </c>
      <c r="BH35" s="27">
        <f t="shared" si="5"/>
        <v>0</v>
      </c>
      <c r="BI35" s="28">
        <f t="shared" si="6"/>
        <v>0</v>
      </c>
      <c r="BJ35" s="25">
        <f t="shared" si="14"/>
        <v>0</v>
      </c>
      <c r="BK35" s="26">
        <f t="shared" si="15"/>
        <v>0</v>
      </c>
      <c r="BL35" s="25">
        <f t="shared" si="10"/>
        <v>0</v>
      </c>
      <c r="BM35" s="26">
        <f t="shared" si="11"/>
        <v>0</v>
      </c>
      <c r="BN35" s="25">
        <f t="shared" si="12"/>
        <v>0</v>
      </c>
      <c r="BO35" s="26">
        <f t="shared" si="13"/>
        <v>0</v>
      </c>
    </row>
    <row r="36" spans="1:67" ht="30" customHeight="1">
      <c r="A36" s="47"/>
      <c r="B36" s="48"/>
      <c r="C36" s="14"/>
      <c r="D36" s="7"/>
      <c r="E36" s="48"/>
      <c r="F36" s="48"/>
      <c r="G36" s="14"/>
      <c r="H36" s="7"/>
      <c r="I36" s="48"/>
      <c r="J36" s="48"/>
      <c r="K36" s="14"/>
      <c r="L36" s="27">
        <f t="shared" si="0"/>
        <v>0</v>
      </c>
      <c r="M36" s="28">
        <f t="shared" si="1"/>
        <v>0</v>
      </c>
      <c r="N36" s="19"/>
      <c r="O36" s="20"/>
      <c r="P36" s="19"/>
      <c r="Q36" s="20"/>
      <c r="R36" s="19"/>
      <c r="S36" s="20"/>
      <c r="T36" s="19"/>
      <c r="U36" s="20"/>
      <c r="V36" s="19"/>
      <c r="W36" s="20"/>
      <c r="X36" s="19"/>
      <c r="Y36" s="20"/>
      <c r="Z36" s="19"/>
      <c r="AA36" s="20"/>
      <c r="AB36" s="19"/>
      <c r="AC36" s="20"/>
      <c r="AD36" s="19"/>
      <c r="AE36" s="20"/>
      <c r="AF36" s="19"/>
      <c r="AG36" s="20"/>
      <c r="AH36" s="19"/>
      <c r="AI36" s="20"/>
      <c r="AJ36" s="19"/>
      <c r="AK36" s="20"/>
      <c r="AL36" s="19"/>
      <c r="AM36" s="20"/>
      <c r="AN36" s="19"/>
      <c r="AO36" s="20"/>
      <c r="AP36" s="19"/>
      <c r="AQ36" s="20"/>
      <c r="AR36" s="19"/>
      <c r="AS36" s="20"/>
      <c r="AT36" s="10"/>
      <c r="AU36" s="29"/>
      <c r="AV36" s="19"/>
      <c r="AW36" s="20"/>
      <c r="AX36" s="19"/>
      <c r="AY36" s="20"/>
      <c r="AZ36" s="21"/>
      <c r="BA36" s="22"/>
      <c r="BB36" s="9">
        <f t="shared" si="2"/>
        <v>0</v>
      </c>
      <c r="BC36" s="20">
        <f t="shared" si="3"/>
        <v>0</v>
      </c>
      <c r="BD36" s="9">
        <f t="shared" si="7"/>
        <v>0</v>
      </c>
      <c r="BE36" s="20">
        <f t="shared" si="8"/>
        <v>0</v>
      </c>
      <c r="BF36" s="33">
        <f t="shared" si="4"/>
        <v>60</v>
      </c>
      <c r="BG36" s="26">
        <f t="shared" si="9"/>
        <v>0</v>
      </c>
      <c r="BH36" s="27">
        <f t="shared" si="5"/>
        <v>0</v>
      </c>
      <c r="BI36" s="28">
        <f t="shared" si="6"/>
        <v>0</v>
      </c>
      <c r="BJ36" s="25">
        <f t="shared" si="14"/>
        <v>0</v>
      </c>
      <c r="BK36" s="26">
        <f t="shared" si="15"/>
        <v>0</v>
      </c>
      <c r="BL36" s="25">
        <f t="shared" si="10"/>
        <v>0</v>
      </c>
      <c r="BM36" s="26">
        <f t="shared" si="11"/>
        <v>0</v>
      </c>
      <c r="BN36" s="25">
        <f t="shared" si="12"/>
        <v>0</v>
      </c>
      <c r="BO36" s="26">
        <f t="shared" si="13"/>
        <v>0</v>
      </c>
    </row>
    <row r="37" spans="1:67" ht="30" customHeight="1">
      <c r="A37" s="47"/>
      <c r="B37" s="48"/>
      <c r="C37" s="14"/>
      <c r="D37" s="7"/>
      <c r="E37" s="48"/>
      <c r="F37" s="48"/>
      <c r="G37" s="14"/>
      <c r="H37" s="7"/>
      <c r="I37" s="48"/>
      <c r="J37" s="48"/>
      <c r="K37" s="14"/>
      <c r="L37" s="27">
        <f t="shared" si="0"/>
        <v>0</v>
      </c>
      <c r="M37" s="28">
        <f t="shared" si="1"/>
        <v>0</v>
      </c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19"/>
      <c r="AQ37" s="20"/>
      <c r="AR37" s="19"/>
      <c r="AS37" s="20"/>
      <c r="AT37" s="10"/>
      <c r="AU37" s="29"/>
      <c r="AV37" s="19"/>
      <c r="AW37" s="20"/>
      <c r="AX37" s="19"/>
      <c r="AY37" s="20"/>
      <c r="AZ37" s="21"/>
      <c r="BA37" s="22"/>
      <c r="BB37" s="9">
        <f t="shared" si="2"/>
        <v>0</v>
      </c>
      <c r="BC37" s="20">
        <f t="shared" si="3"/>
        <v>0</v>
      </c>
      <c r="BD37" s="9">
        <f t="shared" si="7"/>
        <v>0</v>
      </c>
      <c r="BE37" s="20">
        <f t="shared" si="8"/>
        <v>0</v>
      </c>
      <c r="BF37" s="33">
        <f t="shared" si="4"/>
        <v>60</v>
      </c>
      <c r="BG37" s="26">
        <f t="shared" si="9"/>
        <v>0</v>
      </c>
      <c r="BH37" s="27">
        <f t="shared" si="5"/>
        <v>0</v>
      </c>
      <c r="BI37" s="28">
        <f t="shared" si="6"/>
        <v>0</v>
      </c>
      <c r="BJ37" s="25">
        <f t="shared" si="14"/>
        <v>0</v>
      </c>
      <c r="BK37" s="26">
        <f t="shared" si="15"/>
        <v>0</v>
      </c>
      <c r="BL37" s="25">
        <f t="shared" si="10"/>
        <v>0</v>
      </c>
      <c r="BM37" s="26">
        <f t="shared" si="11"/>
        <v>0</v>
      </c>
      <c r="BN37" s="25">
        <f t="shared" si="12"/>
        <v>0</v>
      </c>
      <c r="BO37" s="26">
        <f t="shared" si="13"/>
        <v>0</v>
      </c>
    </row>
    <row r="38" spans="1:67" ht="30" customHeight="1">
      <c r="A38" s="47"/>
      <c r="B38" s="48"/>
      <c r="C38" s="14"/>
      <c r="D38" s="7"/>
      <c r="E38" s="48"/>
      <c r="F38" s="48"/>
      <c r="G38" s="14"/>
      <c r="H38" s="7"/>
      <c r="I38" s="48"/>
      <c r="J38" s="48"/>
      <c r="K38" s="14"/>
      <c r="L38" s="27">
        <f t="shared" si="0"/>
        <v>0</v>
      </c>
      <c r="M38" s="28">
        <f t="shared" si="1"/>
        <v>0</v>
      </c>
      <c r="N38" s="19"/>
      <c r="O38" s="20"/>
      <c r="P38" s="19"/>
      <c r="Q38" s="20"/>
      <c r="R38" s="19"/>
      <c r="S38" s="20"/>
      <c r="T38" s="19"/>
      <c r="U38" s="20"/>
      <c r="V38" s="19"/>
      <c r="W38" s="20"/>
      <c r="X38" s="19"/>
      <c r="Y38" s="20"/>
      <c r="Z38" s="19"/>
      <c r="AA38" s="20"/>
      <c r="AB38" s="19"/>
      <c r="AC38" s="20"/>
      <c r="AD38" s="19"/>
      <c r="AE38" s="20"/>
      <c r="AF38" s="19"/>
      <c r="AG38" s="20"/>
      <c r="AH38" s="19"/>
      <c r="AI38" s="20"/>
      <c r="AJ38" s="19"/>
      <c r="AK38" s="20"/>
      <c r="AL38" s="19"/>
      <c r="AM38" s="20"/>
      <c r="AN38" s="19"/>
      <c r="AO38" s="20"/>
      <c r="AP38" s="19"/>
      <c r="AQ38" s="20"/>
      <c r="AR38" s="19"/>
      <c r="AS38" s="20"/>
      <c r="AT38" s="10"/>
      <c r="AU38" s="29"/>
      <c r="AV38" s="19"/>
      <c r="AW38" s="20"/>
      <c r="AX38" s="19"/>
      <c r="AY38" s="20"/>
      <c r="AZ38" s="19"/>
      <c r="BA38" s="20"/>
      <c r="BB38" s="9">
        <f t="shared" si="2"/>
        <v>0</v>
      </c>
      <c r="BC38" s="20">
        <f t="shared" si="3"/>
        <v>0</v>
      </c>
      <c r="BD38" s="9">
        <f t="shared" si="7"/>
        <v>0</v>
      </c>
      <c r="BE38" s="20">
        <f t="shared" si="8"/>
        <v>0</v>
      </c>
      <c r="BF38" s="33">
        <f t="shared" si="4"/>
        <v>60</v>
      </c>
      <c r="BG38" s="26">
        <f t="shared" si="9"/>
        <v>0</v>
      </c>
      <c r="BH38" s="27">
        <f t="shared" si="5"/>
        <v>0</v>
      </c>
      <c r="BI38" s="28">
        <f t="shared" si="6"/>
        <v>0</v>
      </c>
      <c r="BJ38" s="25">
        <f t="shared" si="14"/>
        <v>0</v>
      </c>
      <c r="BK38" s="26">
        <f t="shared" si="15"/>
        <v>0</v>
      </c>
      <c r="BL38" s="25">
        <f t="shared" si="10"/>
        <v>0</v>
      </c>
      <c r="BM38" s="26">
        <f t="shared" si="11"/>
        <v>0</v>
      </c>
      <c r="BN38" s="25">
        <f t="shared" si="12"/>
        <v>0</v>
      </c>
      <c r="BO38" s="26">
        <f t="shared" si="13"/>
        <v>0</v>
      </c>
    </row>
    <row r="39" spans="1:67" ht="30" customHeight="1">
      <c r="A39" s="47"/>
      <c r="B39" s="48"/>
      <c r="C39" s="14"/>
      <c r="D39" s="7"/>
      <c r="E39" s="48"/>
      <c r="F39" s="48"/>
      <c r="G39" s="14"/>
      <c r="H39" s="7"/>
      <c r="I39" s="48"/>
      <c r="J39" s="48"/>
      <c r="K39" s="14"/>
      <c r="L39" s="27">
        <f t="shared" si="0"/>
        <v>0</v>
      </c>
      <c r="M39" s="28">
        <f t="shared" si="1"/>
        <v>0</v>
      </c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19"/>
      <c r="AQ39" s="20"/>
      <c r="AR39" s="19"/>
      <c r="AS39" s="20"/>
      <c r="AT39" s="10"/>
      <c r="AU39" s="29"/>
      <c r="AV39" s="19"/>
      <c r="AW39" s="20"/>
      <c r="AX39" s="19"/>
      <c r="AY39" s="20"/>
      <c r="AZ39" s="21"/>
      <c r="BA39" s="22"/>
      <c r="BB39" s="9">
        <f t="shared" si="2"/>
        <v>0</v>
      </c>
      <c r="BC39" s="20">
        <f t="shared" si="3"/>
        <v>0</v>
      </c>
      <c r="BD39" s="9">
        <f t="shared" si="7"/>
        <v>0</v>
      </c>
      <c r="BE39" s="20">
        <f t="shared" si="8"/>
        <v>0</v>
      </c>
      <c r="BF39" s="33">
        <f t="shared" si="4"/>
        <v>60</v>
      </c>
      <c r="BG39" s="26">
        <f t="shared" si="9"/>
        <v>0</v>
      </c>
      <c r="BH39" s="27">
        <f t="shared" si="5"/>
        <v>0</v>
      </c>
      <c r="BI39" s="28">
        <f t="shared" si="6"/>
        <v>0</v>
      </c>
      <c r="BJ39" s="25">
        <f t="shared" si="14"/>
        <v>0</v>
      </c>
      <c r="BK39" s="26">
        <f t="shared" si="15"/>
        <v>0</v>
      </c>
      <c r="BL39" s="25">
        <f t="shared" si="10"/>
        <v>0</v>
      </c>
      <c r="BM39" s="26">
        <f t="shared" si="11"/>
        <v>0</v>
      </c>
      <c r="BN39" s="25">
        <f t="shared" si="12"/>
        <v>0</v>
      </c>
      <c r="BO39" s="26">
        <f t="shared" si="13"/>
        <v>0</v>
      </c>
    </row>
    <row r="40" spans="1:67" ht="30" customHeight="1">
      <c r="A40" s="47"/>
      <c r="B40" s="48"/>
      <c r="C40" s="14"/>
      <c r="D40" s="7"/>
      <c r="E40" s="48"/>
      <c r="F40" s="48"/>
      <c r="G40" s="14"/>
      <c r="H40" s="7"/>
      <c r="I40" s="48"/>
      <c r="J40" s="48"/>
      <c r="K40" s="14"/>
      <c r="L40" s="27">
        <f t="shared" si="0"/>
        <v>0</v>
      </c>
      <c r="M40" s="28">
        <f t="shared" si="1"/>
        <v>0</v>
      </c>
      <c r="N40" s="19"/>
      <c r="O40" s="20"/>
      <c r="P40" s="19"/>
      <c r="Q40" s="20"/>
      <c r="R40" s="19"/>
      <c r="S40" s="20"/>
      <c r="T40" s="19"/>
      <c r="U40" s="20"/>
      <c r="V40" s="19"/>
      <c r="W40" s="20"/>
      <c r="X40" s="19"/>
      <c r="Y40" s="20"/>
      <c r="Z40" s="19"/>
      <c r="AA40" s="20"/>
      <c r="AB40" s="19"/>
      <c r="AC40" s="20"/>
      <c r="AD40" s="19"/>
      <c r="AE40" s="20"/>
      <c r="AF40" s="19"/>
      <c r="AG40" s="20"/>
      <c r="AH40" s="19"/>
      <c r="AI40" s="20"/>
      <c r="AJ40" s="19"/>
      <c r="AK40" s="20"/>
      <c r="AL40" s="19"/>
      <c r="AM40" s="20"/>
      <c r="AN40" s="19"/>
      <c r="AO40" s="20"/>
      <c r="AP40" s="19"/>
      <c r="AQ40" s="20"/>
      <c r="AR40" s="19"/>
      <c r="AS40" s="20"/>
      <c r="AT40" s="10"/>
      <c r="AU40" s="29"/>
      <c r="AV40" s="19"/>
      <c r="AW40" s="20"/>
      <c r="AX40" s="19"/>
      <c r="AY40" s="20"/>
      <c r="AZ40" s="21"/>
      <c r="BA40" s="22"/>
      <c r="BB40" s="9">
        <f t="shared" si="2"/>
        <v>0</v>
      </c>
      <c r="BC40" s="20">
        <f t="shared" si="3"/>
        <v>0</v>
      </c>
      <c r="BD40" s="9">
        <f t="shared" si="7"/>
        <v>0</v>
      </c>
      <c r="BE40" s="20">
        <f t="shared" si="8"/>
        <v>0</v>
      </c>
      <c r="BF40" s="33">
        <f t="shared" si="4"/>
        <v>60</v>
      </c>
      <c r="BG40" s="26">
        <f t="shared" si="9"/>
        <v>0</v>
      </c>
      <c r="BH40" s="27">
        <f t="shared" si="5"/>
        <v>0</v>
      </c>
      <c r="BI40" s="28">
        <f t="shared" si="6"/>
        <v>0</v>
      </c>
      <c r="BJ40" s="25">
        <f t="shared" si="14"/>
        <v>0</v>
      </c>
      <c r="BK40" s="26">
        <f t="shared" si="15"/>
        <v>0</v>
      </c>
      <c r="BL40" s="25">
        <f t="shared" si="10"/>
        <v>0</v>
      </c>
      <c r="BM40" s="26">
        <f t="shared" si="11"/>
        <v>0</v>
      </c>
      <c r="BN40" s="25">
        <f t="shared" si="12"/>
        <v>0</v>
      </c>
      <c r="BO40" s="26">
        <f t="shared" si="13"/>
        <v>0</v>
      </c>
    </row>
    <row r="41" spans="1:67" ht="30" customHeight="1">
      <c r="A41" s="47"/>
      <c r="B41" s="48"/>
      <c r="C41" s="14"/>
      <c r="D41" s="7"/>
      <c r="E41" s="48"/>
      <c r="F41" s="48"/>
      <c r="G41" s="14"/>
      <c r="H41" s="7"/>
      <c r="I41" s="48"/>
      <c r="J41" s="48"/>
      <c r="K41" s="14"/>
      <c r="L41" s="27">
        <f t="shared" si="0"/>
        <v>0</v>
      </c>
      <c r="M41" s="28">
        <f t="shared" si="1"/>
        <v>0</v>
      </c>
      <c r="N41" s="19"/>
      <c r="O41" s="20"/>
      <c r="P41" s="19"/>
      <c r="Q41" s="20"/>
      <c r="R41" s="19"/>
      <c r="S41" s="20"/>
      <c r="T41" s="19"/>
      <c r="U41" s="20"/>
      <c r="V41" s="19"/>
      <c r="W41" s="20"/>
      <c r="X41" s="19"/>
      <c r="Y41" s="20"/>
      <c r="Z41" s="19"/>
      <c r="AA41" s="20"/>
      <c r="AB41" s="19"/>
      <c r="AC41" s="20"/>
      <c r="AD41" s="19"/>
      <c r="AE41" s="20"/>
      <c r="AF41" s="19"/>
      <c r="AG41" s="20"/>
      <c r="AH41" s="19"/>
      <c r="AI41" s="20"/>
      <c r="AJ41" s="19"/>
      <c r="AK41" s="20"/>
      <c r="AL41" s="19"/>
      <c r="AM41" s="20"/>
      <c r="AN41" s="19"/>
      <c r="AO41" s="20"/>
      <c r="AP41" s="19"/>
      <c r="AQ41" s="20"/>
      <c r="AR41" s="19"/>
      <c r="AS41" s="20"/>
      <c r="AT41" s="10"/>
      <c r="AU41" s="29"/>
      <c r="AV41" s="19"/>
      <c r="AW41" s="20"/>
      <c r="AX41" s="19"/>
      <c r="AY41" s="20"/>
      <c r="AZ41" s="21"/>
      <c r="BA41" s="22"/>
      <c r="BB41" s="9">
        <f t="shared" si="2"/>
        <v>0</v>
      </c>
      <c r="BC41" s="20">
        <f t="shared" si="3"/>
        <v>0</v>
      </c>
      <c r="BD41" s="9">
        <f t="shared" si="7"/>
        <v>0</v>
      </c>
      <c r="BE41" s="20">
        <f t="shared" si="8"/>
        <v>0</v>
      </c>
      <c r="BF41" s="33">
        <f t="shared" si="4"/>
        <v>60</v>
      </c>
      <c r="BG41" s="26">
        <f t="shared" si="9"/>
        <v>0</v>
      </c>
      <c r="BH41" s="27">
        <f t="shared" si="5"/>
        <v>0</v>
      </c>
      <c r="BI41" s="28">
        <f t="shared" si="6"/>
        <v>0</v>
      </c>
      <c r="BJ41" s="25">
        <f t="shared" si="14"/>
        <v>0</v>
      </c>
      <c r="BK41" s="26">
        <f t="shared" si="15"/>
        <v>0</v>
      </c>
      <c r="BL41" s="25">
        <f t="shared" si="10"/>
        <v>0</v>
      </c>
      <c r="BM41" s="26">
        <f t="shared" si="11"/>
        <v>0</v>
      </c>
      <c r="BN41" s="25">
        <f t="shared" si="12"/>
        <v>0</v>
      </c>
      <c r="BO41" s="26">
        <f t="shared" si="13"/>
        <v>0</v>
      </c>
    </row>
    <row r="42" spans="1:67" ht="30" customHeight="1">
      <c r="A42" s="47"/>
      <c r="B42" s="48"/>
      <c r="C42" s="14"/>
      <c r="D42" s="7"/>
      <c r="E42" s="48"/>
      <c r="F42" s="48"/>
      <c r="G42" s="14"/>
      <c r="H42" s="7"/>
      <c r="I42" s="48"/>
      <c r="J42" s="48"/>
      <c r="K42" s="14"/>
      <c r="L42" s="27">
        <f t="shared" si="0"/>
        <v>0</v>
      </c>
      <c r="M42" s="28">
        <f t="shared" si="1"/>
        <v>0</v>
      </c>
      <c r="N42" s="19"/>
      <c r="O42" s="20"/>
      <c r="P42" s="19"/>
      <c r="Q42" s="20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20"/>
      <c r="AT42" s="10"/>
      <c r="AU42" s="29"/>
      <c r="AV42" s="19"/>
      <c r="AW42" s="20"/>
      <c r="AX42" s="19"/>
      <c r="AY42" s="20"/>
      <c r="AZ42" s="21"/>
      <c r="BA42" s="22"/>
      <c r="BB42" s="9">
        <f t="shared" si="2"/>
        <v>0</v>
      </c>
      <c r="BC42" s="20">
        <f t="shared" si="3"/>
        <v>0</v>
      </c>
      <c r="BD42" s="9">
        <f t="shared" si="7"/>
        <v>0</v>
      </c>
      <c r="BE42" s="20">
        <f t="shared" si="8"/>
        <v>0</v>
      </c>
      <c r="BF42" s="33">
        <f t="shared" si="4"/>
        <v>60</v>
      </c>
      <c r="BG42" s="26">
        <f t="shared" si="9"/>
        <v>0</v>
      </c>
      <c r="BH42" s="27">
        <f t="shared" si="5"/>
        <v>0</v>
      </c>
      <c r="BI42" s="28">
        <f t="shared" si="6"/>
        <v>0</v>
      </c>
      <c r="BJ42" s="25">
        <f t="shared" si="14"/>
        <v>0</v>
      </c>
      <c r="BK42" s="26">
        <f t="shared" si="15"/>
        <v>0</v>
      </c>
      <c r="BL42" s="25">
        <f t="shared" si="10"/>
        <v>0</v>
      </c>
      <c r="BM42" s="26">
        <f t="shared" si="11"/>
        <v>0</v>
      </c>
      <c r="BN42" s="25">
        <f t="shared" si="12"/>
        <v>0</v>
      </c>
      <c r="BO42" s="26">
        <f t="shared" si="13"/>
        <v>0</v>
      </c>
    </row>
    <row r="43" spans="1:67" ht="30" customHeight="1">
      <c r="A43" s="47"/>
      <c r="B43" s="48"/>
      <c r="C43" s="14"/>
      <c r="D43" s="7"/>
      <c r="E43" s="48"/>
      <c r="F43" s="48"/>
      <c r="G43" s="14"/>
      <c r="H43" s="7"/>
      <c r="I43" s="48"/>
      <c r="J43" s="48"/>
      <c r="K43" s="14"/>
      <c r="L43" s="27">
        <f t="shared" si="0"/>
        <v>0</v>
      </c>
      <c r="M43" s="28">
        <f t="shared" si="1"/>
        <v>0</v>
      </c>
      <c r="N43" s="19"/>
      <c r="O43" s="20"/>
      <c r="P43" s="19"/>
      <c r="Q43" s="20"/>
      <c r="R43" s="19"/>
      <c r="S43" s="20"/>
      <c r="T43" s="19"/>
      <c r="U43" s="20"/>
      <c r="V43" s="19"/>
      <c r="W43" s="20"/>
      <c r="X43" s="19"/>
      <c r="Y43" s="20"/>
      <c r="Z43" s="19"/>
      <c r="AA43" s="20"/>
      <c r="AB43" s="19"/>
      <c r="AC43" s="20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19"/>
      <c r="AQ43" s="20"/>
      <c r="AR43" s="19"/>
      <c r="AS43" s="20"/>
      <c r="AT43" s="10"/>
      <c r="AU43" s="29"/>
      <c r="AV43" s="19"/>
      <c r="AW43" s="20"/>
      <c r="AX43" s="19"/>
      <c r="AY43" s="20"/>
      <c r="AZ43" s="21"/>
      <c r="BA43" s="22"/>
      <c r="BB43" s="9">
        <f t="shared" si="2"/>
        <v>0</v>
      </c>
      <c r="BC43" s="20">
        <f t="shared" si="3"/>
        <v>0</v>
      </c>
      <c r="BD43" s="9">
        <f t="shared" si="7"/>
        <v>0</v>
      </c>
      <c r="BE43" s="20">
        <f t="shared" si="8"/>
        <v>0</v>
      </c>
      <c r="BF43" s="33">
        <f t="shared" si="4"/>
        <v>60</v>
      </c>
      <c r="BG43" s="26">
        <f t="shared" si="9"/>
        <v>0</v>
      </c>
      <c r="BH43" s="27">
        <f t="shared" si="5"/>
        <v>0</v>
      </c>
      <c r="BI43" s="28">
        <f t="shared" si="6"/>
        <v>0</v>
      </c>
      <c r="BJ43" s="25">
        <f t="shared" si="14"/>
        <v>0</v>
      </c>
      <c r="BK43" s="26">
        <f t="shared" si="15"/>
        <v>0</v>
      </c>
      <c r="BL43" s="25">
        <f t="shared" si="10"/>
        <v>0</v>
      </c>
      <c r="BM43" s="26">
        <f t="shared" si="11"/>
        <v>0</v>
      </c>
      <c r="BN43" s="25">
        <f t="shared" si="12"/>
        <v>0</v>
      </c>
      <c r="BO43" s="26">
        <f t="shared" si="13"/>
        <v>0</v>
      </c>
    </row>
    <row r="44" spans="1:67" ht="30" customHeight="1" hidden="1">
      <c r="A44" s="47"/>
      <c r="B44" s="48"/>
      <c r="C44" s="14"/>
      <c r="D44" s="7">
        <v>18</v>
      </c>
      <c r="E44" s="48" t="s">
        <v>32</v>
      </c>
      <c r="F44" s="48"/>
      <c r="G44" s="14"/>
      <c r="H44" s="9"/>
      <c r="I44" s="48" t="s">
        <v>32</v>
      </c>
      <c r="J44" s="48"/>
      <c r="K44" s="14"/>
      <c r="L44" s="27">
        <f t="shared" si="0"/>
        <v>-18</v>
      </c>
      <c r="M44" s="28">
        <f t="shared" si="1"/>
        <v>0</v>
      </c>
      <c r="N44" s="19"/>
      <c r="O44" s="20"/>
      <c r="P44" s="19"/>
      <c r="Q44" s="20"/>
      <c r="R44" s="19"/>
      <c r="S44" s="20"/>
      <c r="T44" s="19"/>
      <c r="U44" s="20"/>
      <c r="V44" s="19"/>
      <c r="W44" s="20"/>
      <c r="X44" s="19"/>
      <c r="Y44" s="20"/>
      <c r="Z44" s="19"/>
      <c r="AA44" s="20"/>
      <c r="AB44" s="19"/>
      <c r="AC44" s="20"/>
      <c r="AD44" s="19"/>
      <c r="AE44" s="20"/>
      <c r="AF44" s="19"/>
      <c r="AG44" s="20"/>
      <c r="AH44" s="19"/>
      <c r="AI44" s="20"/>
      <c r="AJ44" s="19"/>
      <c r="AK44" s="20"/>
      <c r="AL44" s="19"/>
      <c r="AM44" s="20"/>
      <c r="AN44" s="19"/>
      <c r="AO44" s="20"/>
      <c r="AP44" s="19"/>
      <c r="AQ44" s="20"/>
      <c r="AR44" s="21"/>
      <c r="AS44" s="22"/>
      <c r="AT44" s="23"/>
      <c r="AU44" s="24"/>
      <c r="AV44" s="21"/>
      <c r="AW44" s="22"/>
      <c r="AX44" s="21"/>
      <c r="AY44" s="22"/>
      <c r="AZ44" s="21"/>
      <c r="BA44" s="22"/>
      <c r="BB44" s="19">
        <f aca="true" t="shared" si="16" ref="BB44:BC46">R44+T44+V44+X44+AH44+AR44+AJ44+AV44</f>
        <v>0</v>
      </c>
      <c r="BC44" s="20">
        <f t="shared" si="16"/>
        <v>0</v>
      </c>
      <c r="BD44" s="9">
        <f t="shared" si="7"/>
        <v>0</v>
      </c>
      <c r="BE44" s="20">
        <f t="shared" si="8"/>
        <v>0</v>
      </c>
      <c r="BF44" s="25">
        <f t="shared" si="4"/>
        <v>60</v>
      </c>
      <c r="BG44" s="26">
        <f t="shared" si="9"/>
        <v>0</v>
      </c>
      <c r="BH44" s="27">
        <f t="shared" si="5"/>
        <v>0</v>
      </c>
      <c r="BI44" s="28">
        <f t="shared" si="6"/>
        <v>0</v>
      </c>
      <c r="BJ44" s="25">
        <f t="shared" si="14"/>
        <v>0</v>
      </c>
      <c r="BK44" s="26">
        <f t="shared" si="15"/>
        <v>0</v>
      </c>
      <c r="BL44" s="25">
        <f t="shared" si="10"/>
        <v>0</v>
      </c>
      <c r="BM44" s="26">
        <f t="shared" si="11"/>
        <v>0</v>
      </c>
      <c r="BN44" s="25">
        <f t="shared" si="12"/>
        <v>0</v>
      </c>
      <c r="BO44" s="26">
        <f t="shared" si="13"/>
        <v>0</v>
      </c>
    </row>
    <row r="45" spans="1:67" ht="30" customHeight="1" hidden="1">
      <c r="A45" s="47"/>
      <c r="B45" s="48"/>
      <c r="C45" s="14"/>
      <c r="D45" s="7">
        <v>18</v>
      </c>
      <c r="E45" s="48" t="s">
        <v>32</v>
      </c>
      <c r="F45" s="48"/>
      <c r="G45" s="14"/>
      <c r="H45" s="9"/>
      <c r="I45" s="48" t="s">
        <v>32</v>
      </c>
      <c r="J45" s="48"/>
      <c r="K45" s="14"/>
      <c r="L45" s="27">
        <f t="shared" si="0"/>
        <v>-18</v>
      </c>
      <c r="M45" s="28">
        <f t="shared" si="1"/>
        <v>0</v>
      </c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19"/>
      <c r="AQ45" s="20"/>
      <c r="AR45" s="21"/>
      <c r="AS45" s="22"/>
      <c r="AT45" s="23"/>
      <c r="AU45" s="24"/>
      <c r="AV45" s="21"/>
      <c r="AW45" s="22"/>
      <c r="AX45" s="21"/>
      <c r="AY45" s="22"/>
      <c r="AZ45" s="21"/>
      <c r="BA45" s="22"/>
      <c r="BB45" s="19">
        <f t="shared" si="16"/>
        <v>0</v>
      </c>
      <c r="BC45" s="20">
        <f t="shared" si="16"/>
        <v>0</v>
      </c>
      <c r="BD45" s="9">
        <f t="shared" si="7"/>
        <v>0</v>
      </c>
      <c r="BE45" s="20">
        <f t="shared" si="8"/>
        <v>0</v>
      </c>
      <c r="BF45" s="25">
        <f t="shared" si="4"/>
        <v>60</v>
      </c>
      <c r="BG45" s="26">
        <f t="shared" si="9"/>
        <v>0</v>
      </c>
      <c r="BH45" s="27">
        <f t="shared" si="5"/>
        <v>0</v>
      </c>
      <c r="BI45" s="28">
        <f t="shared" si="6"/>
        <v>0</v>
      </c>
      <c r="BJ45" s="25">
        <f t="shared" si="14"/>
        <v>0</v>
      </c>
      <c r="BK45" s="26">
        <f t="shared" si="15"/>
        <v>0</v>
      </c>
      <c r="BL45" s="25">
        <f t="shared" si="10"/>
        <v>0</v>
      </c>
      <c r="BM45" s="26">
        <f t="shared" si="11"/>
        <v>0</v>
      </c>
      <c r="BN45" s="25">
        <f t="shared" si="12"/>
        <v>0</v>
      </c>
      <c r="BO45" s="26">
        <f t="shared" si="13"/>
        <v>0</v>
      </c>
    </row>
    <row r="46" spans="1:67" ht="30" customHeight="1" hidden="1">
      <c r="A46" s="47"/>
      <c r="B46" s="48"/>
      <c r="C46" s="14"/>
      <c r="D46" s="7">
        <v>18</v>
      </c>
      <c r="E46" s="48" t="s">
        <v>32</v>
      </c>
      <c r="F46" s="48"/>
      <c r="G46" s="14"/>
      <c r="H46" s="9"/>
      <c r="I46" s="48" t="s">
        <v>32</v>
      </c>
      <c r="J46" s="48"/>
      <c r="K46" s="14"/>
      <c r="L46" s="27">
        <f t="shared" si="0"/>
        <v>-18</v>
      </c>
      <c r="M46" s="28">
        <f t="shared" si="1"/>
        <v>0</v>
      </c>
      <c r="N46" s="19"/>
      <c r="O46" s="20"/>
      <c r="P46" s="19"/>
      <c r="Q46" s="20"/>
      <c r="R46" s="19"/>
      <c r="S46" s="20"/>
      <c r="T46" s="19"/>
      <c r="U46" s="20"/>
      <c r="V46" s="19"/>
      <c r="W46" s="20"/>
      <c r="X46" s="19"/>
      <c r="Y46" s="20"/>
      <c r="Z46" s="19"/>
      <c r="AA46" s="20"/>
      <c r="AB46" s="19"/>
      <c r="AC46" s="20"/>
      <c r="AD46" s="19"/>
      <c r="AE46" s="20"/>
      <c r="AF46" s="19"/>
      <c r="AG46" s="20"/>
      <c r="AH46" s="19"/>
      <c r="AI46" s="20"/>
      <c r="AJ46" s="19"/>
      <c r="AK46" s="20"/>
      <c r="AL46" s="19"/>
      <c r="AM46" s="20"/>
      <c r="AN46" s="19"/>
      <c r="AO46" s="20"/>
      <c r="AP46" s="19"/>
      <c r="AQ46" s="20"/>
      <c r="AR46" s="21"/>
      <c r="AS46" s="22"/>
      <c r="AT46" s="23"/>
      <c r="AU46" s="24"/>
      <c r="AV46" s="21"/>
      <c r="AW46" s="22"/>
      <c r="AX46" s="21"/>
      <c r="AY46" s="22"/>
      <c r="AZ46" s="21"/>
      <c r="BA46" s="22"/>
      <c r="BB46" s="19">
        <f t="shared" si="16"/>
        <v>0</v>
      </c>
      <c r="BC46" s="20">
        <f t="shared" si="16"/>
        <v>0</v>
      </c>
      <c r="BD46" s="9">
        <f t="shared" si="7"/>
        <v>0</v>
      </c>
      <c r="BE46" s="20">
        <f t="shared" si="8"/>
        <v>0</v>
      </c>
      <c r="BF46" s="25">
        <f t="shared" si="4"/>
        <v>60</v>
      </c>
      <c r="BG46" s="26">
        <f t="shared" si="9"/>
        <v>0</v>
      </c>
      <c r="BH46" s="27">
        <f t="shared" si="5"/>
        <v>0</v>
      </c>
      <c r="BI46" s="28">
        <f t="shared" si="6"/>
        <v>0</v>
      </c>
      <c r="BJ46" s="25">
        <f t="shared" si="14"/>
        <v>0</v>
      </c>
      <c r="BK46" s="26">
        <f t="shared" si="15"/>
        <v>0</v>
      </c>
      <c r="BL46" s="25">
        <f t="shared" si="10"/>
        <v>0</v>
      </c>
      <c r="BM46" s="26">
        <f t="shared" si="11"/>
        <v>0</v>
      </c>
      <c r="BN46" s="25">
        <f t="shared" si="12"/>
        <v>0</v>
      </c>
      <c r="BO46" s="26">
        <f t="shared" si="13"/>
        <v>0</v>
      </c>
    </row>
    <row r="47" spans="1:67" ht="30" customHeight="1" hidden="1">
      <c r="A47" s="47"/>
      <c r="B47" s="48"/>
      <c r="C47" s="14"/>
      <c r="D47" s="7">
        <v>18</v>
      </c>
      <c r="E47" s="48" t="s">
        <v>32</v>
      </c>
      <c r="F47" s="48"/>
      <c r="G47" s="14"/>
      <c r="H47" s="9"/>
      <c r="I47" s="48" t="s">
        <v>32</v>
      </c>
      <c r="J47" s="48"/>
      <c r="K47" s="14"/>
      <c r="L47" s="27">
        <f t="shared" si="0"/>
        <v>-18</v>
      </c>
      <c r="M47" s="28">
        <f t="shared" si="1"/>
        <v>0</v>
      </c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19"/>
      <c r="AC47" s="20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20"/>
      <c r="AT47" s="10"/>
      <c r="AU47" s="29"/>
      <c r="AV47" s="19"/>
      <c r="AW47" s="20"/>
      <c r="AX47" s="19"/>
      <c r="AY47" s="20"/>
      <c r="AZ47" s="19"/>
      <c r="BA47" s="20"/>
      <c r="BB47" s="19"/>
      <c r="BC47" s="20"/>
      <c r="BD47" s="9">
        <f t="shared" si="7"/>
        <v>0</v>
      </c>
      <c r="BE47" s="20">
        <f t="shared" si="8"/>
        <v>0</v>
      </c>
      <c r="BF47" s="25">
        <f t="shared" si="4"/>
        <v>60</v>
      </c>
      <c r="BG47" s="26">
        <f t="shared" si="9"/>
        <v>0</v>
      </c>
      <c r="BH47" s="27">
        <f t="shared" si="5"/>
        <v>0</v>
      </c>
      <c r="BI47" s="28">
        <f t="shared" si="6"/>
        <v>0</v>
      </c>
      <c r="BJ47" s="25">
        <f t="shared" si="14"/>
        <v>0</v>
      </c>
      <c r="BK47" s="26">
        <f t="shared" si="15"/>
        <v>0</v>
      </c>
      <c r="BL47" s="25">
        <f t="shared" si="10"/>
        <v>0</v>
      </c>
      <c r="BM47" s="26">
        <f t="shared" si="11"/>
        <v>0</v>
      </c>
      <c r="BN47" s="25">
        <f t="shared" si="12"/>
        <v>0</v>
      </c>
      <c r="BO47" s="26">
        <f t="shared" si="13"/>
        <v>0</v>
      </c>
    </row>
    <row r="48" spans="1:67" ht="30" customHeight="1" hidden="1">
      <c r="A48" s="47"/>
      <c r="B48" s="48"/>
      <c r="C48" s="14"/>
      <c r="D48" s="7">
        <v>18</v>
      </c>
      <c r="E48" s="48" t="s">
        <v>32</v>
      </c>
      <c r="F48" s="48"/>
      <c r="G48" s="14"/>
      <c r="H48" s="9"/>
      <c r="I48" s="48" t="s">
        <v>32</v>
      </c>
      <c r="J48" s="48"/>
      <c r="K48" s="14"/>
      <c r="L48" s="27">
        <f t="shared" si="0"/>
        <v>-18</v>
      </c>
      <c r="M48" s="28">
        <f t="shared" si="1"/>
        <v>0</v>
      </c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9"/>
      <c r="AC48" s="20"/>
      <c r="AD48" s="19"/>
      <c r="AE48" s="20"/>
      <c r="AF48" s="19"/>
      <c r="AG48" s="20"/>
      <c r="AH48" s="19"/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20"/>
      <c r="AT48" s="10"/>
      <c r="AU48" s="29"/>
      <c r="AV48" s="19"/>
      <c r="AW48" s="20"/>
      <c r="AX48" s="19"/>
      <c r="AY48" s="20"/>
      <c r="AZ48" s="19"/>
      <c r="BA48" s="20"/>
      <c r="BB48" s="19"/>
      <c r="BC48" s="20"/>
      <c r="BD48" s="9">
        <f t="shared" si="7"/>
        <v>0</v>
      </c>
      <c r="BE48" s="20">
        <f t="shared" si="8"/>
        <v>0</v>
      </c>
      <c r="BF48" s="25">
        <f t="shared" si="4"/>
        <v>60</v>
      </c>
      <c r="BG48" s="26">
        <f t="shared" si="9"/>
        <v>0</v>
      </c>
      <c r="BH48" s="27">
        <f t="shared" si="5"/>
        <v>0</v>
      </c>
      <c r="BI48" s="28">
        <f t="shared" si="6"/>
        <v>0</v>
      </c>
      <c r="BJ48" s="25">
        <f t="shared" si="14"/>
        <v>0</v>
      </c>
      <c r="BK48" s="26">
        <f t="shared" si="15"/>
        <v>0</v>
      </c>
      <c r="BL48" s="25">
        <f t="shared" si="10"/>
        <v>0</v>
      </c>
      <c r="BM48" s="26">
        <f t="shared" si="11"/>
        <v>0</v>
      </c>
      <c r="BN48" s="25">
        <f t="shared" si="12"/>
        <v>0</v>
      </c>
      <c r="BO48" s="26">
        <f t="shared" si="13"/>
        <v>0</v>
      </c>
    </row>
    <row r="49" spans="1:67" ht="30" customHeight="1" hidden="1">
      <c r="A49" s="47"/>
      <c r="B49" s="48"/>
      <c r="C49" s="14"/>
      <c r="D49" s="7">
        <v>18</v>
      </c>
      <c r="E49" s="48" t="s">
        <v>32</v>
      </c>
      <c r="F49" s="48"/>
      <c r="G49" s="14"/>
      <c r="H49" s="9"/>
      <c r="I49" s="48" t="s">
        <v>32</v>
      </c>
      <c r="J49" s="48"/>
      <c r="K49" s="14"/>
      <c r="L49" s="27">
        <f t="shared" si="0"/>
        <v>-18</v>
      </c>
      <c r="M49" s="28">
        <f t="shared" si="1"/>
        <v>0</v>
      </c>
      <c r="N49" s="19"/>
      <c r="O49" s="20"/>
      <c r="P49" s="19"/>
      <c r="Q49" s="20"/>
      <c r="R49" s="19"/>
      <c r="S49" s="20"/>
      <c r="T49" s="19"/>
      <c r="U49" s="20"/>
      <c r="V49" s="19"/>
      <c r="W49" s="20"/>
      <c r="X49" s="19"/>
      <c r="Y49" s="20"/>
      <c r="Z49" s="19"/>
      <c r="AA49" s="20"/>
      <c r="AB49" s="19"/>
      <c r="AC49" s="20"/>
      <c r="AD49" s="19"/>
      <c r="AE49" s="20"/>
      <c r="AF49" s="19"/>
      <c r="AG49" s="20"/>
      <c r="AH49" s="19"/>
      <c r="AI49" s="20"/>
      <c r="AJ49" s="19"/>
      <c r="AK49" s="20"/>
      <c r="AL49" s="19"/>
      <c r="AM49" s="20"/>
      <c r="AN49" s="19"/>
      <c r="AO49" s="20"/>
      <c r="AP49" s="19"/>
      <c r="AQ49" s="20"/>
      <c r="AR49" s="19"/>
      <c r="AS49" s="20"/>
      <c r="AT49" s="10"/>
      <c r="AU49" s="29"/>
      <c r="AV49" s="19"/>
      <c r="AW49" s="20"/>
      <c r="AX49" s="19"/>
      <c r="AY49" s="20"/>
      <c r="AZ49" s="19"/>
      <c r="BA49" s="20"/>
      <c r="BB49" s="19"/>
      <c r="BC49" s="20"/>
      <c r="BD49" s="9">
        <f t="shared" si="7"/>
        <v>0</v>
      </c>
      <c r="BE49" s="20">
        <f t="shared" si="8"/>
        <v>0</v>
      </c>
      <c r="BF49" s="25">
        <f t="shared" si="4"/>
        <v>60</v>
      </c>
      <c r="BG49" s="26">
        <f t="shared" si="9"/>
        <v>0</v>
      </c>
      <c r="BH49" s="27">
        <f t="shared" si="5"/>
        <v>0</v>
      </c>
      <c r="BI49" s="28">
        <f t="shared" si="6"/>
        <v>0</v>
      </c>
      <c r="BJ49" s="25">
        <f t="shared" si="14"/>
        <v>0</v>
      </c>
      <c r="BK49" s="26">
        <f t="shared" si="15"/>
        <v>0</v>
      </c>
      <c r="BL49" s="25">
        <f t="shared" si="10"/>
        <v>0</v>
      </c>
      <c r="BM49" s="26">
        <f t="shared" si="11"/>
        <v>0</v>
      </c>
      <c r="BN49" s="25">
        <f t="shared" si="12"/>
        <v>0</v>
      </c>
      <c r="BO49" s="26">
        <f t="shared" si="13"/>
        <v>0</v>
      </c>
    </row>
    <row r="50" spans="1:67" ht="30" customHeight="1" hidden="1">
      <c r="A50" s="47"/>
      <c r="B50" s="48"/>
      <c r="C50" s="14"/>
      <c r="D50" s="7">
        <v>18</v>
      </c>
      <c r="E50" s="48" t="s">
        <v>32</v>
      </c>
      <c r="F50" s="48"/>
      <c r="G50" s="14"/>
      <c r="H50" s="9"/>
      <c r="I50" s="48" t="s">
        <v>32</v>
      </c>
      <c r="J50" s="48"/>
      <c r="K50" s="14"/>
      <c r="L50" s="27">
        <f t="shared" si="0"/>
        <v>-18</v>
      </c>
      <c r="M50" s="28">
        <f t="shared" si="1"/>
        <v>0</v>
      </c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19"/>
      <c r="AQ50" s="20"/>
      <c r="AR50" s="19"/>
      <c r="AS50" s="20"/>
      <c r="AT50" s="10"/>
      <c r="AU50" s="29"/>
      <c r="AV50" s="19"/>
      <c r="AW50" s="20"/>
      <c r="AX50" s="19"/>
      <c r="AY50" s="20"/>
      <c r="AZ50" s="19"/>
      <c r="BA50" s="20"/>
      <c r="BB50" s="19"/>
      <c r="BC50" s="20"/>
      <c r="BD50" s="9">
        <f t="shared" si="7"/>
        <v>0</v>
      </c>
      <c r="BE50" s="20">
        <f t="shared" si="8"/>
        <v>0</v>
      </c>
      <c r="BF50" s="25">
        <f t="shared" si="4"/>
        <v>60</v>
      </c>
      <c r="BG50" s="26">
        <f t="shared" si="9"/>
        <v>0</v>
      </c>
      <c r="BH50" s="27">
        <f t="shared" si="5"/>
        <v>0</v>
      </c>
      <c r="BI50" s="28">
        <f t="shared" si="6"/>
        <v>0</v>
      </c>
      <c r="BJ50" s="25">
        <f t="shared" si="14"/>
        <v>0</v>
      </c>
      <c r="BK50" s="26">
        <f t="shared" si="15"/>
        <v>0</v>
      </c>
      <c r="BL50" s="25">
        <f t="shared" si="10"/>
        <v>0</v>
      </c>
      <c r="BM50" s="26">
        <f t="shared" si="11"/>
        <v>0</v>
      </c>
      <c r="BN50" s="25">
        <f t="shared" si="12"/>
        <v>0</v>
      </c>
      <c r="BO50" s="26">
        <f t="shared" si="13"/>
        <v>0</v>
      </c>
    </row>
    <row r="51" spans="1:67" ht="30" customHeight="1" hidden="1">
      <c r="A51" s="47"/>
      <c r="B51" s="48"/>
      <c r="C51" s="14"/>
      <c r="D51" s="7">
        <v>18</v>
      </c>
      <c r="E51" s="48" t="s">
        <v>32</v>
      </c>
      <c r="F51" s="48"/>
      <c r="G51" s="14"/>
      <c r="H51" s="9"/>
      <c r="I51" s="48" t="s">
        <v>32</v>
      </c>
      <c r="J51" s="48"/>
      <c r="K51" s="14"/>
      <c r="L51" s="27">
        <f t="shared" si="0"/>
        <v>-18</v>
      </c>
      <c r="M51" s="28">
        <f t="shared" si="1"/>
        <v>0</v>
      </c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19"/>
      <c r="AA51" s="20"/>
      <c r="AB51" s="19"/>
      <c r="AC51" s="20"/>
      <c r="AD51" s="19"/>
      <c r="AE51" s="20"/>
      <c r="AF51" s="19"/>
      <c r="AG51" s="20"/>
      <c r="AH51" s="19"/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20"/>
      <c r="AT51" s="10"/>
      <c r="AU51" s="29"/>
      <c r="AV51" s="19"/>
      <c r="AW51" s="20"/>
      <c r="AX51" s="19"/>
      <c r="AY51" s="20"/>
      <c r="AZ51" s="19"/>
      <c r="BA51" s="20"/>
      <c r="BB51" s="19"/>
      <c r="BC51" s="20"/>
      <c r="BD51" s="9">
        <f t="shared" si="7"/>
        <v>0</v>
      </c>
      <c r="BE51" s="20">
        <f t="shared" si="8"/>
        <v>0</v>
      </c>
      <c r="BF51" s="25">
        <f t="shared" si="4"/>
        <v>60</v>
      </c>
      <c r="BG51" s="26">
        <f t="shared" si="9"/>
        <v>0</v>
      </c>
      <c r="BH51" s="27">
        <f t="shared" si="5"/>
        <v>0</v>
      </c>
      <c r="BI51" s="28">
        <f t="shared" si="6"/>
        <v>0</v>
      </c>
      <c r="BJ51" s="25">
        <f t="shared" si="14"/>
        <v>0</v>
      </c>
      <c r="BK51" s="26">
        <f t="shared" si="15"/>
        <v>0</v>
      </c>
      <c r="BL51" s="25">
        <f t="shared" si="10"/>
        <v>0</v>
      </c>
      <c r="BM51" s="26">
        <f t="shared" si="11"/>
        <v>0</v>
      </c>
      <c r="BN51" s="25">
        <f t="shared" si="12"/>
        <v>0</v>
      </c>
      <c r="BO51" s="26">
        <f t="shared" si="13"/>
        <v>0</v>
      </c>
    </row>
    <row r="52" spans="1:67" ht="30" customHeight="1" hidden="1">
      <c r="A52" s="47"/>
      <c r="B52" s="48"/>
      <c r="C52" s="14"/>
      <c r="D52" s="7">
        <v>18</v>
      </c>
      <c r="E52" s="48" t="s">
        <v>32</v>
      </c>
      <c r="F52" s="48"/>
      <c r="G52" s="14"/>
      <c r="H52" s="9"/>
      <c r="I52" s="48" t="s">
        <v>32</v>
      </c>
      <c r="J52" s="48"/>
      <c r="K52" s="14"/>
      <c r="L52" s="27">
        <f t="shared" si="0"/>
        <v>-18</v>
      </c>
      <c r="M52" s="28">
        <f t="shared" si="1"/>
        <v>0</v>
      </c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19"/>
      <c r="AQ52" s="20"/>
      <c r="AR52" s="19"/>
      <c r="AS52" s="20"/>
      <c r="AT52" s="10"/>
      <c r="AU52" s="29"/>
      <c r="AV52" s="19"/>
      <c r="AW52" s="20"/>
      <c r="AX52" s="19"/>
      <c r="AY52" s="20"/>
      <c r="AZ52" s="19"/>
      <c r="BA52" s="20"/>
      <c r="BB52" s="19"/>
      <c r="BC52" s="20"/>
      <c r="BD52" s="9">
        <f t="shared" si="7"/>
        <v>0</v>
      </c>
      <c r="BE52" s="20">
        <f t="shared" si="8"/>
        <v>0</v>
      </c>
      <c r="BF52" s="25">
        <f t="shared" si="4"/>
        <v>60</v>
      </c>
      <c r="BG52" s="26">
        <f t="shared" si="9"/>
        <v>0</v>
      </c>
      <c r="BH52" s="27">
        <f t="shared" si="5"/>
        <v>0</v>
      </c>
      <c r="BI52" s="28">
        <f t="shared" si="6"/>
        <v>0</v>
      </c>
      <c r="BJ52" s="25">
        <f t="shared" si="14"/>
        <v>0</v>
      </c>
      <c r="BK52" s="26">
        <f t="shared" si="15"/>
        <v>0</v>
      </c>
      <c r="BL52" s="25">
        <f t="shared" si="10"/>
        <v>0</v>
      </c>
      <c r="BM52" s="26">
        <f t="shared" si="11"/>
        <v>0</v>
      </c>
      <c r="BN52" s="25">
        <f t="shared" si="12"/>
        <v>0</v>
      </c>
      <c r="BO52" s="26">
        <f t="shared" si="13"/>
        <v>0</v>
      </c>
    </row>
    <row r="53" spans="1:67" ht="30" customHeight="1">
      <c r="A53" s="47" t="s">
        <v>10</v>
      </c>
      <c r="B53" s="48"/>
      <c r="C53" s="38"/>
      <c r="D53" s="9"/>
      <c r="E53" s="48"/>
      <c r="F53" s="48"/>
      <c r="G53" s="14"/>
      <c r="H53" s="9"/>
      <c r="I53" s="48"/>
      <c r="J53" s="48"/>
      <c r="K53" s="14"/>
      <c r="L53" s="27"/>
      <c r="M53" s="28"/>
      <c r="N53" s="25">
        <f>SUM(N13:N52)+ROUNDDOWN(SUM(O13:O52)/60,0)</f>
        <v>0</v>
      </c>
      <c r="O53" s="26">
        <f>MOD(SUM(O13:O52),60)</f>
        <v>0</v>
      </c>
      <c r="P53" s="25">
        <f>SUM(P13:P52)+ROUNDDOWN(SUM(Q13:Q52)/60,0)</f>
        <v>0</v>
      </c>
      <c r="Q53" s="26">
        <f>MOD(SUM(Q13:Q52),60)</f>
        <v>0</v>
      </c>
      <c r="R53" s="25">
        <f>SUM(R13:R52)+ROUNDDOWN(SUM(S13:S52)/60,0)</f>
        <v>0</v>
      </c>
      <c r="S53" s="26">
        <f>MOD(SUM(S13:S52),60)</f>
        <v>0</v>
      </c>
      <c r="T53" s="25">
        <f>SUM(T13:T52)+ROUNDDOWN(SUM(U13:U52)/60,0)</f>
        <v>0</v>
      </c>
      <c r="U53" s="26">
        <f>MOD(SUM(U13:U52),60)</f>
        <v>0</v>
      </c>
      <c r="V53" s="25">
        <f>SUM(V13:V52)+ROUNDDOWN(SUM(W13:W52)/60,0)</f>
        <v>0</v>
      </c>
      <c r="W53" s="26">
        <f>MOD(SUM(W13:W52),60)</f>
        <v>0</v>
      </c>
      <c r="X53" s="25">
        <f>SUM(X13:X52)+ROUNDDOWN(SUM(Y13:Y52)/60,0)</f>
        <v>0</v>
      </c>
      <c r="Y53" s="26">
        <f>MOD(SUM(Y13:Y52),60)</f>
        <v>0</v>
      </c>
      <c r="Z53" s="25">
        <f>SUM(Z13:Z52)+ROUNDDOWN(SUM(AA13:AA52)/60,0)</f>
        <v>0</v>
      </c>
      <c r="AA53" s="26">
        <f>MOD(SUM(AA13:AA52),60)</f>
        <v>0</v>
      </c>
      <c r="AB53" s="25">
        <f>SUM(AB13:AB52)+ROUNDDOWN(SUM(AC13:AC52)/60,0)</f>
        <v>0</v>
      </c>
      <c r="AC53" s="26">
        <f>MOD(SUM(AC13:AC52),60)</f>
        <v>0</v>
      </c>
      <c r="AD53" s="25">
        <f>SUM(AD13:AD52)+ROUNDDOWN(SUM(AE13:AE52)/60,0)</f>
        <v>0</v>
      </c>
      <c r="AE53" s="26">
        <f>MOD(SUM(AE13:AE52),60)</f>
        <v>0</v>
      </c>
      <c r="AF53" s="25">
        <f>SUM(AF13:AF52)+ROUNDDOWN(SUM(AG13:AG52)/60,0)</f>
        <v>0</v>
      </c>
      <c r="AG53" s="26">
        <f>MOD(SUM(AG13:AG52),60)</f>
        <v>0</v>
      </c>
      <c r="AH53" s="25">
        <f>SUM(AH13:AH52)+ROUNDDOWN(SUM(AI13:AI52)/60,0)</f>
        <v>0</v>
      </c>
      <c r="AI53" s="26">
        <f>MOD(SUM(AI13:AI52),60)</f>
        <v>0</v>
      </c>
      <c r="AJ53" s="25">
        <f>SUM(AJ13:AJ52)+ROUNDDOWN(SUM(AK13:AK52)/60,0)</f>
        <v>0</v>
      </c>
      <c r="AK53" s="26">
        <f>MOD(SUM(AK13:AK52),60)</f>
        <v>0</v>
      </c>
      <c r="AL53" s="25">
        <f>SUM(AL13:AL52)+ROUNDDOWN(SUM(AM13:AM52)/60,0)</f>
        <v>0</v>
      </c>
      <c r="AM53" s="26">
        <f>MOD(SUM(AM13:AM52),60)</f>
        <v>0</v>
      </c>
      <c r="AN53" s="25">
        <f>SUM(AN13:AN52)+ROUNDDOWN(SUM(AO13:AO52)/60,0)</f>
        <v>0</v>
      </c>
      <c r="AO53" s="26">
        <f>MOD(SUM(AO13:AO52),60)</f>
        <v>0</v>
      </c>
      <c r="AP53" s="25">
        <f>SUM(AP13:AP52)+ROUNDDOWN(SUM(AQ13:AQ52)/60,0)</f>
        <v>0</v>
      </c>
      <c r="AQ53" s="26">
        <f>MOD(SUM(AQ13:AQ52),60)</f>
        <v>0</v>
      </c>
      <c r="AR53" s="25">
        <f>SUM(AR13:AR52)+ROUNDDOWN(SUM(AS13:AS52)/60,0)</f>
        <v>0</v>
      </c>
      <c r="AS53" s="26">
        <f>MOD(SUM(AS13:AS52),60)</f>
        <v>0</v>
      </c>
      <c r="AT53" s="25">
        <f>SUM(AT13:AT52)+ROUNDDOWN(SUM(AU13:AU52)/60,0)</f>
        <v>0</v>
      </c>
      <c r="AU53" s="26">
        <f>MOD(SUM(AU13:AU52),60)</f>
        <v>0</v>
      </c>
      <c r="AV53" s="25">
        <f>SUM(AV13:AV52)+ROUNDDOWN(SUM(AW13:AW52)/60,0)</f>
        <v>0</v>
      </c>
      <c r="AW53" s="26">
        <f>MOD(SUM(AW13:AW52),60)</f>
        <v>0</v>
      </c>
      <c r="AX53" s="25">
        <f>SUM(AX13:AX52)+ROUNDDOWN(SUM(AY13:AY52)/60,0)</f>
        <v>0</v>
      </c>
      <c r="AY53" s="26">
        <f>MOD(SUM(AY13:AY52),60)</f>
        <v>0</v>
      </c>
      <c r="AZ53" s="25">
        <f>SUM(AZ13:AZ52)+ROUNDDOWN(SUM(BA13:BA52)/60,0)</f>
        <v>0</v>
      </c>
      <c r="BA53" s="26">
        <f>MOD(SUM(BA13:BA52),60)</f>
        <v>0</v>
      </c>
      <c r="BB53" s="25"/>
      <c r="BC53" s="26"/>
      <c r="BD53" s="25">
        <f t="shared" si="7"/>
        <v>0</v>
      </c>
      <c r="BE53" s="26">
        <f t="shared" si="8"/>
        <v>0</v>
      </c>
      <c r="BF53" s="25"/>
      <c r="BG53" s="26"/>
      <c r="BH53" s="25">
        <f aca="true" t="shared" si="17" ref="BH53:BO53">BH43</f>
        <v>0</v>
      </c>
      <c r="BI53" s="26">
        <f t="shared" si="17"/>
        <v>0</v>
      </c>
      <c r="BJ53" s="9">
        <f t="shared" si="17"/>
        <v>0</v>
      </c>
      <c r="BK53" s="20">
        <f t="shared" si="17"/>
        <v>0</v>
      </c>
      <c r="BL53" s="9">
        <f t="shared" si="17"/>
        <v>0</v>
      </c>
      <c r="BM53" s="20">
        <f t="shared" si="17"/>
        <v>0</v>
      </c>
      <c r="BN53" s="9">
        <f t="shared" si="17"/>
        <v>0</v>
      </c>
      <c r="BO53" s="20">
        <f t="shared" si="17"/>
        <v>0</v>
      </c>
    </row>
    <row r="54" spans="60:67" ht="33.75" customHeight="1">
      <c r="BH54" s="46">
        <f>SUM(BJ54:BO54)</f>
        <v>0</v>
      </c>
      <c r="BI54" s="46"/>
      <c r="BJ54" s="46">
        <f>(BJ52*60+BK52)/60</f>
        <v>0</v>
      </c>
      <c r="BK54" s="46"/>
      <c r="BL54" s="46">
        <f>(BL52*60+BM52)/60</f>
        <v>0</v>
      </c>
      <c r="BM54" s="46"/>
      <c r="BN54" s="46">
        <f>(BN52*60+BO52)/60</f>
        <v>0</v>
      </c>
      <c r="BO54" s="46"/>
    </row>
    <row r="55" spans="60:67" ht="12" customHeight="1" hidden="1">
      <c r="BH55" s="30"/>
      <c r="BI55" s="13"/>
      <c r="BJ55" s="30"/>
      <c r="BK55" s="30"/>
      <c r="BL55" s="30"/>
      <c r="BM55" s="30"/>
      <c r="BN55" s="30"/>
      <c r="BO55" s="30"/>
    </row>
    <row r="56" spans="26:43" ht="33.75" customHeight="1" hidden="1">
      <c r="Z56" s="39" t="s">
        <v>33</v>
      </c>
      <c r="AA56" s="40"/>
      <c r="AB56" s="40"/>
      <c r="AC56" s="40"/>
      <c r="AD56" s="40"/>
      <c r="AE56" s="40"/>
      <c r="AF56" s="40"/>
      <c r="AG56" s="41"/>
      <c r="AJ56" s="39" t="s">
        <v>34</v>
      </c>
      <c r="AK56" s="40"/>
      <c r="AL56" s="40"/>
      <c r="AM56" s="40"/>
      <c r="AN56" s="40"/>
      <c r="AO56" s="40"/>
      <c r="AP56" s="40"/>
      <c r="AQ56" s="41"/>
    </row>
    <row r="57" spans="26:43" ht="30" customHeight="1" hidden="1">
      <c r="Z57" s="42"/>
      <c r="AA57" s="43"/>
      <c r="AB57" s="44" t="s">
        <v>35</v>
      </c>
      <c r="AC57" s="45"/>
      <c r="AD57" s="44" t="s">
        <v>36</v>
      </c>
      <c r="AE57" s="45"/>
      <c r="AF57" s="44" t="s">
        <v>37</v>
      </c>
      <c r="AG57" s="45"/>
      <c r="AJ57" s="42"/>
      <c r="AK57" s="43"/>
      <c r="AL57" s="44" t="s">
        <v>35</v>
      </c>
      <c r="AM57" s="45"/>
      <c r="AN57" s="44" t="s">
        <v>36</v>
      </c>
      <c r="AO57" s="45"/>
      <c r="AP57" s="44" t="s">
        <v>37</v>
      </c>
      <c r="AQ57" s="45"/>
    </row>
    <row r="58" spans="26:43" ht="39.75" customHeight="1" hidden="1">
      <c r="Z58" s="31">
        <f>IF(AC58+AE58+AG58&gt;60,AB58+AD58+AF58+ROUNDDOWN((AC58+AE58+AG58)/60,0),AB58+AD58+AF58)</f>
        <v>0</v>
      </c>
      <c r="AA58" s="28">
        <f>MOD(AC58+AE58+AG58,60)</f>
        <v>0</v>
      </c>
      <c r="AB58" s="31">
        <f>IF(AC53+AM53&gt;60,AB53+AL53+ROUNDDOWN((AC53+AM53)/60,0),AB53+AL53)</f>
        <v>0</v>
      </c>
      <c r="AC58" s="28">
        <f>MOD(AC53+AM53,60)</f>
        <v>0</v>
      </c>
      <c r="AD58" s="31">
        <f>IF(AE53+AO53+AY53&gt;60,AD53+AN53+AX53+ROUNDDOWN((AE53+AO53+AY53)/60,0),AD53+AN53+AX53)</f>
        <v>0</v>
      </c>
      <c r="AE58" s="28">
        <f>IF(AE53+AO53+AY53&gt;60,MOD((AE53+AO53+AY53),60),AE53+AO53+AY53)</f>
        <v>0</v>
      </c>
      <c r="AF58" s="31">
        <f>IF(AG53+AQ53+BA53&gt;60,AF53+AP53+AZ53+ROUNDDOWN((AG53+AQ53+BA53)/60,0),AF53+AP53+AZ53)</f>
        <v>0</v>
      </c>
      <c r="AG58" s="28">
        <f>IF(AG53+AQ53+BA53&gt;60,MOD((AG53+AQ53+BA53),60),AG53+AQ53+BA53)</f>
        <v>0</v>
      </c>
      <c r="AH58" s="36" t="s">
        <v>38</v>
      </c>
      <c r="AI58" s="37"/>
      <c r="AJ58" s="34">
        <f>SUM(AL58:AQ58)</f>
        <v>0</v>
      </c>
      <c r="AK58" s="38"/>
      <c r="AL58" s="34">
        <f>(AB58*60+AC58)/60*0.5</f>
        <v>0</v>
      </c>
      <c r="AM58" s="35"/>
      <c r="AN58" s="34">
        <f>(AD58*60+AE58)/60*0.25</f>
        <v>0</v>
      </c>
      <c r="AO58" s="35"/>
      <c r="AP58" s="34">
        <f>(AF58*60+AG58)/60*0.15</f>
        <v>0</v>
      </c>
      <c r="AQ58" s="35"/>
    </row>
  </sheetData>
  <sheetProtection/>
  <mergeCells count="192">
    <mergeCell ref="A5:O6"/>
    <mergeCell ref="AX5:BE5"/>
    <mergeCell ref="BH5:BO5"/>
    <mergeCell ref="P6:AC6"/>
    <mergeCell ref="AD6:AW6"/>
    <mergeCell ref="AX6:BO6"/>
    <mergeCell ref="A7:C12"/>
    <mergeCell ref="D7:M8"/>
    <mergeCell ref="N7:BO7"/>
    <mergeCell ref="N8:O11"/>
    <mergeCell ref="P8:Q11"/>
    <mergeCell ref="R8:AQ8"/>
    <mergeCell ref="AR8:AY8"/>
    <mergeCell ref="BB8:BC11"/>
    <mergeCell ref="BD8:BE11"/>
    <mergeCell ref="BF8:BG11"/>
    <mergeCell ref="BH8:BO10"/>
    <mergeCell ref="D9:G12"/>
    <mergeCell ref="H9:K12"/>
    <mergeCell ref="L9:M10"/>
    <mergeCell ref="R9:S11"/>
    <mergeCell ref="T9:U11"/>
    <mergeCell ref="V9:W11"/>
    <mergeCell ref="X9:AG9"/>
    <mergeCell ref="AH9:AI11"/>
    <mergeCell ref="AJ9:AQ9"/>
    <mergeCell ref="AR9:AS11"/>
    <mergeCell ref="AT9:AU11"/>
    <mergeCell ref="AV9:BA9"/>
    <mergeCell ref="X10:Y11"/>
    <mergeCell ref="Z10:AA11"/>
    <mergeCell ref="AB10:AG10"/>
    <mergeCell ref="AJ10:AK11"/>
    <mergeCell ref="AL10:AQ10"/>
    <mergeCell ref="AV10:AW11"/>
    <mergeCell ref="AX10:BA10"/>
    <mergeCell ref="AL11:AM11"/>
    <mergeCell ref="AN11:AO11"/>
    <mergeCell ref="AP11:AQ11"/>
    <mergeCell ref="L11:L12"/>
    <mergeCell ref="M11:M12"/>
    <mergeCell ref="AB11:AC11"/>
    <mergeCell ref="AD11:AE11"/>
    <mergeCell ref="BL11:BM11"/>
    <mergeCell ref="BN11:BO11"/>
    <mergeCell ref="A13:B13"/>
    <mergeCell ref="E13:F13"/>
    <mergeCell ref="I13:J13"/>
    <mergeCell ref="AX11:AY11"/>
    <mergeCell ref="AZ11:BA11"/>
    <mergeCell ref="BH11:BI11"/>
    <mergeCell ref="BJ11:BK11"/>
    <mergeCell ref="AF11:AG11"/>
    <mergeCell ref="A14:B14"/>
    <mergeCell ref="E14:F14"/>
    <mergeCell ref="I14:J14"/>
    <mergeCell ref="A15:B15"/>
    <mergeCell ref="E15:F15"/>
    <mergeCell ref="I15:J15"/>
    <mergeCell ref="A16:B16"/>
    <mergeCell ref="E16:F16"/>
    <mergeCell ref="I16:J16"/>
    <mergeCell ref="A17:B17"/>
    <mergeCell ref="E17:F17"/>
    <mergeCell ref="I17:J17"/>
    <mergeCell ref="A18:B18"/>
    <mergeCell ref="E18:F18"/>
    <mergeCell ref="I18:J18"/>
    <mergeCell ref="A19:B19"/>
    <mergeCell ref="E19:F19"/>
    <mergeCell ref="I19:J19"/>
    <mergeCell ref="A20:B20"/>
    <mergeCell ref="E20:F20"/>
    <mergeCell ref="I20:J20"/>
    <mergeCell ref="A21:B21"/>
    <mergeCell ref="E21:F21"/>
    <mergeCell ref="I21:J21"/>
    <mergeCell ref="A22:B22"/>
    <mergeCell ref="E22:F22"/>
    <mergeCell ref="I22:J22"/>
    <mergeCell ref="A23:B23"/>
    <mergeCell ref="E23:F23"/>
    <mergeCell ref="I23:J23"/>
    <mergeCell ref="A24:B24"/>
    <mergeCell ref="E24:F24"/>
    <mergeCell ref="I24:J24"/>
    <mergeCell ref="A25:B25"/>
    <mergeCell ref="E25:F25"/>
    <mergeCell ref="I25:J25"/>
    <mergeCell ref="A26:B26"/>
    <mergeCell ref="E26:F26"/>
    <mergeCell ref="I26:J26"/>
    <mergeCell ref="A27:B27"/>
    <mergeCell ref="E27:F27"/>
    <mergeCell ref="I27:J27"/>
    <mergeCell ref="A28:B28"/>
    <mergeCell ref="E28:F28"/>
    <mergeCell ref="I28:J28"/>
    <mergeCell ref="A29:B29"/>
    <mergeCell ref="E29:F29"/>
    <mergeCell ref="I29:J29"/>
    <mergeCell ref="A30:B30"/>
    <mergeCell ref="E30:F30"/>
    <mergeCell ref="I30:J30"/>
    <mergeCell ref="A31:B31"/>
    <mergeCell ref="E31:F31"/>
    <mergeCell ref="I31:J31"/>
    <mergeCell ref="A32:B32"/>
    <mergeCell ref="E32:F32"/>
    <mergeCell ref="I32:J32"/>
    <mergeCell ref="A33:B33"/>
    <mergeCell ref="E33:F33"/>
    <mergeCell ref="I33:J33"/>
    <mergeCell ref="A34:B34"/>
    <mergeCell ref="E34:F34"/>
    <mergeCell ref="I34:J34"/>
    <mergeCell ref="A35:B35"/>
    <mergeCell ref="E35:F35"/>
    <mergeCell ref="I35:J35"/>
    <mergeCell ref="A36:B36"/>
    <mergeCell ref="E36:F36"/>
    <mergeCell ref="I36:J36"/>
    <mergeCell ref="A37:B37"/>
    <mergeCell ref="E37:F37"/>
    <mergeCell ref="I37:J37"/>
    <mergeCell ref="A38:B38"/>
    <mergeCell ref="E38:F38"/>
    <mergeCell ref="I38:J38"/>
    <mergeCell ref="A39:B39"/>
    <mergeCell ref="E39:F39"/>
    <mergeCell ref="I39:J39"/>
    <mergeCell ref="A40:B40"/>
    <mergeCell ref="E40:F40"/>
    <mergeCell ref="I40:J40"/>
    <mergeCell ref="A41:B41"/>
    <mergeCell ref="E41:F41"/>
    <mergeCell ref="I41:J41"/>
    <mergeCell ref="A42:B42"/>
    <mergeCell ref="E42:F42"/>
    <mergeCell ref="I42:J42"/>
    <mergeCell ref="A43:B43"/>
    <mergeCell ref="E43:F43"/>
    <mergeCell ref="I43:J43"/>
    <mergeCell ref="A44:B44"/>
    <mergeCell ref="E44:F44"/>
    <mergeCell ref="I44:J44"/>
    <mergeCell ref="A45:B45"/>
    <mergeCell ref="E45:F45"/>
    <mergeCell ref="I45:J45"/>
    <mergeCell ref="A46:B46"/>
    <mergeCell ref="E46:F46"/>
    <mergeCell ref="I46:J46"/>
    <mergeCell ref="A47:B47"/>
    <mergeCell ref="E47:F47"/>
    <mergeCell ref="I47:J47"/>
    <mergeCell ref="A48:B48"/>
    <mergeCell ref="E48:F48"/>
    <mergeCell ref="I48:J48"/>
    <mergeCell ref="A49:B49"/>
    <mergeCell ref="E49:F49"/>
    <mergeCell ref="I49:J49"/>
    <mergeCell ref="A50:B50"/>
    <mergeCell ref="E50:F50"/>
    <mergeCell ref="I50:J50"/>
    <mergeCell ref="A51:B51"/>
    <mergeCell ref="E51:F51"/>
    <mergeCell ref="I51:J51"/>
    <mergeCell ref="BJ54:BK54"/>
    <mergeCell ref="BL54:BM54"/>
    <mergeCell ref="BN54:BO54"/>
    <mergeCell ref="A52:B52"/>
    <mergeCell ref="E52:F52"/>
    <mergeCell ref="I52:J52"/>
    <mergeCell ref="A53:C53"/>
    <mergeCell ref="E53:F53"/>
    <mergeCell ref="I53:J53"/>
    <mergeCell ref="AF57:AG57"/>
    <mergeCell ref="AJ57:AK57"/>
    <mergeCell ref="AL57:AM57"/>
    <mergeCell ref="AN57:AO57"/>
    <mergeCell ref="AP57:AQ57"/>
    <mergeCell ref="BH54:BI54"/>
    <mergeCell ref="AP58:AQ58"/>
    <mergeCell ref="AH58:AI58"/>
    <mergeCell ref="AJ58:AK58"/>
    <mergeCell ref="AL58:AM58"/>
    <mergeCell ref="AN58:AO58"/>
    <mergeCell ref="Z56:AG56"/>
    <mergeCell ref="AJ56:AQ56"/>
    <mergeCell ref="Z57:AA57"/>
    <mergeCell ref="AB57:AC57"/>
    <mergeCell ref="AD57:AE57"/>
  </mergeCells>
  <printOptions/>
  <pageMargins left="1.37" right="0.7874015748031497" top="0.5118110236220472" bottom="0.5118110236220472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総務部　人事課</dc:creator>
  <cp:keywords/>
  <dc:description/>
  <cp:lastModifiedBy>user</cp:lastModifiedBy>
  <cp:lastPrinted>2010-03-28T02:55:39Z</cp:lastPrinted>
  <dcterms:created xsi:type="dcterms:W3CDTF">2010-03-22T22:26:03Z</dcterms:created>
  <dcterms:modified xsi:type="dcterms:W3CDTF">2023-01-12T07:30:02Z</dcterms:modified>
  <cp:category/>
  <cp:version/>
  <cp:contentType/>
  <cp:contentStatus/>
</cp:coreProperties>
</file>