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_広報関係(広報誌・広報資料・動画)\★★広報誌\★北海道学校一覧\R3年度\"/>
    </mc:Choice>
  </mc:AlternateContent>
  <bookViews>
    <workbookView xWindow="0" yWindow="0" windowWidth="20490" windowHeight="7530" activeTab="1"/>
  </bookViews>
  <sheets>
    <sheet name="児童数" sheetId="2" r:id="rId1"/>
    <sheet name="教職員数" sheetId="3" r:id="rId2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QUERY_FOR_QUERY_FOR_TSY0042">#REF!</definedName>
    <definedName name="QUERY_FOR_QUERY_FOR_TSY0094">#REF!</definedName>
  </definedNames>
  <calcPr calcId="162913" calcMode="manual"/>
</workbook>
</file>

<file path=xl/calcChain.xml><?xml version="1.0" encoding="utf-8"?>
<calcChain xmlns="http://schemas.openxmlformats.org/spreadsheetml/2006/main">
  <c r="AG50" i="3" l="1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M39" i="3"/>
  <c r="K39" i="3"/>
  <c r="J39" i="3"/>
  <c r="E39" i="3"/>
  <c r="D39" i="3"/>
  <c r="C39" i="3"/>
  <c r="AE3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H29" i="3"/>
  <c r="G29" i="3"/>
  <c r="F29" i="3"/>
  <c r="E29" i="3"/>
  <c r="D29" i="3"/>
  <c r="C29" i="3"/>
  <c r="I29" i="3"/>
  <c r="C19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G18" i="3"/>
  <c r="AF18" i="3"/>
  <c r="AE18" i="3"/>
  <c r="AD18" i="3"/>
  <c r="AD19" i="3" s="1"/>
  <c r="AC18" i="3"/>
  <c r="AB18" i="3"/>
  <c r="AA18" i="3"/>
  <c r="Z18" i="3"/>
  <c r="Z19" i="3" s="1"/>
  <c r="Y18" i="3"/>
  <c r="X18" i="3"/>
  <c r="W18" i="3"/>
  <c r="V18" i="3"/>
  <c r="V19" i="3" s="1"/>
  <c r="U18" i="3"/>
  <c r="T18" i="3"/>
  <c r="S18" i="3"/>
  <c r="R18" i="3"/>
  <c r="R19" i="3" s="1"/>
  <c r="Q18" i="3"/>
  <c r="P18" i="3"/>
  <c r="O18" i="3"/>
  <c r="N18" i="3"/>
  <c r="N19" i="3" s="1"/>
  <c r="M18" i="3"/>
  <c r="L18" i="3"/>
  <c r="K18" i="3"/>
  <c r="J18" i="3"/>
  <c r="J19" i="3" s="1"/>
  <c r="I18" i="3"/>
  <c r="H18" i="3"/>
  <c r="G18" i="3"/>
  <c r="F18" i="3"/>
  <c r="F19" i="3" s="1"/>
  <c r="E18" i="3"/>
  <c r="D18" i="3"/>
  <c r="E15" i="3"/>
  <c r="E19" i="3" s="1"/>
  <c r="C15" i="3"/>
  <c r="AG15" i="3"/>
  <c r="AG19" i="3" s="1"/>
  <c r="AF15" i="3"/>
  <c r="AF19" i="3" s="1"/>
  <c r="AE15" i="3"/>
  <c r="AE19" i="3" s="1"/>
  <c r="AD15" i="3"/>
  <c r="AC15" i="3"/>
  <c r="AC19" i="3" s="1"/>
  <c r="AB15" i="3"/>
  <c r="AB19" i="3" s="1"/>
  <c r="AA15" i="3"/>
  <c r="AA19" i="3" s="1"/>
  <c r="Z15" i="3"/>
  <c r="Y15" i="3"/>
  <c r="Y19" i="3" s="1"/>
  <c r="X15" i="3"/>
  <c r="X19" i="3" s="1"/>
  <c r="W15" i="3"/>
  <c r="W19" i="3" s="1"/>
  <c r="V15" i="3"/>
  <c r="U15" i="3"/>
  <c r="U19" i="3" s="1"/>
  <c r="T15" i="3"/>
  <c r="T19" i="3" s="1"/>
  <c r="S15" i="3"/>
  <c r="S19" i="3" s="1"/>
  <c r="R15" i="3"/>
  <c r="Q15" i="3"/>
  <c r="Q19" i="3" s="1"/>
  <c r="P15" i="3"/>
  <c r="P19" i="3" s="1"/>
  <c r="O15" i="3"/>
  <c r="O19" i="3" s="1"/>
  <c r="N15" i="3"/>
  <c r="M15" i="3"/>
  <c r="M19" i="3" s="1"/>
  <c r="L15" i="3"/>
  <c r="L19" i="3" s="1"/>
  <c r="K15" i="3"/>
  <c r="K19" i="3" s="1"/>
  <c r="J15" i="3"/>
  <c r="I15" i="3"/>
  <c r="I19" i="3" s="1"/>
  <c r="H15" i="3"/>
  <c r="H19" i="3" s="1"/>
  <c r="G15" i="3"/>
  <c r="G19" i="3" s="1"/>
  <c r="F15" i="3"/>
  <c r="D15" i="3"/>
  <c r="D19" i="3" s="1"/>
  <c r="AG6" i="3"/>
  <c r="AG7" i="3" s="1"/>
  <c r="AF6" i="3"/>
  <c r="AF7" i="3" s="1"/>
  <c r="AE6" i="3"/>
  <c r="AE7" i="3" s="1"/>
  <c r="AD6" i="3"/>
  <c r="AD7" i="3" s="1"/>
  <c r="AC6" i="3"/>
  <c r="AC7" i="3" s="1"/>
  <c r="AB6" i="3"/>
  <c r="AB7" i="3" s="1"/>
  <c r="AA6" i="3"/>
  <c r="AA7" i="3" s="1"/>
  <c r="Z6" i="3"/>
  <c r="Z7" i="3" s="1"/>
  <c r="Y6" i="3"/>
  <c r="Y7" i="3" s="1"/>
  <c r="X6" i="3"/>
  <c r="X7" i="3" s="1"/>
  <c r="W6" i="3"/>
  <c r="W7" i="3" s="1"/>
  <c r="V6" i="3"/>
  <c r="V7" i="3" s="1"/>
  <c r="U6" i="3"/>
  <c r="U7" i="3" s="1"/>
  <c r="T6" i="3"/>
  <c r="T7" i="3" s="1"/>
  <c r="S6" i="3"/>
  <c r="S7" i="3" s="1"/>
  <c r="R6" i="3"/>
  <c r="R7" i="3" s="1"/>
  <c r="Q6" i="3"/>
  <c r="Q7" i="3" s="1"/>
  <c r="P6" i="3"/>
  <c r="P7" i="3" s="1"/>
  <c r="O6" i="3"/>
  <c r="O7" i="3" s="1"/>
  <c r="N6" i="3"/>
  <c r="N7" i="3" s="1"/>
  <c r="M6" i="3"/>
  <c r="M7" i="3" s="1"/>
  <c r="L6" i="3"/>
  <c r="L7" i="3" s="1"/>
  <c r="K6" i="3"/>
  <c r="K7" i="3" s="1"/>
  <c r="J6" i="3"/>
  <c r="J7" i="3" s="1"/>
  <c r="I6" i="3"/>
  <c r="I7" i="3" s="1"/>
  <c r="H6" i="3"/>
  <c r="H7" i="3" s="1"/>
  <c r="G6" i="3"/>
  <c r="G7" i="3" s="1"/>
  <c r="F6" i="3"/>
  <c r="F7" i="3" s="1"/>
  <c r="E6" i="3"/>
  <c r="E7" i="3" s="1"/>
  <c r="D6" i="3"/>
  <c r="D7" i="3" s="1"/>
  <c r="C6" i="3"/>
  <c r="C7" i="3" s="1"/>
  <c r="AE38" i="3"/>
  <c r="AE36" i="3"/>
  <c r="AE33" i="3"/>
  <c r="AE34" i="3" s="1"/>
  <c r="AE28" i="3"/>
  <c r="AE26" i="3"/>
  <c r="AE24" i="3"/>
  <c r="AE21" i="3"/>
  <c r="AE22" i="3" s="1"/>
  <c r="AE12" i="3"/>
  <c r="AE13" i="3" s="1"/>
  <c r="AE9" i="3"/>
  <c r="AE10" i="3" s="1"/>
  <c r="K38" i="3"/>
  <c r="K36" i="3"/>
  <c r="K33" i="3"/>
  <c r="K34" i="3" s="1"/>
  <c r="K28" i="3"/>
  <c r="K26" i="3"/>
  <c r="K24" i="3"/>
  <c r="K21" i="3"/>
  <c r="K22" i="3" s="1"/>
  <c r="K12" i="3"/>
  <c r="K13" i="3" s="1"/>
  <c r="K9" i="3"/>
  <c r="K10" i="3" s="1"/>
  <c r="L9" i="3"/>
  <c r="L10" i="3" s="1"/>
  <c r="L12" i="3"/>
  <c r="L13" i="3" s="1"/>
  <c r="L21" i="3"/>
  <c r="L22" i="3"/>
  <c r="L24" i="3"/>
  <c r="L26" i="3"/>
  <c r="L28" i="3"/>
  <c r="L33" i="3"/>
  <c r="L36" i="3"/>
  <c r="L38" i="3"/>
  <c r="L39" i="3" s="1"/>
  <c r="J38" i="3"/>
  <c r="J36" i="3"/>
  <c r="J33" i="3"/>
  <c r="J28" i="3"/>
  <c r="J26" i="3"/>
  <c r="J24" i="3"/>
  <c r="J21" i="3"/>
  <c r="J22" i="3" s="1"/>
  <c r="J12" i="3"/>
  <c r="J13" i="3" s="1"/>
  <c r="J9" i="3"/>
  <c r="J10" i="3" s="1"/>
  <c r="D9" i="3"/>
  <c r="D10" i="3" s="1"/>
  <c r="E9" i="3"/>
  <c r="F9" i="3"/>
  <c r="G9" i="3"/>
  <c r="G10" i="3" s="1"/>
  <c r="H9" i="3"/>
  <c r="H10" i="3" s="1"/>
  <c r="E10" i="3"/>
  <c r="F10" i="3"/>
  <c r="D12" i="3"/>
  <c r="D13" i="3" s="1"/>
  <c r="E12" i="3"/>
  <c r="E13" i="3" s="1"/>
  <c r="F12" i="3"/>
  <c r="F13" i="3" s="1"/>
  <c r="G12" i="3"/>
  <c r="G13" i="3" s="1"/>
  <c r="H12" i="3"/>
  <c r="H13" i="3" s="1"/>
  <c r="D21" i="3"/>
  <c r="E21" i="3"/>
  <c r="E22" i="3" s="1"/>
  <c r="F21" i="3"/>
  <c r="G21" i="3"/>
  <c r="G22" i="3" s="1"/>
  <c r="H21" i="3"/>
  <c r="D22" i="3"/>
  <c r="F22" i="3"/>
  <c r="H22" i="3"/>
  <c r="D24" i="3"/>
  <c r="E24" i="3"/>
  <c r="F24" i="3"/>
  <c r="G24" i="3"/>
  <c r="H24" i="3"/>
  <c r="D26" i="3"/>
  <c r="E26" i="3"/>
  <c r="F26" i="3"/>
  <c r="G26" i="3"/>
  <c r="H26" i="3"/>
  <c r="D28" i="3"/>
  <c r="E28" i="3"/>
  <c r="F28" i="3"/>
  <c r="G28" i="3"/>
  <c r="H28" i="3"/>
  <c r="D33" i="3"/>
  <c r="E33" i="3"/>
  <c r="F33" i="3"/>
  <c r="F34" i="3" s="1"/>
  <c r="G33" i="3"/>
  <c r="G34" i="3" s="1"/>
  <c r="H33" i="3"/>
  <c r="D36" i="3"/>
  <c r="E36" i="3"/>
  <c r="F36" i="3"/>
  <c r="G36" i="3"/>
  <c r="H36" i="3"/>
  <c r="D38" i="3"/>
  <c r="E38" i="3"/>
  <c r="F38" i="3"/>
  <c r="F39" i="3" s="1"/>
  <c r="G38" i="3"/>
  <c r="G39" i="3" s="1"/>
  <c r="H38" i="3"/>
  <c r="H39" i="3" s="1"/>
  <c r="M9" i="3"/>
  <c r="M10" i="3" s="1"/>
  <c r="N9" i="3"/>
  <c r="N10" i="3" s="1"/>
  <c r="M12" i="3"/>
  <c r="M13" i="3" s="1"/>
  <c r="N12" i="3"/>
  <c r="N13" i="3" s="1"/>
  <c r="M21" i="3"/>
  <c r="M22" i="3" s="1"/>
  <c r="N21" i="3"/>
  <c r="N22" i="3" s="1"/>
  <c r="M24" i="3"/>
  <c r="N24" i="3"/>
  <c r="M26" i="3"/>
  <c r="N26" i="3"/>
  <c r="M28" i="3"/>
  <c r="N28" i="3"/>
  <c r="M33" i="3"/>
  <c r="N33" i="3"/>
  <c r="N34" i="3" s="1"/>
  <c r="M36" i="3"/>
  <c r="N36" i="3"/>
  <c r="M38" i="3"/>
  <c r="N38" i="3"/>
  <c r="N39" i="3" s="1"/>
  <c r="AA50" i="2"/>
  <c r="AB50" i="2"/>
  <c r="AC50" i="2"/>
  <c r="AD50" i="2"/>
  <c r="AE50" i="2"/>
  <c r="AF50" i="2"/>
  <c r="AG50" i="2"/>
  <c r="AH50" i="2"/>
  <c r="AI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40" i="3" l="1"/>
  <c r="D34" i="3"/>
  <c r="E34" i="3"/>
  <c r="M34" i="3"/>
  <c r="M40" i="3" s="1"/>
  <c r="H34" i="3"/>
  <c r="H40" i="3" s="1"/>
  <c r="L34" i="3"/>
  <c r="J34" i="3"/>
  <c r="N40" i="3"/>
  <c r="G40" i="3"/>
  <c r="K40" i="3"/>
  <c r="L40" i="3"/>
  <c r="AE40" i="3"/>
  <c r="D40" i="3"/>
  <c r="E40" i="3"/>
  <c r="F40" i="3"/>
  <c r="E40" i="2"/>
  <c r="E34" i="2"/>
  <c r="D34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C31" i="2"/>
  <c r="E19" i="2"/>
  <c r="D19" i="2"/>
  <c r="C15" i="2"/>
  <c r="AB7" i="2"/>
  <c r="T7" i="2"/>
  <c r="P7" i="2"/>
  <c r="AI6" i="2"/>
  <c r="AI7" i="2" s="1"/>
  <c r="AH6" i="2"/>
  <c r="AH7" i="2" s="1"/>
  <c r="AG6" i="2"/>
  <c r="AG7" i="2" s="1"/>
  <c r="AF6" i="2"/>
  <c r="AF7" i="2" s="1"/>
  <c r="AE6" i="2"/>
  <c r="AE7" i="2" s="1"/>
  <c r="AD6" i="2"/>
  <c r="AD7" i="2" s="1"/>
  <c r="AC6" i="2"/>
  <c r="AC7" i="2" s="1"/>
  <c r="AB6" i="2"/>
  <c r="AA6" i="2"/>
  <c r="AA7" i="2" s="1"/>
  <c r="Z6" i="2"/>
  <c r="Z7" i="2" s="1"/>
  <c r="Y6" i="2"/>
  <c r="Y7" i="2" s="1"/>
  <c r="X6" i="2"/>
  <c r="X7" i="2" s="1"/>
  <c r="W6" i="2"/>
  <c r="W7" i="2" s="1"/>
  <c r="V6" i="2"/>
  <c r="V7" i="2" s="1"/>
  <c r="U6" i="2"/>
  <c r="U7" i="2" s="1"/>
  <c r="T6" i="2"/>
  <c r="S6" i="2"/>
  <c r="S7" i="2" s="1"/>
  <c r="R6" i="2"/>
  <c r="R7" i="2" s="1"/>
  <c r="Q6" i="2"/>
  <c r="Q7" i="2" s="1"/>
  <c r="P6" i="2"/>
  <c r="O6" i="2"/>
  <c r="O7" i="2" s="1"/>
  <c r="N6" i="2"/>
  <c r="N7" i="2" s="1"/>
  <c r="M6" i="2"/>
  <c r="M7" i="2" s="1"/>
  <c r="L6" i="2"/>
  <c r="L7" i="2" s="1"/>
  <c r="K6" i="2"/>
  <c r="K7" i="2" s="1"/>
  <c r="J6" i="2"/>
  <c r="J7" i="2" s="1"/>
  <c r="I6" i="2"/>
  <c r="I7" i="2" s="1"/>
  <c r="H6" i="2"/>
  <c r="H7" i="2" s="1"/>
  <c r="G6" i="2"/>
  <c r="G7" i="2" s="1"/>
  <c r="C6" i="2"/>
  <c r="J40" i="3" l="1"/>
  <c r="C18" i="3" l="1"/>
  <c r="AG36" i="3"/>
  <c r="AF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I36" i="3"/>
  <c r="AG24" i="3"/>
  <c r="AF24" i="3"/>
  <c r="AD24" i="3"/>
  <c r="AC24" i="3"/>
  <c r="AB24" i="3"/>
  <c r="AA24" i="3"/>
  <c r="Z24" i="3"/>
  <c r="Y24" i="3"/>
  <c r="X24" i="3"/>
  <c r="W24" i="3"/>
  <c r="V24" i="3"/>
  <c r="T24" i="3"/>
  <c r="S24" i="3"/>
  <c r="R24" i="3"/>
  <c r="Q24" i="3"/>
  <c r="P24" i="3"/>
  <c r="O24" i="3"/>
  <c r="I24" i="3"/>
  <c r="U24" i="3"/>
  <c r="AG9" i="3"/>
  <c r="AG10" i="3" s="1"/>
  <c r="AF9" i="3"/>
  <c r="AF10" i="3" s="1"/>
  <c r="AD9" i="3"/>
  <c r="AD10" i="3" s="1"/>
  <c r="AC9" i="3"/>
  <c r="AC10" i="3" s="1"/>
  <c r="AB9" i="3"/>
  <c r="AB10" i="3" s="1"/>
  <c r="AA9" i="3"/>
  <c r="AA10" i="3" s="1"/>
  <c r="Z9" i="3"/>
  <c r="Z10" i="3" s="1"/>
  <c r="Y9" i="3"/>
  <c r="Y10" i="3" s="1"/>
  <c r="X9" i="3"/>
  <c r="X10" i="3" s="1"/>
  <c r="W9" i="3"/>
  <c r="W10" i="3" s="1"/>
  <c r="V9" i="3"/>
  <c r="V10" i="3" s="1"/>
  <c r="T9" i="3"/>
  <c r="T10" i="3" s="1"/>
  <c r="S9" i="3"/>
  <c r="S10" i="3" s="1"/>
  <c r="R9" i="3"/>
  <c r="R10" i="3" s="1"/>
  <c r="P9" i="3"/>
  <c r="P10" i="3" s="1"/>
  <c r="O9" i="3"/>
  <c r="O10" i="3" s="1"/>
  <c r="I9" i="3"/>
  <c r="I10" i="3" s="1"/>
  <c r="C9" i="3"/>
  <c r="C10" i="3" s="1"/>
  <c r="U9" i="3"/>
  <c r="U10" i="3" s="1"/>
  <c r="Q9" i="3"/>
  <c r="Q10" i="3" s="1"/>
  <c r="AI18" i="2" l="1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C18" i="2"/>
  <c r="C19" i="2" s="1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R36" i="2"/>
  <c r="Q36" i="2"/>
  <c r="P36" i="2"/>
  <c r="O36" i="2"/>
  <c r="N36" i="2"/>
  <c r="M36" i="2"/>
  <c r="L36" i="2"/>
  <c r="K36" i="2"/>
  <c r="J36" i="2"/>
  <c r="I36" i="2"/>
  <c r="H36" i="2"/>
  <c r="G36" i="2"/>
  <c r="C36" i="2"/>
  <c r="AI36" i="2"/>
  <c r="AH36" i="2"/>
  <c r="S36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R24" i="2"/>
  <c r="Q24" i="2"/>
  <c r="P24" i="2"/>
  <c r="O24" i="2"/>
  <c r="N24" i="2"/>
  <c r="M24" i="2"/>
  <c r="L24" i="2"/>
  <c r="K24" i="2"/>
  <c r="J24" i="2"/>
  <c r="I24" i="2"/>
  <c r="H24" i="2"/>
  <c r="G24" i="2"/>
  <c r="C24" i="2"/>
  <c r="S24" i="2"/>
  <c r="AH9" i="2"/>
  <c r="AH10" i="2" s="1"/>
  <c r="AG9" i="2"/>
  <c r="AG10" i="2" s="1"/>
  <c r="AF9" i="2"/>
  <c r="AF10" i="2" s="1"/>
  <c r="AE9" i="2"/>
  <c r="AE10" i="2" s="1"/>
  <c r="AD9" i="2"/>
  <c r="AD10" i="2" s="1"/>
  <c r="AC9" i="2"/>
  <c r="AC10" i="2" s="1"/>
  <c r="AB9" i="2"/>
  <c r="AB10" i="2" s="1"/>
  <c r="AA9" i="2"/>
  <c r="AA10" i="2" s="1"/>
  <c r="Z9" i="2"/>
  <c r="Z10" i="2" s="1"/>
  <c r="Y9" i="2"/>
  <c r="Y10" i="2" s="1"/>
  <c r="X9" i="2"/>
  <c r="X10" i="2" s="1"/>
  <c r="W9" i="2"/>
  <c r="W10" i="2" s="1"/>
  <c r="V9" i="2"/>
  <c r="V10" i="2" s="1"/>
  <c r="U9" i="2"/>
  <c r="U10" i="2" s="1"/>
  <c r="T9" i="2"/>
  <c r="T10" i="2" s="1"/>
  <c r="R9" i="2"/>
  <c r="R10" i="2" s="1"/>
  <c r="Q9" i="2"/>
  <c r="Q10" i="2" s="1"/>
  <c r="P9" i="2"/>
  <c r="P10" i="2" s="1"/>
  <c r="O9" i="2"/>
  <c r="O10" i="2" s="1"/>
  <c r="N9" i="2"/>
  <c r="N10" i="2" s="1"/>
  <c r="M9" i="2"/>
  <c r="M10" i="2" s="1"/>
  <c r="L9" i="2"/>
  <c r="L10" i="2" s="1"/>
  <c r="K9" i="2"/>
  <c r="K10" i="2" s="1"/>
  <c r="J9" i="2"/>
  <c r="J10" i="2" s="1"/>
  <c r="I9" i="2"/>
  <c r="I10" i="2" s="1"/>
  <c r="H9" i="2"/>
  <c r="H10" i="2" s="1"/>
  <c r="G9" i="2"/>
  <c r="G10" i="2" s="1"/>
  <c r="C9" i="2"/>
  <c r="AI9" i="2"/>
  <c r="AI10" i="2" s="1"/>
  <c r="S9" i="2"/>
  <c r="S10" i="2" s="1"/>
  <c r="AI38" i="2" l="1"/>
  <c r="AI39" i="2" s="1"/>
  <c r="AH38" i="2"/>
  <c r="AH39" i="2" s="1"/>
  <c r="AG12" i="3" l="1"/>
  <c r="AG13" i="3" s="1"/>
  <c r="AF12" i="3"/>
  <c r="AF13" i="3" s="1"/>
  <c r="AD12" i="3"/>
  <c r="AD13" i="3" s="1"/>
  <c r="AC12" i="3"/>
  <c r="AC13" i="3" s="1"/>
  <c r="AB12" i="3"/>
  <c r="AB13" i="3" s="1"/>
  <c r="AA12" i="3"/>
  <c r="AA13" i="3" s="1"/>
  <c r="Z12" i="3"/>
  <c r="Z13" i="3" s="1"/>
  <c r="Y12" i="3"/>
  <c r="Y13" i="3" s="1"/>
  <c r="X12" i="3"/>
  <c r="X13" i="3" s="1"/>
  <c r="W12" i="3"/>
  <c r="W13" i="3" s="1"/>
  <c r="V12" i="3"/>
  <c r="V13" i="3" s="1"/>
  <c r="U12" i="3"/>
  <c r="U13" i="3" s="1"/>
  <c r="T12" i="3"/>
  <c r="T13" i="3" s="1"/>
  <c r="S12" i="3"/>
  <c r="S13" i="3" s="1"/>
  <c r="R12" i="3"/>
  <c r="R13" i="3" s="1"/>
  <c r="Q12" i="3"/>
  <c r="Q13" i="3" s="1"/>
  <c r="P12" i="3"/>
  <c r="P13" i="3" s="1"/>
  <c r="O12" i="3"/>
  <c r="O13" i="3" s="1"/>
  <c r="I12" i="3"/>
  <c r="I13" i="3" s="1"/>
  <c r="C12" i="3"/>
  <c r="C13" i="3" s="1"/>
  <c r="AI21" i="2" l="1"/>
  <c r="AI22" i="2" s="1"/>
  <c r="AH21" i="2"/>
  <c r="AH22" i="2" s="1"/>
  <c r="AG21" i="2"/>
  <c r="AG22" i="2" s="1"/>
  <c r="AF21" i="2"/>
  <c r="AF22" i="2" s="1"/>
  <c r="AE21" i="2"/>
  <c r="AE22" i="2" s="1"/>
  <c r="AD21" i="2"/>
  <c r="AD22" i="2" s="1"/>
  <c r="AC21" i="2"/>
  <c r="AC22" i="2" s="1"/>
  <c r="AB21" i="2"/>
  <c r="AB22" i="2" s="1"/>
  <c r="AA21" i="2"/>
  <c r="AA22" i="2" s="1"/>
  <c r="Z21" i="2"/>
  <c r="Z22" i="2" s="1"/>
  <c r="Y21" i="2"/>
  <c r="Y22" i="2" s="1"/>
  <c r="X21" i="2"/>
  <c r="X22" i="2" s="1"/>
  <c r="W21" i="2"/>
  <c r="W22" i="2" s="1"/>
  <c r="V21" i="2"/>
  <c r="V22" i="2" s="1"/>
  <c r="U21" i="2"/>
  <c r="U22" i="2" s="1"/>
  <c r="T21" i="2"/>
  <c r="T22" i="2" s="1"/>
  <c r="S21" i="2"/>
  <c r="S22" i="2" s="1"/>
  <c r="R21" i="2"/>
  <c r="R22" i="2" s="1"/>
  <c r="Q21" i="2"/>
  <c r="Q22" i="2" s="1"/>
  <c r="P21" i="2"/>
  <c r="P22" i="2" s="1"/>
  <c r="O21" i="2"/>
  <c r="O22" i="2" s="1"/>
  <c r="N21" i="2"/>
  <c r="N22" i="2" s="1"/>
  <c r="M21" i="2"/>
  <c r="M22" i="2" s="1"/>
  <c r="L21" i="2"/>
  <c r="L22" i="2" s="1"/>
  <c r="K21" i="2"/>
  <c r="K22" i="2" s="1"/>
  <c r="J21" i="2"/>
  <c r="J22" i="2" s="1"/>
  <c r="I21" i="2"/>
  <c r="I22" i="2" s="1"/>
  <c r="H21" i="2"/>
  <c r="H22" i="2" s="1"/>
  <c r="G21" i="2"/>
  <c r="G22" i="2" s="1"/>
  <c r="C21" i="2"/>
  <c r="C38" i="3" l="1"/>
  <c r="C33" i="3"/>
  <c r="C34" i="3" s="1"/>
  <c r="C28" i="3"/>
  <c r="C26" i="3"/>
  <c r="C21" i="3"/>
  <c r="C22" i="3" s="1"/>
  <c r="AG38" i="3" l="1"/>
  <c r="AG39" i="3" s="1"/>
  <c r="AF38" i="3"/>
  <c r="AF39" i="3" s="1"/>
  <c r="AD38" i="3"/>
  <c r="AD39" i="3" s="1"/>
  <c r="AC38" i="3"/>
  <c r="AC39" i="3" s="1"/>
  <c r="AB38" i="3"/>
  <c r="AB39" i="3" s="1"/>
  <c r="AA38" i="3"/>
  <c r="AA39" i="3" s="1"/>
  <c r="Z38" i="3"/>
  <c r="Z39" i="3" s="1"/>
  <c r="Y38" i="3"/>
  <c r="Y39" i="3" s="1"/>
  <c r="X38" i="3"/>
  <c r="X39" i="3" s="1"/>
  <c r="W38" i="3"/>
  <c r="W39" i="3" s="1"/>
  <c r="V38" i="3"/>
  <c r="V39" i="3" s="1"/>
  <c r="U38" i="3"/>
  <c r="U39" i="3" s="1"/>
  <c r="T38" i="3"/>
  <c r="T39" i="3" s="1"/>
  <c r="S38" i="3"/>
  <c r="S39" i="3" s="1"/>
  <c r="R38" i="3"/>
  <c r="R39" i="3" s="1"/>
  <c r="Q38" i="3"/>
  <c r="Q39" i="3" s="1"/>
  <c r="P38" i="3"/>
  <c r="P39" i="3" s="1"/>
  <c r="O38" i="3"/>
  <c r="O39" i="3" s="1"/>
  <c r="I38" i="3"/>
  <c r="I39" i="3" s="1"/>
  <c r="AG33" i="3"/>
  <c r="AG34" i="3" s="1"/>
  <c r="AF33" i="3"/>
  <c r="AF34" i="3" s="1"/>
  <c r="AD33" i="3"/>
  <c r="AD34" i="3" s="1"/>
  <c r="AC33" i="3"/>
  <c r="AC34" i="3" s="1"/>
  <c r="AB33" i="3"/>
  <c r="AB34" i="3" s="1"/>
  <c r="AA33" i="3"/>
  <c r="AA34" i="3" s="1"/>
  <c r="Z33" i="3"/>
  <c r="Z34" i="3" s="1"/>
  <c r="Y33" i="3"/>
  <c r="Y34" i="3" s="1"/>
  <c r="X33" i="3"/>
  <c r="X34" i="3" s="1"/>
  <c r="W33" i="3"/>
  <c r="W34" i="3" s="1"/>
  <c r="V33" i="3"/>
  <c r="V34" i="3" s="1"/>
  <c r="U33" i="3"/>
  <c r="U34" i="3" s="1"/>
  <c r="T33" i="3"/>
  <c r="T34" i="3" s="1"/>
  <c r="S33" i="3"/>
  <c r="S34" i="3" s="1"/>
  <c r="R33" i="3"/>
  <c r="R34" i="3" s="1"/>
  <c r="Q33" i="3"/>
  <c r="Q34" i="3" s="1"/>
  <c r="P33" i="3"/>
  <c r="P34" i="3" s="1"/>
  <c r="O33" i="3"/>
  <c r="O34" i="3" s="1"/>
  <c r="I33" i="3"/>
  <c r="I34" i="3" s="1"/>
  <c r="AG28" i="3"/>
  <c r="AF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I28" i="3"/>
  <c r="AG26" i="3"/>
  <c r="AF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I26" i="3"/>
  <c r="AG21" i="3"/>
  <c r="AG22" i="3" s="1"/>
  <c r="AF21" i="3"/>
  <c r="AF22" i="3" s="1"/>
  <c r="AD21" i="3"/>
  <c r="AD22" i="3" s="1"/>
  <c r="AC21" i="3"/>
  <c r="AC22" i="3" s="1"/>
  <c r="AB21" i="3"/>
  <c r="AB22" i="3" s="1"/>
  <c r="AA21" i="3"/>
  <c r="AA22" i="3" s="1"/>
  <c r="Z21" i="3"/>
  <c r="Z22" i="3" s="1"/>
  <c r="Y21" i="3"/>
  <c r="Y22" i="3" s="1"/>
  <c r="X21" i="3"/>
  <c r="X22" i="3" s="1"/>
  <c r="W21" i="3"/>
  <c r="W22" i="3" s="1"/>
  <c r="V21" i="3"/>
  <c r="V22" i="3" s="1"/>
  <c r="U21" i="3"/>
  <c r="U22" i="3" s="1"/>
  <c r="T21" i="3"/>
  <c r="T22" i="3" s="1"/>
  <c r="S21" i="3"/>
  <c r="S22" i="3" s="1"/>
  <c r="R21" i="3"/>
  <c r="R22" i="3" s="1"/>
  <c r="Q21" i="3"/>
  <c r="Q22" i="3" s="1"/>
  <c r="P21" i="3"/>
  <c r="P22" i="3" s="1"/>
  <c r="O21" i="3"/>
  <c r="O22" i="3" s="1"/>
  <c r="I21" i="3"/>
  <c r="I22" i="3" s="1"/>
  <c r="F40" i="2"/>
  <c r="G28" i="2"/>
  <c r="G26" i="2"/>
  <c r="G29" i="2" s="1"/>
  <c r="AI26" i="2"/>
  <c r="AI29" i="2" s="1"/>
  <c r="AH26" i="2"/>
  <c r="AH29" i="2" s="1"/>
  <c r="AG26" i="2"/>
  <c r="AF26" i="2"/>
  <c r="AE26" i="2"/>
  <c r="AE29" i="2" s="1"/>
  <c r="AD26" i="2"/>
  <c r="AD29" i="2" s="1"/>
  <c r="AC26" i="2"/>
  <c r="AB26" i="2"/>
  <c r="AA26" i="2"/>
  <c r="AA29" i="2" s="1"/>
  <c r="Z26" i="2"/>
  <c r="Z29" i="2" s="1"/>
  <c r="Y26" i="2"/>
  <c r="X26" i="2"/>
  <c r="W26" i="2"/>
  <c r="W29" i="2" s="1"/>
  <c r="V26" i="2"/>
  <c r="V29" i="2" s="1"/>
  <c r="U26" i="2"/>
  <c r="T26" i="2"/>
  <c r="S26" i="2"/>
  <c r="S29" i="2" s="1"/>
  <c r="R26" i="2"/>
  <c r="R29" i="2" s="1"/>
  <c r="Q26" i="2"/>
  <c r="P26" i="2"/>
  <c r="O26" i="2"/>
  <c r="O29" i="2" s="1"/>
  <c r="N26" i="2"/>
  <c r="N29" i="2" s="1"/>
  <c r="M26" i="2"/>
  <c r="L26" i="2"/>
  <c r="K26" i="2"/>
  <c r="K29" i="2" s="1"/>
  <c r="J26" i="2"/>
  <c r="J29" i="2" s="1"/>
  <c r="I26" i="2"/>
  <c r="H26" i="2"/>
  <c r="C26" i="2"/>
  <c r="AG38" i="2"/>
  <c r="AG39" i="2" s="1"/>
  <c r="AF38" i="2"/>
  <c r="AF39" i="2" s="1"/>
  <c r="AE38" i="2"/>
  <c r="AE39" i="2" s="1"/>
  <c r="AD38" i="2"/>
  <c r="AD39" i="2" s="1"/>
  <c r="AC38" i="2"/>
  <c r="AC39" i="2" s="1"/>
  <c r="AB38" i="2"/>
  <c r="AB39" i="2" s="1"/>
  <c r="AA38" i="2"/>
  <c r="AA39" i="2" s="1"/>
  <c r="Z38" i="2"/>
  <c r="Z39" i="2" s="1"/>
  <c r="Y38" i="2"/>
  <c r="Y39" i="2" s="1"/>
  <c r="X38" i="2"/>
  <c r="X39" i="2" s="1"/>
  <c r="W38" i="2"/>
  <c r="W39" i="2" s="1"/>
  <c r="V38" i="2"/>
  <c r="V39" i="2" s="1"/>
  <c r="U38" i="2"/>
  <c r="U39" i="2" s="1"/>
  <c r="T38" i="2"/>
  <c r="T39" i="2" s="1"/>
  <c r="S38" i="2"/>
  <c r="S39" i="2" s="1"/>
  <c r="R38" i="2"/>
  <c r="R39" i="2" s="1"/>
  <c r="Q38" i="2"/>
  <c r="Q39" i="2" s="1"/>
  <c r="P38" i="2"/>
  <c r="P39" i="2" s="1"/>
  <c r="O38" i="2"/>
  <c r="O39" i="2" s="1"/>
  <c r="N38" i="2"/>
  <c r="N39" i="2" s="1"/>
  <c r="M38" i="2"/>
  <c r="M39" i="2" s="1"/>
  <c r="L38" i="2"/>
  <c r="L39" i="2" s="1"/>
  <c r="K38" i="2"/>
  <c r="K39" i="2" s="1"/>
  <c r="J38" i="2"/>
  <c r="J39" i="2" s="1"/>
  <c r="I38" i="2"/>
  <c r="I39" i="2" s="1"/>
  <c r="H38" i="2"/>
  <c r="H39" i="2" s="1"/>
  <c r="G38" i="2"/>
  <c r="G39" i="2" s="1"/>
  <c r="C38" i="2"/>
  <c r="AI33" i="2"/>
  <c r="AI34" i="2" s="1"/>
  <c r="AH33" i="2"/>
  <c r="AH34" i="2" s="1"/>
  <c r="AG33" i="2"/>
  <c r="AG34" i="2" s="1"/>
  <c r="AF33" i="2"/>
  <c r="AF34" i="2" s="1"/>
  <c r="AE33" i="2"/>
  <c r="AE34" i="2" s="1"/>
  <c r="AE40" i="2" s="1"/>
  <c r="AD33" i="2"/>
  <c r="AD34" i="2" s="1"/>
  <c r="AC33" i="2"/>
  <c r="AC34" i="2" s="1"/>
  <c r="AB33" i="2"/>
  <c r="AB34" i="2" s="1"/>
  <c r="AA33" i="2"/>
  <c r="AA34" i="2" s="1"/>
  <c r="AA40" i="2" s="1"/>
  <c r="Z33" i="2"/>
  <c r="Z34" i="2" s="1"/>
  <c r="Y33" i="2"/>
  <c r="Y34" i="2" s="1"/>
  <c r="X33" i="2"/>
  <c r="X34" i="2" s="1"/>
  <c r="W33" i="2"/>
  <c r="W34" i="2" s="1"/>
  <c r="W40" i="2" s="1"/>
  <c r="V33" i="2"/>
  <c r="V34" i="2" s="1"/>
  <c r="U33" i="2"/>
  <c r="U34" i="2" s="1"/>
  <c r="T33" i="2"/>
  <c r="T34" i="2" s="1"/>
  <c r="S33" i="2"/>
  <c r="S34" i="2" s="1"/>
  <c r="S40" i="2" s="1"/>
  <c r="R33" i="2"/>
  <c r="R34" i="2" s="1"/>
  <c r="Q33" i="2"/>
  <c r="Q34" i="2" s="1"/>
  <c r="P33" i="2"/>
  <c r="P34" i="2" s="1"/>
  <c r="O33" i="2"/>
  <c r="O34" i="2" s="1"/>
  <c r="O40" i="2" s="1"/>
  <c r="N33" i="2"/>
  <c r="N34" i="2" s="1"/>
  <c r="M33" i="2"/>
  <c r="M34" i="2" s="1"/>
  <c r="L33" i="2"/>
  <c r="L34" i="2" s="1"/>
  <c r="K33" i="2"/>
  <c r="K34" i="2" s="1"/>
  <c r="K40" i="2" s="1"/>
  <c r="J33" i="2"/>
  <c r="J34" i="2" s="1"/>
  <c r="I33" i="2"/>
  <c r="I34" i="2" s="1"/>
  <c r="H33" i="2"/>
  <c r="H34" i="2" s="1"/>
  <c r="G33" i="2"/>
  <c r="G34" i="2" s="1"/>
  <c r="C33" i="2"/>
  <c r="C34" i="2" s="1"/>
  <c r="C40" i="2" s="1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C28" i="2"/>
  <c r="H12" i="2"/>
  <c r="H13" i="2" s="1"/>
  <c r="H15" i="2" s="1"/>
  <c r="H19" i="2" s="1"/>
  <c r="I12" i="2"/>
  <c r="I13" i="2" s="1"/>
  <c r="I15" i="2" s="1"/>
  <c r="I19" i="2" s="1"/>
  <c r="J12" i="2"/>
  <c r="J13" i="2" s="1"/>
  <c r="J15" i="2" s="1"/>
  <c r="J19" i="2" s="1"/>
  <c r="K12" i="2"/>
  <c r="K13" i="2" s="1"/>
  <c r="K15" i="2" s="1"/>
  <c r="K19" i="2" s="1"/>
  <c r="L12" i="2"/>
  <c r="L13" i="2" s="1"/>
  <c r="L15" i="2" s="1"/>
  <c r="L19" i="2" s="1"/>
  <c r="M12" i="2"/>
  <c r="M13" i="2" s="1"/>
  <c r="M15" i="2" s="1"/>
  <c r="M19" i="2" s="1"/>
  <c r="N12" i="2"/>
  <c r="N13" i="2" s="1"/>
  <c r="N15" i="2" s="1"/>
  <c r="N19" i="2" s="1"/>
  <c r="O12" i="2"/>
  <c r="O13" i="2" s="1"/>
  <c r="O15" i="2" s="1"/>
  <c r="O19" i="2" s="1"/>
  <c r="P12" i="2"/>
  <c r="P13" i="2" s="1"/>
  <c r="P15" i="2" s="1"/>
  <c r="P19" i="2" s="1"/>
  <c r="Q12" i="2"/>
  <c r="Q13" i="2" s="1"/>
  <c r="Q15" i="2" s="1"/>
  <c r="Q19" i="2" s="1"/>
  <c r="R12" i="2"/>
  <c r="R13" i="2" s="1"/>
  <c r="R15" i="2" s="1"/>
  <c r="R19" i="2" s="1"/>
  <c r="S12" i="2"/>
  <c r="S13" i="2" s="1"/>
  <c r="S15" i="2" s="1"/>
  <c r="S19" i="2" s="1"/>
  <c r="T12" i="2"/>
  <c r="T13" i="2" s="1"/>
  <c r="T15" i="2" s="1"/>
  <c r="T19" i="2" s="1"/>
  <c r="U12" i="2"/>
  <c r="U13" i="2" s="1"/>
  <c r="U15" i="2" s="1"/>
  <c r="U19" i="2" s="1"/>
  <c r="V12" i="2"/>
  <c r="V13" i="2" s="1"/>
  <c r="V15" i="2" s="1"/>
  <c r="V19" i="2" s="1"/>
  <c r="W12" i="2"/>
  <c r="W13" i="2" s="1"/>
  <c r="W15" i="2" s="1"/>
  <c r="W19" i="2" s="1"/>
  <c r="X12" i="2"/>
  <c r="X13" i="2" s="1"/>
  <c r="X15" i="2" s="1"/>
  <c r="X19" i="2" s="1"/>
  <c r="Y12" i="2"/>
  <c r="Y13" i="2" s="1"/>
  <c r="Y15" i="2" s="1"/>
  <c r="Y19" i="2" s="1"/>
  <c r="Z12" i="2"/>
  <c r="Z13" i="2" s="1"/>
  <c r="Z15" i="2" s="1"/>
  <c r="Z19" i="2" s="1"/>
  <c r="AA12" i="2"/>
  <c r="AA13" i="2" s="1"/>
  <c r="AA15" i="2" s="1"/>
  <c r="AA19" i="2" s="1"/>
  <c r="AB12" i="2"/>
  <c r="AB13" i="2" s="1"/>
  <c r="AC12" i="2"/>
  <c r="AC13" i="2" s="1"/>
  <c r="AC15" i="2" s="1"/>
  <c r="AC19" i="2" s="1"/>
  <c r="AD12" i="2"/>
  <c r="AD13" i="2" s="1"/>
  <c r="AD15" i="2" s="1"/>
  <c r="AD19" i="2" s="1"/>
  <c r="AE12" i="2"/>
  <c r="AE13" i="2" s="1"/>
  <c r="AE15" i="2" s="1"/>
  <c r="AE19" i="2" s="1"/>
  <c r="AF12" i="2"/>
  <c r="AF13" i="2" s="1"/>
  <c r="AF15" i="2" s="1"/>
  <c r="AF19" i="2" s="1"/>
  <c r="AG12" i="2"/>
  <c r="AG13" i="2" s="1"/>
  <c r="AG15" i="2" s="1"/>
  <c r="AG19" i="2" s="1"/>
  <c r="AH12" i="2"/>
  <c r="AH13" i="2" s="1"/>
  <c r="AI12" i="2"/>
  <c r="AI13" i="2" s="1"/>
  <c r="G12" i="2"/>
  <c r="G13" i="2" s="1"/>
  <c r="C12" i="2"/>
  <c r="V40" i="3" l="1"/>
  <c r="W40" i="3"/>
  <c r="H29" i="2"/>
  <c r="L29" i="2"/>
  <c r="L40" i="2" s="1"/>
  <c r="P29" i="2"/>
  <c r="P40" i="2" s="1"/>
  <c r="T29" i="2"/>
  <c r="T40" i="2" s="1"/>
  <c r="X29" i="2"/>
  <c r="X40" i="2" s="1"/>
  <c r="AB29" i="2"/>
  <c r="AF29" i="2"/>
  <c r="AF40" i="2" s="1"/>
  <c r="G15" i="2"/>
  <c r="G19" i="2" s="1"/>
  <c r="G40" i="2" s="1"/>
  <c r="H40" i="2"/>
  <c r="J40" i="2"/>
  <c r="N40" i="2"/>
  <c r="R40" i="2"/>
  <c r="V40" i="2"/>
  <c r="Z40" i="2"/>
  <c r="AD40" i="2"/>
  <c r="I29" i="2"/>
  <c r="I40" i="2" s="1"/>
  <c r="M29" i="2"/>
  <c r="M40" i="2" s="1"/>
  <c r="Q29" i="2"/>
  <c r="Q40" i="2" s="1"/>
  <c r="U29" i="2"/>
  <c r="U40" i="2" s="1"/>
  <c r="Y29" i="2"/>
  <c r="Y40" i="2" s="1"/>
  <c r="AC29" i="2"/>
  <c r="AC40" i="2" s="1"/>
  <c r="AG29" i="2"/>
  <c r="AG40" i="2" s="1"/>
  <c r="AB15" i="2"/>
  <c r="AB19" i="2" s="1"/>
  <c r="Q40" i="3"/>
  <c r="U40" i="3"/>
  <c r="Y40" i="3"/>
  <c r="Z40" i="3"/>
  <c r="AD40" i="3"/>
  <c r="AC40" i="3"/>
  <c r="R40" i="3"/>
  <c r="I40" i="3"/>
  <c r="O40" i="3"/>
  <c r="S40" i="3"/>
  <c r="AA40" i="3"/>
  <c r="AF40" i="3"/>
  <c r="P40" i="3"/>
  <c r="T40" i="3"/>
  <c r="X40" i="3"/>
  <c r="AB40" i="3"/>
  <c r="AG40" i="3"/>
  <c r="AB40" i="2" l="1"/>
  <c r="D39" i="2"/>
  <c r="D40" i="2" s="1"/>
  <c r="AH15" i="2" l="1"/>
  <c r="AH19" i="2" s="1"/>
  <c r="AH40" i="2" s="1"/>
  <c r="AI15" i="2"/>
  <c r="AI19" i="2" s="1"/>
  <c r="AI40" i="2" s="1"/>
</calcChain>
</file>

<file path=xl/sharedStrings.xml><?xml version="1.0" encoding="utf-8"?>
<sst xmlns="http://schemas.openxmlformats.org/spreadsheetml/2006/main" count="324" uniqueCount="116">
  <si>
    <t>学級数</t>
    <rPh sb="0" eb="2">
      <t>ガッキュウ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</si>
  <si>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</si>
  <si>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</si>
  <si>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</si>
  <si>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学校名</t>
    <rPh sb="0" eb="2">
      <t>ガッコウ</t>
    </rPh>
    <rPh sb="2" eb="3">
      <t>メイ</t>
    </rPh>
    <phoneticPr fontId="2"/>
  </si>
  <si>
    <t>その他</t>
    <rPh sb="2" eb="3">
      <t>タ</t>
    </rPh>
    <phoneticPr fontId="2"/>
  </si>
  <si>
    <t>本務教員のうちより再掲</t>
    <rPh sb="0" eb="2">
      <t>ホンム</t>
    </rPh>
    <rPh sb="2" eb="4">
      <t>キョウイン</t>
    </rPh>
    <rPh sb="9" eb="11">
      <t>サイケイ</t>
    </rPh>
    <phoneticPr fontId="2"/>
  </si>
  <si>
    <t>副校長</t>
    <rPh sb="0" eb="1">
      <t>フク</t>
    </rPh>
    <rPh sb="1" eb="3">
      <t>コウチョウ</t>
    </rPh>
    <phoneticPr fontId="2"/>
  </si>
  <si>
    <t>管内</t>
    <rPh sb="0" eb="2">
      <t>カンナイ</t>
    </rPh>
    <phoneticPr fontId="2"/>
  </si>
  <si>
    <t>学校　　給食</t>
    <rPh sb="0" eb="2">
      <t>ガッコウ</t>
    </rPh>
    <rPh sb="4" eb="6">
      <t>キュウショク</t>
    </rPh>
    <phoneticPr fontId="2"/>
  </si>
  <si>
    <t>併置校</t>
    <rPh sb="0" eb="2">
      <t>ヘイチ</t>
    </rPh>
    <rPh sb="2" eb="3">
      <t>コウ</t>
    </rPh>
    <phoneticPr fontId="2"/>
  </si>
  <si>
    <t>へき地　　　級地</t>
    <rPh sb="2" eb="3">
      <t>チ</t>
    </rPh>
    <rPh sb="6" eb="7">
      <t>キュウ</t>
    </rPh>
    <rPh sb="7" eb="8">
      <t>チ</t>
    </rPh>
    <phoneticPr fontId="2"/>
  </si>
  <si>
    <t>学級数</t>
    <rPh sb="1" eb="2">
      <t>キュウ</t>
    </rPh>
    <phoneticPr fontId="2"/>
  </si>
  <si>
    <t>特別支援学級（再掲）</t>
    <rPh sb="0" eb="2">
      <t>トクベツ</t>
    </rPh>
    <rPh sb="2" eb="4">
      <t>シエン</t>
    </rPh>
    <rPh sb="4" eb="6">
      <t>ガッキュウ</t>
    </rPh>
    <rPh sb="7" eb="9">
      <t>サイケイ</t>
    </rPh>
    <phoneticPr fontId="2"/>
  </si>
  <si>
    <t>１学年</t>
    <rPh sb="1" eb="2">
      <t>ガク</t>
    </rPh>
    <rPh sb="2" eb="3">
      <t>トシ</t>
    </rPh>
    <phoneticPr fontId="2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</si>
  <si>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</si>
  <si>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</si>
  <si>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</si>
  <si>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t>５学年</t>
    <rPh sb="1" eb="2">
      <t>ガク</t>
    </rPh>
    <rPh sb="2" eb="3">
      <t>トシ</t>
    </rPh>
    <phoneticPr fontId="2"/>
  </si>
  <si>
    <t>６学年</t>
    <rPh sb="1" eb="2">
      <t>ガク</t>
    </rPh>
    <rPh sb="2" eb="3">
      <t>トシ</t>
    </rPh>
    <phoneticPr fontId="2"/>
  </si>
  <si>
    <t>合計</t>
    <rPh sb="0" eb="1">
      <t>ゴウ</t>
    </rPh>
    <rPh sb="1" eb="2">
      <t>ケイ</t>
    </rPh>
    <phoneticPr fontId="2"/>
  </si>
  <si>
    <t>知的</t>
    <rPh sb="0" eb="2">
      <t>チテキ</t>
    </rPh>
    <phoneticPr fontId="2"/>
  </si>
  <si>
    <t>肢体</t>
    <rPh sb="0" eb="2">
      <t>シタイ</t>
    </rPh>
    <phoneticPr fontId="2"/>
  </si>
  <si>
    <t>病弱・虚弱</t>
    <rPh sb="0" eb="2">
      <t>ビョウジャク</t>
    </rPh>
    <rPh sb="3" eb="5">
      <t>キョジャク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</si>
  <si>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</si>
  <si>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</si>
  <si>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言語</t>
    <rPh sb="0" eb="2">
      <t>ゲンゴ</t>
    </rPh>
    <phoneticPr fontId="2"/>
  </si>
  <si>
    <t>自閉・情緒</t>
    <rPh sb="0" eb="2">
      <t>ジヘイ</t>
    </rPh>
    <rPh sb="3" eb="5">
      <t>ジョウチョ</t>
    </rPh>
    <phoneticPr fontId="2"/>
  </si>
  <si>
    <t>計</t>
    <phoneticPr fontId="2"/>
  </si>
  <si>
    <t>児童数</t>
    <rPh sb="0" eb="2">
      <t>ジドウ</t>
    </rPh>
    <rPh sb="2" eb="3">
      <t>スウ</t>
    </rPh>
    <phoneticPr fontId="2"/>
  </si>
  <si>
    <t>完</t>
  </si>
  <si>
    <t>７学年</t>
    <rPh sb="1" eb="2">
      <t>ガク</t>
    </rPh>
    <rPh sb="2" eb="3">
      <t>トシ</t>
    </rPh>
    <phoneticPr fontId="2"/>
  </si>
  <si>
    <t>８学年</t>
    <rPh sb="1" eb="2">
      <t>ガク</t>
    </rPh>
    <rPh sb="2" eb="3">
      <t>トシ</t>
    </rPh>
    <phoneticPr fontId="2"/>
  </si>
  <si>
    <t>９学年</t>
    <rPh sb="1" eb="2">
      <t>ガク</t>
    </rPh>
    <rPh sb="2" eb="3">
      <t>トシ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</si>
  <si>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</si>
  <si>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公立計</t>
    <rPh sb="0" eb="2">
      <t>コウリツ</t>
    </rPh>
    <rPh sb="2" eb="3">
      <t>ケイ</t>
    </rPh>
    <phoneticPr fontId="2"/>
  </si>
  <si>
    <t>管内計</t>
    <rPh sb="0" eb="2">
      <t>カンナイ</t>
    </rPh>
    <rPh sb="2" eb="3">
      <t>ケイ</t>
    </rPh>
    <phoneticPr fontId="2"/>
  </si>
  <si>
    <t>オホーツク</t>
    <phoneticPr fontId="2"/>
  </si>
  <si>
    <t>根室</t>
    <rPh sb="0" eb="2">
      <t>ネムロ</t>
    </rPh>
    <phoneticPr fontId="2"/>
  </si>
  <si>
    <t>斜里町</t>
    <rPh sb="0" eb="3">
      <t>シャリチョウ</t>
    </rPh>
    <phoneticPr fontId="2"/>
  </si>
  <si>
    <t>中標津町</t>
    <rPh sb="0" eb="4">
      <t>ナカシベツチョウ</t>
    </rPh>
    <phoneticPr fontId="2"/>
  </si>
  <si>
    <t>計根別学園</t>
    <rPh sb="0" eb="1">
      <t>ケイ</t>
    </rPh>
    <rPh sb="1" eb="2">
      <t>ネ</t>
    </rPh>
    <rPh sb="2" eb="3">
      <t>ベツ</t>
    </rPh>
    <rPh sb="3" eb="5">
      <t>ガクエン</t>
    </rPh>
    <phoneticPr fontId="2"/>
  </si>
  <si>
    <t>知床ウトロ</t>
    <rPh sb="0" eb="2">
      <t>シレトコ</t>
    </rPh>
    <phoneticPr fontId="2"/>
  </si>
  <si>
    <t>校長</t>
    <rPh sb="0" eb="1">
      <t>コウ</t>
    </rPh>
    <rPh sb="1" eb="2">
      <t>チョウ</t>
    </rPh>
    <phoneticPr fontId="2"/>
  </si>
  <si>
    <t>教頭</t>
    <rPh sb="0" eb="1">
      <t>キョウ</t>
    </rPh>
    <rPh sb="1" eb="2">
      <t>アタマ</t>
    </rPh>
    <phoneticPr fontId="2"/>
  </si>
  <si>
    <t>主幹　　教諭</t>
    <phoneticPr fontId="2"/>
  </si>
  <si>
    <t>指導　　教諭</t>
    <rPh sb="0" eb="2">
      <t>シドウ</t>
    </rPh>
    <rPh sb="4" eb="6">
      <t>キョウユ</t>
    </rPh>
    <phoneticPr fontId="2"/>
  </si>
  <si>
    <t>教諭</t>
    <rPh sb="0" eb="1">
      <t>キョウ</t>
    </rPh>
    <rPh sb="1" eb="2">
      <t>サトシ</t>
    </rPh>
    <phoneticPr fontId="2"/>
  </si>
  <si>
    <t>養護　　教諭</t>
    <rPh sb="0" eb="2">
      <t>ヨウゴ</t>
    </rPh>
    <rPh sb="4" eb="6">
      <t>キョウユ</t>
    </rPh>
    <phoneticPr fontId="2"/>
  </si>
  <si>
    <t>栄養  　教諭</t>
    <rPh sb="0" eb="2">
      <t>エイヨウ</t>
    </rPh>
    <rPh sb="5" eb="7">
      <t>キョウユ</t>
    </rPh>
    <phoneticPr fontId="2"/>
  </si>
  <si>
    <t>講師</t>
    <rPh sb="0" eb="1">
      <t>コウ</t>
    </rPh>
    <rPh sb="1" eb="2">
      <t>シ</t>
    </rPh>
    <phoneticPr fontId="2"/>
  </si>
  <si>
    <t>負担法による</t>
    <phoneticPr fontId="2"/>
  </si>
  <si>
    <t>教務　　主任</t>
    <rPh sb="0" eb="2">
      <t>キョウム</t>
    </rPh>
    <rPh sb="4" eb="6">
      <t>シュニン</t>
    </rPh>
    <phoneticPr fontId="2"/>
  </si>
  <si>
    <t>学年　　主任</t>
    <rPh sb="0" eb="2">
      <t>ガクネン</t>
    </rPh>
    <rPh sb="4" eb="6">
      <t>シュニン</t>
    </rPh>
    <phoneticPr fontId="2"/>
  </si>
  <si>
    <t>保健　　主事</t>
    <rPh sb="0" eb="2">
      <t>ホケン</t>
    </rPh>
    <rPh sb="4" eb="6">
      <t>シュジ</t>
    </rPh>
    <phoneticPr fontId="2"/>
  </si>
  <si>
    <t>指導　　主事</t>
    <rPh sb="0" eb="2">
      <t>シドウ</t>
    </rPh>
    <phoneticPr fontId="2"/>
  </si>
  <si>
    <t>休職者</t>
    <rPh sb="0" eb="2">
      <t>キュウショク</t>
    </rPh>
    <rPh sb="2" eb="3">
      <t>シャ</t>
    </rPh>
    <phoneticPr fontId="2"/>
  </si>
  <si>
    <t>育児　　休業</t>
    <rPh sb="0" eb="2">
      <t>イクジ</t>
    </rPh>
    <rPh sb="4" eb="6">
      <t>キュウギョウ</t>
    </rPh>
    <phoneticPr fontId="2"/>
  </si>
  <si>
    <t>産休　　代替</t>
    <rPh sb="0" eb="2">
      <t>サンキュウ</t>
    </rPh>
    <rPh sb="4" eb="6">
      <t>ダイガエ</t>
    </rPh>
    <phoneticPr fontId="2"/>
  </si>
  <si>
    <t>育休　　代替</t>
    <rPh sb="0" eb="1">
      <t>イク</t>
    </rPh>
    <rPh sb="1" eb="2">
      <t>キュウ</t>
    </rPh>
    <rPh sb="4" eb="6">
      <t>ダイガエ</t>
    </rPh>
    <phoneticPr fontId="2"/>
  </si>
  <si>
    <t>事務職員</t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</si>
  <si>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</si>
  <si>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児童・生徒数</t>
    <rPh sb="0" eb="1">
      <t>ジ</t>
    </rPh>
    <rPh sb="1" eb="2">
      <t>ワラベ</t>
    </rPh>
    <rPh sb="3" eb="4">
      <t>ショウ</t>
    </rPh>
    <rPh sb="4" eb="5">
      <t>ト</t>
    </rPh>
    <rPh sb="5" eb="6">
      <t>スウ</t>
    </rPh>
    <phoneticPr fontId="2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</si>
  <si>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2"/>
  </si>
  <si>
    <t>本務職員数</t>
    <rPh sb="0" eb="1">
      <t>ホン</t>
    </rPh>
    <rPh sb="1" eb="2">
      <t>ツトム</t>
    </rPh>
    <rPh sb="2" eb="3">
      <t>ショク</t>
    </rPh>
    <rPh sb="3" eb="4">
      <t>イン</t>
    </rPh>
    <rPh sb="4" eb="5">
      <t>カズ</t>
    </rPh>
    <phoneticPr fontId="2"/>
  </si>
  <si>
    <t>上川</t>
    <rPh sb="0" eb="2">
      <t>カミカワ</t>
    </rPh>
    <phoneticPr fontId="2"/>
  </si>
  <si>
    <t>占冠村</t>
    <rPh sb="0" eb="3">
      <t>シムカップムラ</t>
    </rPh>
    <phoneticPr fontId="2"/>
  </si>
  <si>
    <t>トマム</t>
    <phoneticPr fontId="2"/>
  </si>
  <si>
    <t>司書　　教諭</t>
    <rPh sb="0" eb="2">
      <t>シショ</t>
    </rPh>
    <rPh sb="4" eb="6">
      <t>キョウユ</t>
    </rPh>
    <phoneticPr fontId="2"/>
  </si>
  <si>
    <t>生徒　　指導</t>
    <rPh sb="0" eb="2">
      <t>セイト</t>
    </rPh>
    <rPh sb="4" eb="6">
      <t>シドウ</t>
    </rPh>
    <phoneticPr fontId="2"/>
  </si>
  <si>
    <t>進路　　指導</t>
    <rPh sb="0" eb="2">
      <t>シンロ</t>
    </rPh>
    <rPh sb="4" eb="6">
      <t>シドウ</t>
    </rPh>
    <phoneticPr fontId="2"/>
  </si>
  <si>
    <t>釧路</t>
    <rPh sb="0" eb="2">
      <t>クシロ</t>
    </rPh>
    <phoneticPr fontId="2"/>
  </si>
  <si>
    <t>白糠町</t>
    <rPh sb="0" eb="3">
      <t>シラヌカチョウ</t>
    </rPh>
    <phoneticPr fontId="2"/>
  </si>
  <si>
    <t>湧別町</t>
    <rPh sb="0" eb="3">
      <t>ユウベツチョウ</t>
    </rPh>
    <phoneticPr fontId="2"/>
  </si>
  <si>
    <t>芭露学園</t>
    <rPh sb="0" eb="1">
      <t>バ</t>
    </rPh>
    <rPh sb="1" eb="2">
      <t>ロ</t>
    </rPh>
    <rPh sb="2" eb="4">
      <t>ガクエン</t>
    </rPh>
    <phoneticPr fontId="2"/>
  </si>
  <si>
    <t>庶路学園</t>
    <rPh sb="0" eb="2">
      <t>ショロ</t>
    </rPh>
    <rPh sb="2" eb="4">
      <t>ガクエン</t>
    </rPh>
    <phoneticPr fontId="2"/>
  </si>
  <si>
    <t>小　計</t>
    <rPh sb="0" eb="1">
      <t>ショウ</t>
    </rPh>
    <rPh sb="2" eb="3">
      <t>ケイ</t>
    </rPh>
    <phoneticPr fontId="2"/>
  </si>
  <si>
    <t>完</t>
    <rPh sb="0" eb="1">
      <t>カン</t>
    </rPh>
    <phoneticPr fontId="2"/>
  </si>
  <si>
    <t>胆振</t>
    <rPh sb="0" eb="2">
      <t>イブリ</t>
    </rPh>
    <phoneticPr fontId="2"/>
  </si>
  <si>
    <t>伊達市</t>
    <rPh sb="0" eb="2">
      <t>ダテ</t>
    </rPh>
    <rPh sb="2" eb="3">
      <t>シ</t>
    </rPh>
    <phoneticPr fontId="2"/>
  </si>
  <si>
    <t>大滝徳舜瞥</t>
    <phoneticPr fontId="2"/>
  </si>
  <si>
    <t>石狩</t>
    <rPh sb="0" eb="2">
      <t>イシカリ</t>
    </rPh>
    <phoneticPr fontId="2"/>
  </si>
  <si>
    <t>石狩市</t>
    <rPh sb="0" eb="2">
      <t>イシカリ</t>
    </rPh>
    <rPh sb="2" eb="3">
      <t>シ</t>
    </rPh>
    <phoneticPr fontId="2"/>
  </si>
  <si>
    <t>厚田学園</t>
    <rPh sb="0" eb="4">
      <t>アツタガクエン</t>
    </rPh>
    <phoneticPr fontId="2"/>
  </si>
  <si>
    <t>完</t>
    <rPh sb="0" eb="1">
      <t>カン</t>
    </rPh>
    <phoneticPr fontId="2"/>
  </si>
  <si>
    <t>渡島</t>
    <rPh sb="0" eb="2">
      <t>オシマ</t>
    </rPh>
    <phoneticPr fontId="2"/>
  </si>
  <si>
    <t>七飯町</t>
    <rPh sb="0" eb="3">
      <t>ナナエチョウ</t>
    </rPh>
    <phoneticPr fontId="2"/>
  </si>
  <si>
    <t>大沼岳陽学校</t>
  </si>
  <si>
    <t>大沼岳陽学校鈴蘭谷分校</t>
    <phoneticPr fontId="2"/>
  </si>
  <si>
    <t>北見市</t>
    <rPh sb="0" eb="2">
      <t>キタミ</t>
    </rPh>
    <rPh sb="2" eb="3">
      <t>シ</t>
    </rPh>
    <phoneticPr fontId="2"/>
  </si>
  <si>
    <t>おんねゆ学園</t>
  </si>
  <si>
    <t>根室市</t>
    <rPh sb="0" eb="3">
      <t>ネムロシ</t>
    </rPh>
    <phoneticPr fontId="2"/>
  </si>
  <si>
    <t>歯舞学園</t>
  </si>
  <si>
    <t>準</t>
    <rPh sb="0" eb="1">
      <t>ジュン</t>
    </rPh>
    <phoneticPr fontId="2"/>
  </si>
  <si>
    <t>大沼岳陽学校鈴蘭谷分校</t>
  </si>
  <si>
    <t>オホーツク</t>
  </si>
  <si>
    <t>空知</t>
    <rPh sb="0" eb="2">
      <t>ソラチ</t>
    </rPh>
    <phoneticPr fontId="2"/>
  </si>
  <si>
    <t>歌志内市</t>
    <rPh sb="0" eb="4">
      <t>ウタシナイシ</t>
    </rPh>
    <phoneticPr fontId="2"/>
  </si>
  <si>
    <t>歌志内学園</t>
    <rPh sb="0" eb="3">
      <t>ウタシナイ</t>
    </rPh>
    <rPh sb="3" eb="5">
      <t>ガクエン</t>
    </rPh>
    <phoneticPr fontId="2"/>
  </si>
  <si>
    <t>函館市</t>
    <rPh sb="0" eb="3">
      <t>ハコダテシ</t>
    </rPh>
    <phoneticPr fontId="2"/>
  </si>
  <si>
    <t>戸井学園</t>
  </si>
  <si>
    <t>釧路市</t>
    <rPh sb="0" eb="3">
      <t>クシロシ</t>
    </rPh>
    <phoneticPr fontId="2"/>
  </si>
  <si>
    <t>阿寒湖義務教育学校</t>
    <rPh sb="0" eb="3">
      <t>アカンコ</t>
    </rPh>
    <rPh sb="3" eb="5">
      <t>ギム</t>
    </rPh>
    <rPh sb="5" eb="7">
      <t>キョウイク</t>
    </rPh>
    <rPh sb="7" eb="9">
      <t>ガッコウ</t>
    </rPh>
    <phoneticPr fontId="2"/>
  </si>
  <si>
    <t>国立計</t>
    <rPh sb="0" eb="3">
      <t>コクリツケイ</t>
    </rPh>
    <phoneticPr fontId="2"/>
  </si>
  <si>
    <t>北海道教育大学附属釧路</t>
  </si>
  <si>
    <t>公立義務教育学校　児童数　R3.5.1</t>
    <rPh sb="0" eb="2">
      <t>コウリツ</t>
    </rPh>
    <rPh sb="2" eb="4">
      <t>ギム</t>
    </rPh>
    <rPh sb="4" eb="6">
      <t>キョウイク</t>
    </rPh>
    <rPh sb="6" eb="8">
      <t>ガッコウ</t>
    </rPh>
    <rPh sb="9" eb="11">
      <t>ジドウ</t>
    </rPh>
    <rPh sb="11" eb="12">
      <t>スウ</t>
    </rPh>
    <phoneticPr fontId="2"/>
  </si>
  <si>
    <t>国立義務教育学校　児童数　R3.5.1</t>
    <rPh sb="0" eb="2">
      <t>コクリツ</t>
    </rPh>
    <rPh sb="2" eb="4">
      <t>ギム</t>
    </rPh>
    <rPh sb="4" eb="6">
      <t>キョウイク</t>
    </rPh>
    <rPh sb="6" eb="8">
      <t>ガッコウ</t>
    </rPh>
    <rPh sb="9" eb="11">
      <t>ジドウ</t>
    </rPh>
    <rPh sb="11" eb="12">
      <t>スウ</t>
    </rPh>
    <phoneticPr fontId="2"/>
  </si>
  <si>
    <t>助教諭</t>
    <rPh sb="0" eb="1">
      <t>ジョ</t>
    </rPh>
    <rPh sb="1" eb="2">
      <t>キョウ</t>
    </rPh>
    <rPh sb="2" eb="3">
      <t>サトシ</t>
    </rPh>
    <phoneticPr fontId="2"/>
  </si>
  <si>
    <t>養護　　助教諭</t>
    <rPh sb="0" eb="2">
      <t>ヨウゴ</t>
    </rPh>
    <rPh sb="4" eb="5">
      <t>ジョ</t>
    </rPh>
    <rPh sb="5" eb="7">
      <t>キョウユ</t>
    </rPh>
    <phoneticPr fontId="2"/>
  </si>
  <si>
    <t>介護　　休業</t>
    <rPh sb="0" eb="2">
      <t>カイゴ</t>
    </rPh>
    <rPh sb="4" eb="6">
      <t>キュウギョウ</t>
    </rPh>
    <phoneticPr fontId="2"/>
  </si>
  <si>
    <t>公立義務教育学校　教職員数　R3.5.1</t>
    <rPh sb="0" eb="2">
      <t>コウリツ</t>
    </rPh>
    <rPh sb="2" eb="4">
      <t>ギム</t>
    </rPh>
    <rPh sb="4" eb="6">
      <t>キョウイク</t>
    </rPh>
    <rPh sb="6" eb="8">
      <t>ガッコウ</t>
    </rPh>
    <rPh sb="9" eb="12">
      <t>キョウショクイン</t>
    </rPh>
    <rPh sb="12" eb="13">
      <t>スウ</t>
    </rPh>
    <phoneticPr fontId="2"/>
  </si>
  <si>
    <t>歌志内市</t>
    <rPh sb="0" eb="3">
      <t>ウタシナイ</t>
    </rPh>
    <rPh sb="3" eb="4">
      <t>シ</t>
    </rPh>
    <phoneticPr fontId="2"/>
  </si>
  <si>
    <t>戸井学園</t>
    <rPh sb="0" eb="4">
      <t>トイガクエン</t>
    </rPh>
    <phoneticPr fontId="2"/>
  </si>
  <si>
    <t>阿寒湖義務教育学校</t>
    <rPh sb="0" eb="5">
      <t>アカンコギム</t>
    </rPh>
    <rPh sb="5" eb="9">
      <t>キョウイクガッコウ</t>
    </rPh>
    <phoneticPr fontId="2"/>
  </si>
  <si>
    <t>国立計</t>
    <rPh sb="0" eb="2">
      <t>コクリツ</t>
    </rPh>
    <rPh sb="2" eb="3">
      <t>ケイ</t>
    </rPh>
    <phoneticPr fontId="2"/>
  </si>
  <si>
    <t>国立義務教育学校　教職員数　R3.5.1</t>
    <rPh sb="0" eb="1">
      <t>クニ</t>
    </rPh>
    <rPh sb="1" eb="2">
      <t>リツ</t>
    </rPh>
    <rPh sb="2" eb="4">
      <t>ギム</t>
    </rPh>
    <rPh sb="4" eb="6">
      <t>キョウイク</t>
    </rPh>
    <rPh sb="6" eb="8">
      <t>ガッコウ</t>
    </rPh>
    <rPh sb="9" eb="12">
      <t>キョウショクイン</t>
    </rPh>
    <rPh sb="12" eb="1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</si>
</sst>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0" applyFont="1">
      <alignment vertical="center"/>
    </xf>
    <xf numFmtId="176" fontId="7" fillId="2" borderId="6" xfId="0" applyNumberFormat="1" applyFont="1" applyFill="1" applyBorder="1" applyAlignment="1">
      <alignment vertical="center" wrapText="1"/>
    </xf>
    <xf numFmtId="176" fontId="7" fillId="2" borderId="4" xfId="0" applyNumberFormat="1" applyFont="1" applyFill="1" applyBorder="1" applyAlignment="1">
      <alignment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38" fontId="7" fillId="0" borderId="2" xfId="0" applyNumberFormat="1" applyFont="1" applyBorder="1" applyAlignment="1">
      <alignment horizontal="center" vertical="center" shrinkToFit="1"/>
    </xf>
    <xf numFmtId="38" fontId="7" fillId="0" borderId="2" xfId="0" applyNumberFormat="1" applyFont="1" applyBorder="1" applyAlignment="1">
      <alignment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right" vertical="center" shrinkToFit="1"/>
    </xf>
    <xf numFmtId="176" fontId="7" fillId="0" borderId="2" xfId="2" applyNumberFormat="1" applyFont="1" applyFill="1" applyBorder="1" applyAlignment="1">
      <alignment horizontal="right" vertical="center"/>
    </xf>
    <xf numFmtId="176" fontId="7" fillId="6" borderId="2" xfId="0" applyNumberFormat="1" applyFont="1" applyFill="1" applyBorder="1" applyAlignment="1">
      <alignment horizontal="center" vertical="center" shrinkToFit="1"/>
    </xf>
    <xf numFmtId="176" fontId="7" fillId="6" borderId="2" xfId="0" applyNumberFormat="1" applyFont="1" applyFill="1" applyBorder="1" applyAlignment="1">
      <alignment vertical="center" shrinkToFit="1"/>
    </xf>
    <xf numFmtId="176" fontId="7" fillId="0" borderId="0" xfId="0" applyNumberFormat="1" applyFont="1">
      <alignment vertical="center"/>
    </xf>
    <xf numFmtId="38" fontId="7" fillId="5" borderId="2" xfId="0" applyNumberFormat="1" applyFont="1" applyFill="1" applyBorder="1" applyAlignment="1">
      <alignment horizontal="center" vertical="center" shrinkToFit="1"/>
    </xf>
    <xf numFmtId="176" fontId="7" fillId="5" borderId="2" xfId="0" applyNumberFormat="1" applyFont="1" applyFill="1" applyBorder="1" applyAlignment="1">
      <alignment horizontal="center" vertical="center" shrinkToFit="1"/>
    </xf>
    <xf numFmtId="176" fontId="7" fillId="5" borderId="2" xfId="0" applyNumberFormat="1" applyFont="1" applyFill="1" applyBorder="1" applyAlignment="1">
      <alignment horizontal="right" vertical="center" shrinkToFit="1"/>
    </xf>
    <xf numFmtId="176" fontId="7" fillId="6" borderId="2" xfId="2" applyNumberFormat="1" applyFont="1" applyFill="1" applyBorder="1" applyAlignment="1">
      <alignment horizontal="right" vertical="center"/>
    </xf>
    <xf numFmtId="38" fontId="7" fillId="4" borderId="2" xfId="0" applyNumberFormat="1" applyFont="1" applyFill="1" applyBorder="1" applyAlignment="1">
      <alignment horizontal="center" vertical="center" shrinkToFit="1"/>
    </xf>
    <xf numFmtId="176" fontId="7" fillId="4" borderId="2" xfId="0" applyNumberFormat="1" applyFont="1" applyFill="1" applyBorder="1" applyAlignment="1">
      <alignment horizontal="center" vertical="center" shrinkToFit="1"/>
    </xf>
    <xf numFmtId="176" fontId="7" fillId="4" borderId="2" xfId="0" applyNumberFormat="1" applyFont="1" applyFill="1" applyBorder="1" applyAlignment="1">
      <alignment horizontal="right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176" fontId="7" fillId="4" borderId="2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vertical="center" shrinkToFi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7" xfId="0" applyNumberFormat="1" applyFont="1" applyFill="1" applyBorder="1" applyAlignment="1">
      <alignment horizontal="center" vertical="center" shrinkToFit="1"/>
    </xf>
    <xf numFmtId="0" fontId="7" fillId="2" borderId="5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4" borderId="2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right" vertical="center" wrapText="1"/>
    </xf>
    <xf numFmtId="176" fontId="7" fillId="2" borderId="4" xfId="0" applyNumberFormat="1" applyFont="1" applyFill="1" applyBorder="1" applyAlignment="1">
      <alignment horizontal="right" vertical="center" wrapText="1"/>
    </xf>
    <xf numFmtId="38" fontId="7" fillId="4" borderId="3" xfId="0" applyNumberFormat="1" applyFont="1" applyFill="1" applyBorder="1" applyAlignment="1">
      <alignment horizontal="center" vertical="center" shrinkToFit="1"/>
    </xf>
    <xf numFmtId="38" fontId="7" fillId="4" borderId="4" xfId="0" applyNumberFormat="1" applyFont="1" applyFill="1" applyBorder="1" applyAlignment="1">
      <alignment horizontal="center" vertical="center" shrinkToFit="1"/>
    </xf>
  </cellXfs>
  <cellStyles count="6">
    <cellStyle name="桁区切り" xfId="1" builtinId="6"/>
    <cellStyle name="標準" xfId="0" builtinId="0"/>
    <cellStyle name="標準 2 2" xfId="4"/>
    <cellStyle name="標準 4" xfId="5"/>
    <cellStyle name="標準 4 2" xfId="2"/>
    <cellStyle name="標準 4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50"/>
  <sheetViews>
    <sheetView tabSelected="1" workbookViewId="0">
      <selection activeCell="C9" sqref="C9"/>
    </sheetView>
  </sheetViews>
  <sheetFormatPr defaultRowHeight="18.75" x14ac:dyDescent="0.15"/>
  <cols>
    <col min="1" max="1" width="6.75" style="2" customWidth="1"/>
    <col min="2" max="2" width="6.625" style="23" customWidth="1"/>
    <col min="3" max="3" width="15" style="2" customWidth="1"/>
    <col min="4" max="19" width="6.75" style="2" customWidth="1"/>
    <col min="20" max="35" width="5.875" style="2" customWidth="1"/>
    <col min="36" max="16384" width="9" style="2"/>
  </cols>
  <sheetData>
    <row r="1" spans="1:35" ht="19.5" x14ac:dyDescent="0.15">
      <c r="A1" s="1" t="s">
        <v>105</v>
      </c>
    </row>
    <row r="2" spans="1:35" ht="13.5" customHeight="1" x14ac:dyDescent="0.15">
      <c r="A2" s="30" t="s">
        <v>8</v>
      </c>
      <c r="B2" s="33" t="s">
        <v>34</v>
      </c>
      <c r="C2" s="36" t="s">
        <v>4</v>
      </c>
      <c r="D2" s="30" t="s">
        <v>10</v>
      </c>
      <c r="E2" s="30" t="s">
        <v>11</v>
      </c>
      <c r="F2" s="30" t="s">
        <v>9</v>
      </c>
      <c r="G2" s="39" t="s">
        <v>12</v>
      </c>
      <c r="H2" s="28" t="s">
        <v>62</v>
      </c>
      <c r="I2" s="29"/>
      <c r="J2" s="29"/>
      <c r="K2" s="29"/>
      <c r="L2" s="29"/>
      <c r="M2" s="29"/>
      <c r="N2" s="29"/>
      <c r="O2" s="29"/>
      <c r="P2" s="29"/>
      <c r="Q2" s="3"/>
      <c r="R2" s="3"/>
      <c r="S2" s="4"/>
      <c r="T2" s="42" t="s">
        <v>13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6"/>
    </row>
    <row r="3" spans="1:35" x14ac:dyDescent="0.15">
      <c r="A3" s="31"/>
      <c r="B3" s="34"/>
      <c r="C3" s="37"/>
      <c r="D3" s="31"/>
      <c r="E3" s="31"/>
      <c r="F3" s="31"/>
      <c r="G3" s="40"/>
      <c r="H3" s="26" t="s">
        <v>14</v>
      </c>
      <c r="I3" s="26" t="s">
        <v>15</v>
      </c>
      <c r="J3" s="26" t="s">
        <v>16</v>
      </c>
      <c r="K3" s="26" t="s">
        <v>17</v>
      </c>
      <c r="L3" s="26" t="s">
        <v>18</v>
      </c>
      <c r="M3" s="26" t="s">
        <v>19</v>
      </c>
      <c r="N3" s="26" t="s">
        <v>31</v>
      </c>
      <c r="O3" s="26" t="s">
        <v>32</v>
      </c>
      <c r="P3" s="26" t="s">
        <v>33</v>
      </c>
      <c r="Q3" s="28" t="s">
        <v>20</v>
      </c>
      <c r="R3" s="29"/>
      <c r="S3" s="47"/>
      <c r="T3" s="42" t="s">
        <v>21</v>
      </c>
      <c r="U3" s="43"/>
      <c r="V3" s="42" t="s">
        <v>22</v>
      </c>
      <c r="W3" s="43"/>
      <c r="X3" s="42" t="s">
        <v>23</v>
      </c>
      <c r="Y3" s="43"/>
      <c r="Z3" s="42" t="s">
        <v>24</v>
      </c>
      <c r="AA3" s="43"/>
      <c r="AB3" s="42" t="s">
        <v>25</v>
      </c>
      <c r="AC3" s="43"/>
      <c r="AD3" s="42" t="s">
        <v>26</v>
      </c>
      <c r="AE3" s="43"/>
      <c r="AF3" s="42" t="s">
        <v>27</v>
      </c>
      <c r="AG3" s="43"/>
      <c r="AH3" s="42" t="s">
        <v>3</v>
      </c>
      <c r="AI3" s="43"/>
    </row>
    <row r="4" spans="1:35" x14ac:dyDescent="0.15">
      <c r="A4" s="32"/>
      <c r="B4" s="35"/>
      <c r="C4" s="38"/>
      <c r="D4" s="32"/>
      <c r="E4" s="32"/>
      <c r="F4" s="32"/>
      <c r="G4" s="41"/>
      <c r="H4" s="27"/>
      <c r="I4" s="27"/>
      <c r="J4" s="27"/>
      <c r="K4" s="27"/>
      <c r="L4" s="27"/>
      <c r="M4" s="27"/>
      <c r="N4" s="27"/>
      <c r="O4" s="27"/>
      <c r="P4" s="27"/>
      <c r="Q4" s="5" t="s">
        <v>1</v>
      </c>
      <c r="R4" s="5" t="s">
        <v>2</v>
      </c>
      <c r="S4" s="5" t="s">
        <v>28</v>
      </c>
      <c r="T4" s="22" t="s">
        <v>0</v>
      </c>
      <c r="U4" s="22" t="s">
        <v>29</v>
      </c>
      <c r="V4" s="22" t="s">
        <v>0</v>
      </c>
      <c r="W4" s="22" t="s">
        <v>29</v>
      </c>
      <c r="X4" s="22" t="s">
        <v>0</v>
      </c>
      <c r="Y4" s="22" t="s">
        <v>29</v>
      </c>
      <c r="Z4" s="22" t="s">
        <v>0</v>
      </c>
      <c r="AA4" s="22" t="s">
        <v>29</v>
      </c>
      <c r="AB4" s="22" t="s">
        <v>0</v>
      </c>
      <c r="AC4" s="22" t="s">
        <v>29</v>
      </c>
      <c r="AD4" s="22" t="s">
        <v>0</v>
      </c>
      <c r="AE4" s="22" t="s">
        <v>29</v>
      </c>
      <c r="AF4" s="22" t="s">
        <v>0</v>
      </c>
      <c r="AG4" s="22" t="s">
        <v>29</v>
      </c>
      <c r="AH4" s="22" t="s">
        <v>0</v>
      </c>
      <c r="AI4" s="22" t="s">
        <v>29</v>
      </c>
    </row>
    <row r="5" spans="1:35" x14ac:dyDescent="0.15">
      <c r="A5" s="6" t="s">
        <v>96</v>
      </c>
      <c r="B5" s="6" t="s">
        <v>97</v>
      </c>
      <c r="C5" s="7" t="s">
        <v>98</v>
      </c>
      <c r="D5" s="8">
        <v>0</v>
      </c>
      <c r="E5" s="8">
        <v>0</v>
      </c>
      <c r="F5" s="8" t="s">
        <v>77</v>
      </c>
      <c r="G5" s="9">
        <v>9</v>
      </c>
      <c r="H5" s="9">
        <v>5</v>
      </c>
      <c r="I5" s="9">
        <v>6</v>
      </c>
      <c r="J5" s="9">
        <v>8</v>
      </c>
      <c r="K5" s="9">
        <v>11</v>
      </c>
      <c r="L5" s="9">
        <v>6</v>
      </c>
      <c r="M5" s="9">
        <v>11</v>
      </c>
      <c r="N5" s="9">
        <v>13</v>
      </c>
      <c r="O5" s="9">
        <v>15</v>
      </c>
      <c r="P5" s="9">
        <v>18</v>
      </c>
      <c r="Q5" s="9">
        <v>55</v>
      </c>
      <c r="R5" s="9">
        <v>38</v>
      </c>
      <c r="S5" s="9">
        <v>93</v>
      </c>
      <c r="T5" s="10">
        <v>2</v>
      </c>
      <c r="U5" s="10">
        <v>3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2</v>
      </c>
      <c r="AG5" s="10">
        <v>2</v>
      </c>
      <c r="AH5" s="10">
        <v>4</v>
      </c>
      <c r="AI5" s="10">
        <v>5</v>
      </c>
    </row>
    <row r="6" spans="1:35" s="13" customFormat="1" ht="13.5" customHeight="1" x14ac:dyDescent="0.15">
      <c r="A6" s="11"/>
      <c r="B6" s="11" t="s">
        <v>76</v>
      </c>
      <c r="C6" s="11">
        <f>COUNTA(C5)</f>
        <v>1</v>
      </c>
      <c r="D6" s="11">
        <v>0</v>
      </c>
      <c r="E6" s="11">
        <v>0</v>
      </c>
      <c r="F6" s="11"/>
      <c r="G6" s="12">
        <f>G5</f>
        <v>9</v>
      </c>
      <c r="H6" s="12">
        <f t="shared" ref="H6:AI6" si="0">H5</f>
        <v>5</v>
      </c>
      <c r="I6" s="12">
        <f t="shared" si="0"/>
        <v>6</v>
      </c>
      <c r="J6" s="12">
        <f t="shared" si="0"/>
        <v>8</v>
      </c>
      <c r="K6" s="12">
        <f t="shared" si="0"/>
        <v>11</v>
      </c>
      <c r="L6" s="12">
        <f t="shared" si="0"/>
        <v>6</v>
      </c>
      <c r="M6" s="12">
        <f t="shared" si="0"/>
        <v>11</v>
      </c>
      <c r="N6" s="12">
        <f t="shared" si="0"/>
        <v>13</v>
      </c>
      <c r="O6" s="12">
        <f t="shared" si="0"/>
        <v>15</v>
      </c>
      <c r="P6" s="12">
        <f t="shared" si="0"/>
        <v>18</v>
      </c>
      <c r="Q6" s="12">
        <f t="shared" si="0"/>
        <v>55</v>
      </c>
      <c r="R6" s="12">
        <f t="shared" si="0"/>
        <v>38</v>
      </c>
      <c r="S6" s="12">
        <f t="shared" si="0"/>
        <v>93</v>
      </c>
      <c r="T6" s="12">
        <f t="shared" si="0"/>
        <v>2</v>
      </c>
      <c r="U6" s="12">
        <f t="shared" si="0"/>
        <v>3</v>
      </c>
      <c r="V6" s="12">
        <f t="shared" si="0"/>
        <v>0</v>
      </c>
      <c r="W6" s="12">
        <f t="shared" si="0"/>
        <v>0</v>
      </c>
      <c r="X6" s="12">
        <f t="shared" si="0"/>
        <v>0</v>
      </c>
      <c r="Y6" s="12">
        <f t="shared" si="0"/>
        <v>0</v>
      </c>
      <c r="Z6" s="12">
        <f t="shared" si="0"/>
        <v>0</v>
      </c>
      <c r="AA6" s="12">
        <f t="shared" si="0"/>
        <v>0</v>
      </c>
      <c r="AB6" s="12">
        <f t="shared" si="0"/>
        <v>0</v>
      </c>
      <c r="AC6" s="12">
        <f t="shared" si="0"/>
        <v>0</v>
      </c>
      <c r="AD6" s="12">
        <f t="shared" si="0"/>
        <v>0</v>
      </c>
      <c r="AE6" s="12">
        <f t="shared" si="0"/>
        <v>0</v>
      </c>
      <c r="AF6" s="12">
        <f t="shared" si="0"/>
        <v>2</v>
      </c>
      <c r="AG6" s="12">
        <f t="shared" si="0"/>
        <v>2</v>
      </c>
      <c r="AH6" s="12">
        <f t="shared" si="0"/>
        <v>4</v>
      </c>
      <c r="AI6" s="12">
        <f t="shared" si="0"/>
        <v>5</v>
      </c>
    </row>
    <row r="7" spans="1:35" x14ac:dyDescent="0.15">
      <c r="A7" s="14"/>
      <c r="B7" s="14" t="s">
        <v>36</v>
      </c>
      <c r="C7" s="14">
        <v>1</v>
      </c>
      <c r="D7" s="15">
        <v>0</v>
      </c>
      <c r="E7" s="15">
        <v>1</v>
      </c>
      <c r="F7" s="15"/>
      <c r="G7" s="16">
        <f>G6</f>
        <v>9</v>
      </c>
      <c r="H7" s="16">
        <f t="shared" ref="H7:AI7" si="1">H6</f>
        <v>5</v>
      </c>
      <c r="I7" s="16">
        <f t="shared" si="1"/>
        <v>6</v>
      </c>
      <c r="J7" s="16">
        <f t="shared" si="1"/>
        <v>8</v>
      </c>
      <c r="K7" s="16">
        <f t="shared" si="1"/>
        <v>11</v>
      </c>
      <c r="L7" s="16">
        <f t="shared" si="1"/>
        <v>6</v>
      </c>
      <c r="M7" s="16">
        <f t="shared" si="1"/>
        <v>11</v>
      </c>
      <c r="N7" s="16">
        <f t="shared" si="1"/>
        <v>13</v>
      </c>
      <c r="O7" s="16">
        <f t="shared" si="1"/>
        <v>15</v>
      </c>
      <c r="P7" s="16">
        <f t="shared" si="1"/>
        <v>18</v>
      </c>
      <c r="Q7" s="16">
        <f t="shared" si="1"/>
        <v>55</v>
      </c>
      <c r="R7" s="16">
        <f t="shared" si="1"/>
        <v>38</v>
      </c>
      <c r="S7" s="16">
        <f t="shared" si="1"/>
        <v>93</v>
      </c>
      <c r="T7" s="16">
        <f t="shared" si="1"/>
        <v>2</v>
      </c>
      <c r="U7" s="16">
        <f t="shared" si="1"/>
        <v>3</v>
      </c>
      <c r="V7" s="16">
        <f t="shared" si="1"/>
        <v>0</v>
      </c>
      <c r="W7" s="16">
        <f t="shared" si="1"/>
        <v>0</v>
      </c>
      <c r="X7" s="16">
        <f t="shared" si="1"/>
        <v>0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  <c r="AE7" s="16">
        <f t="shared" si="1"/>
        <v>0</v>
      </c>
      <c r="AF7" s="16">
        <f t="shared" si="1"/>
        <v>2</v>
      </c>
      <c r="AG7" s="16">
        <f t="shared" si="1"/>
        <v>2</v>
      </c>
      <c r="AH7" s="16">
        <f t="shared" si="1"/>
        <v>4</v>
      </c>
      <c r="AI7" s="16">
        <f t="shared" si="1"/>
        <v>5</v>
      </c>
    </row>
    <row r="8" spans="1:35" x14ac:dyDescent="0.15">
      <c r="A8" s="6" t="s">
        <v>81</v>
      </c>
      <c r="B8" s="6" t="s">
        <v>82</v>
      </c>
      <c r="C8" s="7" t="s">
        <v>83</v>
      </c>
      <c r="D8" s="8">
        <v>0</v>
      </c>
      <c r="E8" s="8">
        <v>3</v>
      </c>
      <c r="F8" s="8" t="s">
        <v>84</v>
      </c>
      <c r="G8" s="9">
        <v>7</v>
      </c>
      <c r="H8" s="9">
        <v>4</v>
      </c>
      <c r="I8" s="9">
        <v>3</v>
      </c>
      <c r="J8" s="9">
        <v>3</v>
      </c>
      <c r="K8" s="9">
        <v>6</v>
      </c>
      <c r="L8" s="9">
        <v>4</v>
      </c>
      <c r="M8" s="9">
        <v>4</v>
      </c>
      <c r="N8" s="9">
        <v>4</v>
      </c>
      <c r="O8" s="9">
        <v>2</v>
      </c>
      <c r="P8" s="9">
        <v>3</v>
      </c>
      <c r="Q8" s="9">
        <v>16</v>
      </c>
      <c r="R8" s="9">
        <v>17</v>
      </c>
      <c r="S8" s="9">
        <v>33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1</v>
      </c>
      <c r="AG8" s="10">
        <v>1</v>
      </c>
      <c r="AH8" s="10">
        <v>1</v>
      </c>
      <c r="AI8" s="10">
        <v>1</v>
      </c>
    </row>
    <row r="9" spans="1:35" s="13" customFormat="1" ht="13.5" customHeight="1" x14ac:dyDescent="0.15">
      <c r="A9" s="11"/>
      <c r="B9" s="11" t="s">
        <v>76</v>
      </c>
      <c r="C9" s="11">
        <f>COUNTA(C8)</f>
        <v>1</v>
      </c>
      <c r="D9" s="11">
        <v>0</v>
      </c>
      <c r="E9" s="11">
        <v>1</v>
      </c>
      <c r="F9" s="11"/>
      <c r="G9" s="12">
        <f>G8</f>
        <v>7</v>
      </c>
      <c r="H9" s="12">
        <f t="shared" ref="H9:AI9" si="2">H8</f>
        <v>4</v>
      </c>
      <c r="I9" s="12">
        <f t="shared" si="2"/>
        <v>3</v>
      </c>
      <c r="J9" s="12">
        <f t="shared" si="2"/>
        <v>3</v>
      </c>
      <c r="K9" s="12">
        <f t="shared" si="2"/>
        <v>6</v>
      </c>
      <c r="L9" s="12">
        <f t="shared" si="2"/>
        <v>4</v>
      </c>
      <c r="M9" s="12">
        <f t="shared" si="2"/>
        <v>4</v>
      </c>
      <c r="N9" s="12">
        <f t="shared" si="2"/>
        <v>4</v>
      </c>
      <c r="O9" s="12">
        <f t="shared" si="2"/>
        <v>2</v>
      </c>
      <c r="P9" s="12">
        <f t="shared" si="2"/>
        <v>3</v>
      </c>
      <c r="Q9" s="12">
        <f t="shared" si="2"/>
        <v>16</v>
      </c>
      <c r="R9" s="12">
        <f t="shared" si="2"/>
        <v>17</v>
      </c>
      <c r="S9" s="12">
        <f t="shared" si="2"/>
        <v>33</v>
      </c>
      <c r="T9" s="12">
        <f t="shared" si="2"/>
        <v>0</v>
      </c>
      <c r="U9" s="12">
        <f t="shared" si="2"/>
        <v>0</v>
      </c>
      <c r="V9" s="12">
        <f t="shared" si="2"/>
        <v>0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si="2"/>
        <v>0</v>
      </c>
      <c r="AA9" s="12">
        <f t="shared" si="2"/>
        <v>0</v>
      </c>
      <c r="AB9" s="12">
        <f t="shared" si="2"/>
        <v>0</v>
      </c>
      <c r="AC9" s="12">
        <f t="shared" si="2"/>
        <v>0</v>
      </c>
      <c r="AD9" s="12">
        <f t="shared" si="2"/>
        <v>0</v>
      </c>
      <c r="AE9" s="12">
        <f t="shared" si="2"/>
        <v>0</v>
      </c>
      <c r="AF9" s="12">
        <f t="shared" si="2"/>
        <v>1</v>
      </c>
      <c r="AG9" s="12">
        <f t="shared" si="2"/>
        <v>1</v>
      </c>
      <c r="AH9" s="12">
        <f t="shared" si="2"/>
        <v>1</v>
      </c>
      <c r="AI9" s="12">
        <f t="shared" si="2"/>
        <v>1</v>
      </c>
    </row>
    <row r="10" spans="1:35" x14ac:dyDescent="0.15">
      <c r="A10" s="14"/>
      <c r="B10" s="14" t="s">
        <v>36</v>
      </c>
      <c r="C10" s="14">
        <v>1</v>
      </c>
      <c r="D10" s="15">
        <v>0</v>
      </c>
      <c r="E10" s="15">
        <v>1</v>
      </c>
      <c r="F10" s="15"/>
      <c r="G10" s="16">
        <f>G9</f>
        <v>7</v>
      </c>
      <c r="H10" s="16">
        <f t="shared" ref="H10:AI10" si="3">H9</f>
        <v>4</v>
      </c>
      <c r="I10" s="16">
        <f t="shared" si="3"/>
        <v>3</v>
      </c>
      <c r="J10" s="16">
        <f t="shared" si="3"/>
        <v>3</v>
      </c>
      <c r="K10" s="16">
        <f t="shared" si="3"/>
        <v>6</v>
      </c>
      <c r="L10" s="16">
        <f t="shared" si="3"/>
        <v>4</v>
      </c>
      <c r="M10" s="16">
        <f t="shared" si="3"/>
        <v>4</v>
      </c>
      <c r="N10" s="16">
        <f t="shared" si="3"/>
        <v>4</v>
      </c>
      <c r="O10" s="16">
        <f t="shared" si="3"/>
        <v>2</v>
      </c>
      <c r="P10" s="16">
        <f t="shared" si="3"/>
        <v>3</v>
      </c>
      <c r="Q10" s="16">
        <f t="shared" si="3"/>
        <v>16</v>
      </c>
      <c r="R10" s="16">
        <f t="shared" si="3"/>
        <v>17</v>
      </c>
      <c r="S10" s="16">
        <f t="shared" si="3"/>
        <v>33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  <c r="AE10" s="16">
        <f t="shared" si="3"/>
        <v>0</v>
      </c>
      <c r="AF10" s="16">
        <f t="shared" si="3"/>
        <v>1</v>
      </c>
      <c r="AG10" s="16">
        <f t="shared" si="3"/>
        <v>1</v>
      </c>
      <c r="AH10" s="16">
        <f t="shared" si="3"/>
        <v>1</v>
      </c>
      <c r="AI10" s="16">
        <f t="shared" si="3"/>
        <v>1</v>
      </c>
    </row>
    <row r="11" spans="1:35" x14ac:dyDescent="0.15">
      <c r="A11" s="6" t="s">
        <v>78</v>
      </c>
      <c r="B11" s="6" t="s">
        <v>79</v>
      </c>
      <c r="C11" s="7" t="s">
        <v>80</v>
      </c>
      <c r="D11" s="8">
        <v>0</v>
      </c>
      <c r="E11" s="8">
        <v>2</v>
      </c>
      <c r="F11" s="8" t="s">
        <v>30</v>
      </c>
      <c r="G11" s="9">
        <v>7</v>
      </c>
      <c r="H11" s="9">
        <v>5</v>
      </c>
      <c r="I11" s="9">
        <v>5</v>
      </c>
      <c r="J11" s="9">
        <v>2</v>
      </c>
      <c r="K11" s="9">
        <v>2</v>
      </c>
      <c r="L11" s="9">
        <v>1</v>
      </c>
      <c r="M11" s="9">
        <v>3</v>
      </c>
      <c r="N11" s="9">
        <v>0</v>
      </c>
      <c r="O11" s="9">
        <v>8</v>
      </c>
      <c r="P11" s="9">
        <v>4</v>
      </c>
      <c r="Q11" s="9">
        <v>13</v>
      </c>
      <c r="R11" s="9">
        <v>17</v>
      </c>
      <c r="S11" s="9">
        <v>30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1</v>
      </c>
      <c r="AG11" s="10">
        <v>1</v>
      </c>
      <c r="AH11" s="10">
        <v>1</v>
      </c>
      <c r="AI11" s="10">
        <v>1</v>
      </c>
    </row>
    <row r="12" spans="1:35" s="13" customFormat="1" ht="13.5" customHeight="1" x14ac:dyDescent="0.15">
      <c r="A12" s="11"/>
      <c r="B12" s="11" t="s">
        <v>76</v>
      </c>
      <c r="C12" s="11">
        <f>COUNTA(C11)</f>
        <v>1</v>
      </c>
      <c r="D12" s="11">
        <v>0</v>
      </c>
      <c r="E12" s="11">
        <v>1</v>
      </c>
      <c r="F12" s="11"/>
      <c r="G12" s="12">
        <f>G11</f>
        <v>7</v>
      </c>
      <c r="H12" s="12">
        <f t="shared" ref="H12:AI13" si="4">H11</f>
        <v>5</v>
      </c>
      <c r="I12" s="12">
        <f t="shared" si="4"/>
        <v>5</v>
      </c>
      <c r="J12" s="12">
        <f t="shared" si="4"/>
        <v>2</v>
      </c>
      <c r="K12" s="12">
        <f t="shared" si="4"/>
        <v>2</v>
      </c>
      <c r="L12" s="12">
        <f t="shared" si="4"/>
        <v>1</v>
      </c>
      <c r="M12" s="12">
        <f t="shared" si="4"/>
        <v>3</v>
      </c>
      <c r="N12" s="12">
        <f t="shared" si="4"/>
        <v>0</v>
      </c>
      <c r="O12" s="12">
        <f t="shared" si="4"/>
        <v>8</v>
      </c>
      <c r="P12" s="12">
        <f t="shared" si="4"/>
        <v>4</v>
      </c>
      <c r="Q12" s="12">
        <f t="shared" si="4"/>
        <v>13</v>
      </c>
      <c r="R12" s="12">
        <f t="shared" si="4"/>
        <v>17</v>
      </c>
      <c r="S12" s="12">
        <f t="shared" si="4"/>
        <v>30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1</v>
      </c>
      <c r="AG12" s="12">
        <f t="shared" si="4"/>
        <v>1</v>
      </c>
      <c r="AH12" s="12">
        <f t="shared" si="4"/>
        <v>1</v>
      </c>
      <c r="AI12" s="12">
        <f t="shared" si="4"/>
        <v>1</v>
      </c>
    </row>
    <row r="13" spans="1:35" x14ac:dyDescent="0.15">
      <c r="A13" s="14"/>
      <c r="B13" s="14" t="s">
        <v>36</v>
      </c>
      <c r="C13" s="14">
        <v>1</v>
      </c>
      <c r="D13" s="15">
        <v>0</v>
      </c>
      <c r="E13" s="15">
        <v>1</v>
      </c>
      <c r="F13" s="15"/>
      <c r="G13" s="16">
        <f>G12</f>
        <v>7</v>
      </c>
      <c r="H13" s="16">
        <f t="shared" si="4"/>
        <v>5</v>
      </c>
      <c r="I13" s="16">
        <f t="shared" si="4"/>
        <v>5</v>
      </c>
      <c r="J13" s="16">
        <f t="shared" si="4"/>
        <v>2</v>
      </c>
      <c r="K13" s="16">
        <f t="shared" si="4"/>
        <v>2</v>
      </c>
      <c r="L13" s="16">
        <f t="shared" si="4"/>
        <v>1</v>
      </c>
      <c r="M13" s="16">
        <f t="shared" si="4"/>
        <v>3</v>
      </c>
      <c r="N13" s="16">
        <f t="shared" si="4"/>
        <v>0</v>
      </c>
      <c r="O13" s="16">
        <f t="shared" si="4"/>
        <v>8</v>
      </c>
      <c r="P13" s="16">
        <f t="shared" si="4"/>
        <v>4</v>
      </c>
      <c r="Q13" s="16">
        <f t="shared" si="4"/>
        <v>13</v>
      </c>
      <c r="R13" s="16">
        <f t="shared" si="4"/>
        <v>17</v>
      </c>
      <c r="S13" s="16">
        <f t="shared" si="4"/>
        <v>30</v>
      </c>
      <c r="T13" s="16">
        <f t="shared" si="4"/>
        <v>0</v>
      </c>
      <c r="U13" s="16">
        <f t="shared" si="4"/>
        <v>0</v>
      </c>
      <c r="V13" s="16">
        <f t="shared" si="4"/>
        <v>0</v>
      </c>
      <c r="W13" s="16">
        <f t="shared" si="4"/>
        <v>0</v>
      </c>
      <c r="X13" s="16">
        <f t="shared" si="4"/>
        <v>0</v>
      </c>
      <c r="Y13" s="16">
        <f t="shared" si="4"/>
        <v>0</v>
      </c>
      <c r="Z13" s="16">
        <f t="shared" si="4"/>
        <v>0</v>
      </c>
      <c r="AA13" s="16">
        <f t="shared" si="4"/>
        <v>0</v>
      </c>
      <c r="AB13" s="16">
        <f t="shared" si="4"/>
        <v>0</v>
      </c>
      <c r="AC13" s="16">
        <f t="shared" si="4"/>
        <v>0</v>
      </c>
      <c r="AD13" s="16">
        <f t="shared" si="4"/>
        <v>0</v>
      </c>
      <c r="AE13" s="16">
        <f t="shared" si="4"/>
        <v>0</v>
      </c>
      <c r="AF13" s="16">
        <f t="shared" si="4"/>
        <v>1</v>
      </c>
      <c r="AG13" s="16">
        <f t="shared" si="4"/>
        <v>1</v>
      </c>
      <c r="AH13" s="16">
        <f t="shared" si="4"/>
        <v>1</v>
      </c>
      <c r="AI13" s="16">
        <f t="shared" si="4"/>
        <v>1</v>
      </c>
    </row>
    <row r="14" spans="1:35" x14ac:dyDescent="0.15">
      <c r="A14" s="6" t="s">
        <v>85</v>
      </c>
      <c r="B14" s="6" t="s">
        <v>99</v>
      </c>
      <c r="C14" s="7" t="s">
        <v>100</v>
      </c>
      <c r="D14" s="8">
        <v>0</v>
      </c>
      <c r="E14" s="8">
        <v>0</v>
      </c>
      <c r="F14" s="8" t="s">
        <v>30</v>
      </c>
      <c r="G14" s="9">
        <v>11</v>
      </c>
      <c r="H14" s="9">
        <v>7</v>
      </c>
      <c r="I14" s="9">
        <v>7</v>
      </c>
      <c r="J14" s="9">
        <v>10</v>
      </c>
      <c r="K14" s="9">
        <v>7</v>
      </c>
      <c r="L14" s="9">
        <v>8</v>
      </c>
      <c r="M14" s="9">
        <v>5</v>
      </c>
      <c r="N14" s="9">
        <v>13</v>
      </c>
      <c r="O14" s="9">
        <v>5</v>
      </c>
      <c r="P14" s="9">
        <v>10</v>
      </c>
      <c r="Q14" s="9">
        <v>36</v>
      </c>
      <c r="R14" s="9">
        <v>36</v>
      </c>
      <c r="S14" s="9">
        <v>72</v>
      </c>
      <c r="T14" s="10">
        <v>1</v>
      </c>
      <c r="U14" s="10">
        <v>1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2</v>
      </c>
      <c r="AG14" s="10">
        <v>4</v>
      </c>
      <c r="AH14" s="10">
        <v>3</v>
      </c>
      <c r="AI14" s="10">
        <v>5</v>
      </c>
    </row>
    <row r="15" spans="1:35" s="13" customFormat="1" ht="13.5" customHeight="1" x14ac:dyDescent="0.15">
      <c r="A15" s="11"/>
      <c r="B15" s="11" t="s">
        <v>76</v>
      </c>
      <c r="C15" s="11">
        <f>COUNTA(C14)</f>
        <v>1</v>
      </c>
      <c r="D15" s="11">
        <v>0</v>
      </c>
      <c r="E15" s="11">
        <v>0</v>
      </c>
      <c r="F15" s="11"/>
      <c r="G15" s="12">
        <f>SUM(G13:G14)</f>
        <v>18</v>
      </c>
      <c r="H15" s="12">
        <f t="shared" ref="H15:AI15" si="5">SUM(H13:H14)</f>
        <v>12</v>
      </c>
      <c r="I15" s="12">
        <f t="shared" si="5"/>
        <v>12</v>
      </c>
      <c r="J15" s="12">
        <f t="shared" si="5"/>
        <v>12</v>
      </c>
      <c r="K15" s="12">
        <f t="shared" si="5"/>
        <v>9</v>
      </c>
      <c r="L15" s="12">
        <f t="shared" si="5"/>
        <v>9</v>
      </c>
      <c r="M15" s="12">
        <f t="shared" si="5"/>
        <v>8</v>
      </c>
      <c r="N15" s="12">
        <f t="shared" si="5"/>
        <v>13</v>
      </c>
      <c r="O15" s="12">
        <f t="shared" si="5"/>
        <v>13</v>
      </c>
      <c r="P15" s="12">
        <f t="shared" si="5"/>
        <v>14</v>
      </c>
      <c r="Q15" s="12">
        <f t="shared" si="5"/>
        <v>49</v>
      </c>
      <c r="R15" s="12">
        <f t="shared" si="5"/>
        <v>53</v>
      </c>
      <c r="S15" s="12">
        <f t="shared" si="5"/>
        <v>102</v>
      </c>
      <c r="T15" s="12">
        <f t="shared" si="5"/>
        <v>1</v>
      </c>
      <c r="U15" s="12">
        <f t="shared" si="5"/>
        <v>1</v>
      </c>
      <c r="V15" s="12">
        <f t="shared" si="5"/>
        <v>0</v>
      </c>
      <c r="W15" s="12">
        <f t="shared" si="5"/>
        <v>0</v>
      </c>
      <c r="X15" s="12">
        <f t="shared" si="5"/>
        <v>0</v>
      </c>
      <c r="Y15" s="12">
        <f t="shared" si="5"/>
        <v>0</v>
      </c>
      <c r="Z15" s="12">
        <f t="shared" si="5"/>
        <v>0</v>
      </c>
      <c r="AA15" s="12">
        <f t="shared" si="5"/>
        <v>0</v>
      </c>
      <c r="AB15" s="12">
        <f t="shared" si="5"/>
        <v>0</v>
      </c>
      <c r="AC15" s="12">
        <f t="shared" si="5"/>
        <v>0</v>
      </c>
      <c r="AD15" s="12">
        <f t="shared" si="5"/>
        <v>0</v>
      </c>
      <c r="AE15" s="12">
        <f t="shared" si="5"/>
        <v>0</v>
      </c>
      <c r="AF15" s="12">
        <f t="shared" si="5"/>
        <v>3</v>
      </c>
      <c r="AG15" s="12">
        <f t="shared" si="5"/>
        <v>5</v>
      </c>
      <c r="AH15" s="12">
        <f t="shared" si="5"/>
        <v>4</v>
      </c>
      <c r="AI15" s="12">
        <f t="shared" si="5"/>
        <v>6</v>
      </c>
    </row>
    <row r="16" spans="1:35" x14ac:dyDescent="0.15">
      <c r="A16" s="6" t="s">
        <v>85</v>
      </c>
      <c r="B16" s="6" t="s">
        <v>86</v>
      </c>
      <c r="C16" s="7" t="s">
        <v>87</v>
      </c>
      <c r="D16" s="8">
        <v>0</v>
      </c>
      <c r="E16" s="8">
        <v>0</v>
      </c>
      <c r="F16" s="8" t="s">
        <v>30</v>
      </c>
      <c r="G16" s="9">
        <v>11</v>
      </c>
      <c r="H16" s="9">
        <v>9</v>
      </c>
      <c r="I16" s="9">
        <v>9</v>
      </c>
      <c r="J16" s="9">
        <v>14</v>
      </c>
      <c r="K16" s="9">
        <v>11</v>
      </c>
      <c r="L16" s="9">
        <v>15</v>
      </c>
      <c r="M16" s="9">
        <v>13</v>
      </c>
      <c r="N16" s="9">
        <v>14</v>
      </c>
      <c r="O16" s="9">
        <v>15</v>
      </c>
      <c r="P16" s="9">
        <v>18</v>
      </c>
      <c r="Q16" s="9">
        <v>60</v>
      </c>
      <c r="R16" s="9">
        <v>58</v>
      </c>
      <c r="S16" s="9">
        <v>118</v>
      </c>
      <c r="T16" s="10">
        <v>1</v>
      </c>
      <c r="U16" s="10">
        <v>1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1</v>
      </c>
      <c r="AG16" s="10">
        <v>2</v>
      </c>
      <c r="AH16" s="10">
        <v>2</v>
      </c>
      <c r="AI16" s="10">
        <v>3</v>
      </c>
    </row>
    <row r="17" spans="1:35" x14ac:dyDescent="0.15">
      <c r="A17" s="6" t="s">
        <v>85</v>
      </c>
      <c r="B17" s="6" t="s">
        <v>86</v>
      </c>
      <c r="C17" s="7" t="s">
        <v>88</v>
      </c>
      <c r="D17" s="8">
        <v>0</v>
      </c>
      <c r="E17" s="8" t="s">
        <v>93</v>
      </c>
      <c r="F17" s="8" t="s">
        <v>30</v>
      </c>
      <c r="G17" s="9">
        <v>6</v>
      </c>
      <c r="H17" s="9">
        <v>0</v>
      </c>
      <c r="I17" s="9">
        <v>0</v>
      </c>
      <c r="J17" s="9">
        <v>0</v>
      </c>
      <c r="K17" s="9">
        <v>0</v>
      </c>
      <c r="L17" s="9">
        <v>1</v>
      </c>
      <c r="M17" s="9">
        <v>2</v>
      </c>
      <c r="N17" s="9">
        <v>2</v>
      </c>
      <c r="O17" s="9">
        <v>3</v>
      </c>
      <c r="P17" s="9">
        <v>5</v>
      </c>
      <c r="Q17" s="9">
        <v>13</v>
      </c>
      <c r="R17" s="9">
        <v>0</v>
      </c>
      <c r="S17" s="9">
        <v>13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2</v>
      </c>
      <c r="AG17" s="10">
        <v>5</v>
      </c>
      <c r="AH17" s="10">
        <v>2</v>
      </c>
      <c r="AI17" s="10">
        <v>5</v>
      </c>
    </row>
    <row r="18" spans="1:35" s="13" customFormat="1" ht="13.5" customHeight="1" x14ac:dyDescent="0.15">
      <c r="A18" s="11"/>
      <c r="B18" s="11" t="s">
        <v>76</v>
      </c>
      <c r="C18" s="11">
        <f>COUNTA(C16:C17)</f>
        <v>2</v>
      </c>
      <c r="D18" s="11">
        <v>0</v>
      </c>
      <c r="E18" s="11">
        <v>1</v>
      </c>
      <c r="F18" s="11"/>
      <c r="G18" s="12">
        <f>SUM(G16:G17)</f>
        <v>17</v>
      </c>
      <c r="H18" s="12">
        <f t="shared" ref="H18:AI18" si="6">SUM(H16:H17)</f>
        <v>9</v>
      </c>
      <c r="I18" s="12">
        <f t="shared" si="6"/>
        <v>9</v>
      </c>
      <c r="J18" s="12">
        <f t="shared" si="6"/>
        <v>14</v>
      </c>
      <c r="K18" s="12">
        <f t="shared" si="6"/>
        <v>11</v>
      </c>
      <c r="L18" s="12">
        <f t="shared" si="6"/>
        <v>16</v>
      </c>
      <c r="M18" s="12">
        <f t="shared" si="6"/>
        <v>15</v>
      </c>
      <c r="N18" s="12">
        <f t="shared" si="6"/>
        <v>16</v>
      </c>
      <c r="O18" s="12">
        <f t="shared" si="6"/>
        <v>18</v>
      </c>
      <c r="P18" s="12">
        <f t="shared" si="6"/>
        <v>23</v>
      </c>
      <c r="Q18" s="12">
        <f t="shared" si="6"/>
        <v>73</v>
      </c>
      <c r="R18" s="12">
        <f t="shared" si="6"/>
        <v>58</v>
      </c>
      <c r="S18" s="12">
        <f t="shared" si="6"/>
        <v>131</v>
      </c>
      <c r="T18" s="12">
        <f t="shared" si="6"/>
        <v>1</v>
      </c>
      <c r="U18" s="12">
        <f t="shared" si="6"/>
        <v>1</v>
      </c>
      <c r="V18" s="12">
        <f t="shared" si="6"/>
        <v>0</v>
      </c>
      <c r="W18" s="12">
        <f t="shared" si="6"/>
        <v>0</v>
      </c>
      <c r="X18" s="12">
        <f t="shared" si="6"/>
        <v>0</v>
      </c>
      <c r="Y18" s="12">
        <f t="shared" si="6"/>
        <v>0</v>
      </c>
      <c r="Z18" s="12">
        <f t="shared" si="6"/>
        <v>0</v>
      </c>
      <c r="AA18" s="12">
        <f t="shared" si="6"/>
        <v>0</v>
      </c>
      <c r="AB18" s="12">
        <f t="shared" si="6"/>
        <v>0</v>
      </c>
      <c r="AC18" s="12">
        <f t="shared" si="6"/>
        <v>0</v>
      </c>
      <c r="AD18" s="12">
        <f t="shared" si="6"/>
        <v>0</v>
      </c>
      <c r="AE18" s="12">
        <f t="shared" si="6"/>
        <v>0</v>
      </c>
      <c r="AF18" s="12">
        <f t="shared" si="6"/>
        <v>3</v>
      </c>
      <c r="AG18" s="12">
        <f t="shared" si="6"/>
        <v>7</v>
      </c>
      <c r="AH18" s="12">
        <f t="shared" si="6"/>
        <v>4</v>
      </c>
      <c r="AI18" s="12">
        <f t="shared" si="6"/>
        <v>8</v>
      </c>
    </row>
    <row r="19" spans="1:35" x14ac:dyDescent="0.15">
      <c r="A19" s="14"/>
      <c r="B19" s="14" t="s">
        <v>36</v>
      </c>
      <c r="C19" s="14">
        <f>C15+C18</f>
        <v>3</v>
      </c>
      <c r="D19" s="15">
        <f t="shared" ref="D19:E19" si="7">D15+D18</f>
        <v>0</v>
      </c>
      <c r="E19" s="15">
        <f t="shared" si="7"/>
        <v>1</v>
      </c>
      <c r="F19" s="15"/>
      <c r="G19" s="16">
        <f t="shared" ref="G19:AI19" si="8">G15+G18</f>
        <v>35</v>
      </c>
      <c r="H19" s="16">
        <f t="shared" si="8"/>
        <v>21</v>
      </c>
      <c r="I19" s="16">
        <f t="shared" si="8"/>
        <v>21</v>
      </c>
      <c r="J19" s="16">
        <f t="shared" si="8"/>
        <v>26</v>
      </c>
      <c r="K19" s="16">
        <f t="shared" si="8"/>
        <v>20</v>
      </c>
      <c r="L19" s="16">
        <f t="shared" si="8"/>
        <v>25</v>
      </c>
      <c r="M19" s="16">
        <f t="shared" si="8"/>
        <v>23</v>
      </c>
      <c r="N19" s="16">
        <f t="shared" si="8"/>
        <v>29</v>
      </c>
      <c r="O19" s="16">
        <f t="shared" si="8"/>
        <v>31</v>
      </c>
      <c r="P19" s="16">
        <f t="shared" si="8"/>
        <v>37</v>
      </c>
      <c r="Q19" s="16">
        <f t="shared" si="8"/>
        <v>122</v>
      </c>
      <c r="R19" s="16">
        <f t="shared" si="8"/>
        <v>111</v>
      </c>
      <c r="S19" s="16">
        <f t="shared" si="8"/>
        <v>233</v>
      </c>
      <c r="T19" s="16">
        <f t="shared" si="8"/>
        <v>2</v>
      </c>
      <c r="U19" s="16">
        <f t="shared" si="8"/>
        <v>2</v>
      </c>
      <c r="V19" s="16">
        <f t="shared" si="8"/>
        <v>0</v>
      </c>
      <c r="W19" s="16">
        <f t="shared" si="8"/>
        <v>0</v>
      </c>
      <c r="X19" s="16">
        <f t="shared" si="8"/>
        <v>0</v>
      </c>
      <c r="Y19" s="16">
        <f t="shared" si="8"/>
        <v>0</v>
      </c>
      <c r="Z19" s="16">
        <f t="shared" si="8"/>
        <v>0</v>
      </c>
      <c r="AA19" s="16">
        <f t="shared" si="8"/>
        <v>0</v>
      </c>
      <c r="AB19" s="16">
        <f t="shared" si="8"/>
        <v>0</v>
      </c>
      <c r="AC19" s="16">
        <f t="shared" si="8"/>
        <v>0</v>
      </c>
      <c r="AD19" s="16">
        <f t="shared" si="8"/>
        <v>0</v>
      </c>
      <c r="AE19" s="16">
        <f t="shared" si="8"/>
        <v>0</v>
      </c>
      <c r="AF19" s="16">
        <f t="shared" si="8"/>
        <v>6</v>
      </c>
      <c r="AG19" s="16">
        <f t="shared" si="8"/>
        <v>12</v>
      </c>
      <c r="AH19" s="16">
        <f t="shared" si="8"/>
        <v>8</v>
      </c>
      <c r="AI19" s="16">
        <f t="shared" si="8"/>
        <v>14</v>
      </c>
    </row>
    <row r="20" spans="1:35" x14ac:dyDescent="0.15">
      <c r="A20" s="6" t="s">
        <v>65</v>
      </c>
      <c r="B20" s="6" t="s">
        <v>66</v>
      </c>
      <c r="C20" s="7" t="s">
        <v>67</v>
      </c>
      <c r="D20" s="8">
        <v>0</v>
      </c>
      <c r="E20" s="8">
        <v>3</v>
      </c>
      <c r="F20" s="8" t="s">
        <v>30</v>
      </c>
      <c r="G20" s="9">
        <v>3</v>
      </c>
      <c r="H20" s="9">
        <v>0</v>
      </c>
      <c r="I20" s="9">
        <v>1</v>
      </c>
      <c r="J20" s="9">
        <v>0</v>
      </c>
      <c r="K20" s="9">
        <v>1</v>
      </c>
      <c r="L20" s="9">
        <v>1</v>
      </c>
      <c r="M20" s="9">
        <v>1</v>
      </c>
      <c r="N20" s="9">
        <v>2</v>
      </c>
      <c r="O20" s="9">
        <v>1</v>
      </c>
      <c r="P20" s="9">
        <v>0</v>
      </c>
      <c r="Q20" s="9">
        <v>2</v>
      </c>
      <c r="R20" s="9">
        <v>5</v>
      </c>
      <c r="S20" s="9">
        <v>7</v>
      </c>
      <c r="T20" s="10">
        <v>1</v>
      </c>
      <c r="U20" s="10">
        <v>1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1</v>
      </c>
      <c r="AI20" s="10">
        <v>1</v>
      </c>
    </row>
    <row r="21" spans="1:35" s="13" customFormat="1" ht="13.5" customHeight="1" x14ac:dyDescent="0.15">
      <c r="A21" s="11"/>
      <c r="B21" s="11" t="s">
        <v>76</v>
      </c>
      <c r="C21" s="11">
        <f>COUNTA(C20)</f>
        <v>1</v>
      </c>
      <c r="D21" s="11">
        <v>0</v>
      </c>
      <c r="E21" s="11">
        <v>1</v>
      </c>
      <c r="F21" s="11"/>
      <c r="G21" s="12">
        <f>G20</f>
        <v>3</v>
      </c>
      <c r="H21" s="12">
        <f t="shared" ref="H21:AI21" si="9">H20</f>
        <v>0</v>
      </c>
      <c r="I21" s="12">
        <f t="shared" si="9"/>
        <v>1</v>
      </c>
      <c r="J21" s="12">
        <f t="shared" si="9"/>
        <v>0</v>
      </c>
      <c r="K21" s="12">
        <f t="shared" si="9"/>
        <v>1</v>
      </c>
      <c r="L21" s="12">
        <f t="shared" si="9"/>
        <v>1</v>
      </c>
      <c r="M21" s="12">
        <f t="shared" si="9"/>
        <v>1</v>
      </c>
      <c r="N21" s="12">
        <f t="shared" si="9"/>
        <v>2</v>
      </c>
      <c r="O21" s="12">
        <f t="shared" si="9"/>
        <v>1</v>
      </c>
      <c r="P21" s="12">
        <f t="shared" si="9"/>
        <v>0</v>
      </c>
      <c r="Q21" s="12">
        <f t="shared" si="9"/>
        <v>2</v>
      </c>
      <c r="R21" s="12">
        <f t="shared" si="9"/>
        <v>5</v>
      </c>
      <c r="S21" s="12">
        <f t="shared" si="9"/>
        <v>7</v>
      </c>
      <c r="T21" s="12">
        <f t="shared" si="9"/>
        <v>1</v>
      </c>
      <c r="U21" s="12">
        <f t="shared" si="9"/>
        <v>1</v>
      </c>
      <c r="V21" s="12">
        <f t="shared" si="9"/>
        <v>0</v>
      </c>
      <c r="W21" s="12">
        <f t="shared" si="9"/>
        <v>0</v>
      </c>
      <c r="X21" s="12">
        <f t="shared" si="9"/>
        <v>0</v>
      </c>
      <c r="Y21" s="12">
        <f t="shared" si="9"/>
        <v>0</v>
      </c>
      <c r="Z21" s="12">
        <f t="shared" si="9"/>
        <v>0</v>
      </c>
      <c r="AA21" s="12">
        <f t="shared" si="9"/>
        <v>0</v>
      </c>
      <c r="AB21" s="12">
        <f t="shared" si="9"/>
        <v>0</v>
      </c>
      <c r="AC21" s="12">
        <f t="shared" si="9"/>
        <v>0</v>
      </c>
      <c r="AD21" s="12">
        <f t="shared" si="9"/>
        <v>0</v>
      </c>
      <c r="AE21" s="12">
        <f t="shared" si="9"/>
        <v>0</v>
      </c>
      <c r="AF21" s="12">
        <f t="shared" si="9"/>
        <v>0</v>
      </c>
      <c r="AG21" s="12">
        <f t="shared" si="9"/>
        <v>0</v>
      </c>
      <c r="AH21" s="12">
        <f t="shared" si="9"/>
        <v>1</v>
      </c>
      <c r="AI21" s="12">
        <f t="shared" si="9"/>
        <v>1</v>
      </c>
    </row>
    <row r="22" spans="1:35" x14ac:dyDescent="0.15">
      <c r="A22" s="14"/>
      <c r="B22" s="14" t="s">
        <v>36</v>
      </c>
      <c r="C22" s="14">
        <v>1</v>
      </c>
      <c r="D22" s="15">
        <v>0</v>
      </c>
      <c r="E22" s="15">
        <v>1</v>
      </c>
      <c r="F22" s="15"/>
      <c r="G22" s="16">
        <f>G21</f>
        <v>3</v>
      </c>
      <c r="H22" s="16">
        <f t="shared" ref="H22:AI22" si="10">H21</f>
        <v>0</v>
      </c>
      <c r="I22" s="16">
        <f t="shared" si="10"/>
        <v>1</v>
      </c>
      <c r="J22" s="16">
        <f t="shared" si="10"/>
        <v>0</v>
      </c>
      <c r="K22" s="16">
        <f t="shared" si="10"/>
        <v>1</v>
      </c>
      <c r="L22" s="16">
        <f t="shared" si="10"/>
        <v>1</v>
      </c>
      <c r="M22" s="16">
        <f t="shared" si="10"/>
        <v>1</v>
      </c>
      <c r="N22" s="16">
        <f t="shared" si="10"/>
        <v>2</v>
      </c>
      <c r="O22" s="16">
        <f t="shared" si="10"/>
        <v>1</v>
      </c>
      <c r="P22" s="16">
        <f t="shared" si="10"/>
        <v>0</v>
      </c>
      <c r="Q22" s="16">
        <f t="shared" si="10"/>
        <v>2</v>
      </c>
      <c r="R22" s="16">
        <f t="shared" si="10"/>
        <v>5</v>
      </c>
      <c r="S22" s="16">
        <f t="shared" si="10"/>
        <v>7</v>
      </c>
      <c r="T22" s="16">
        <f t="shared" si="10"/>
        <v>1</v>
      </c>
      <c r="U22" s="16">
        <f t="shared" si="10"/>
        <v>1</v>
      </c>
      <c r="V22" s="16">
        <f t="shared" si="10"/>
        <v>0</v>
      </c>
      <c r="W22" s="16">
        <f t="shared" si="10"/>
        <v>0</v>
      </c>
      <c r="X22" s="16">
        <f t="shared" si="10"/>
        <v>0</v>
      </c>
      <c r="Y22" s="16">
        <f t="shared" si="10"/>
        <v>0</v>
      </c>
      <c r="Z22" s="16">
        <f t="shared" si="10"/>
        <v>0</v>
      </c>
      <c r="AA22" s="16">
        <f t="shared" si="10"/>
        <v>0</v>
      </c>
      <c r="AB22" s="16">
        <f t="shared" si="10"/>
        <v>0</v>
      </c>
      <c r="AC22" s="16">
        <f t="shared" si="10"/>
        <v>0</v>
      </c>
      <c r="AD22" s="16">
        <f t="shared" si="10"/>
        <v>0</v>
      </c>
      <c r="AE22" s="16">
        <f t="shared" si="10"/>
        <v>0</v>
      </c>
      <c r="AF22" s="16">
        <f t="shared" si="10"/>
        <v>0</v>
      </c>
      <c r="AG22" s="16">
        <f t="shared" si="10"/>
        <v>0</v>
      </c>
      <c r="AH22" s="16">
        <f t="shared" si="10"/>
        <v>1</v>
      </c>
      <c r="AI22" s="16">
        <f t="shared" si="10"/>
        <v>1</v>
      </c>
    </row>
    <row r="23" spans="1:35" x14ac:dyDescent="0.15">
      <c r="A23" s="6" t="s">
        <v>37</v>
      </c>
      <c r="B23" s="6" t="s">
        <v>89</v>
      </c>
      <c r="C23" s="7" t="s">
        <v>90</v>
      </c>
      <c r="D23" s="8">
        <v>0</v>
      </c>
      <c r="E23" s="8">
        <v>1</v>
      </c>
      <c r="F23" s="8" t="s">
        <v>30</v>
      </c>
      <c r="G23" s="9">
        <v>11</v>
      </c>
      <c r="H23" s="9">
        <v>5</v>
      </c>
      <c r="I23" s="9">
        <v>7</v>
      </c>
      <c r="J23" s="9">
        <v>3</v>
      </c>
      <c r="K23" s="9">
        <v>3</v>
      </c>
      <c r="L23" s="9">
        <v>10</v>
      </c>
      <c r="M23" s="9">
        <v>5</v>
      </c>
      <c r="N23" s="9">
        <v>3</v>
      </c>
      <c r="O23" s="9">
        <v>10</v>
      </c>
      <c r="P23" s="9">
        <v>9</v>
      </c>
      <c r="Q23" s="9">
        <v>21</v>
      </c>
      <c r="R23" s="9">
        <v>34</v>
      </c>
      <c r="S23" s="9">
        <v>55</v>
      </c>
      <c r="T23" s="10">
        <v>2</v>
      </c>
      <c r="U23" s="10">
        <v>3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2</v>
      </c>
      <c r="AG23" s="10">
        <v>3</v>
      </c>
      <c r="AH23" s="10">
        <v>4</v>
      </c>
      <c r="AI23" s="10">
        <v>6</v>
      </c>
    </row>
    <row r="24" spans="1:35" s="13" customFormat="1" ht="13.5" customHeight="1" x14ac:dyDescent="0.15">
      <c r="A24" s="11"/>
      <c r="B24" s="11" t="s">
        <v>76</v>
      </c>
      <c r="C24" s="11">
        <f>COUNTA(C23)</f>
        <v>1</v>
      </c>
      <c r="D24" s="11">
        <v>0</v>
      </c>
      <c r="E24" s="11">
        <v>1</v>
      </c>
      <c r="F24" s="11"/>
      <c r="G24" s="12">
        <f>G23</f>
        <v>11</v>
      </c>
      <c r="H24" s="12">
        <f t="shared" ref="H24:H26" si="11">H23</f>
        <v>5</v>
      </c>
      <c r="I24" s="12">
        <f t="shared" ref="I24:I26" si="12">I23</f>
        <v>7</v>
      </c>
      <c r="J24" s="12">
        <f t="shared" ref="J24:J26" si="13">J23</f>
        <v>3</v>
      </c>
      <c r="K24" s="12">
        <f t="shared" ref="K24:K26" si="14">K23</f>
        <v>3</v>
      </c>
      <c r="L24" s="12">
        <f t="shared" ref="L24:L26" si="15">L23</f>
        <v>10</v>
      </c>
      <c r="M24" s="12">
        <f t="shared" ref="M24:M26" si="16">M23</f>
        <v>5</v>
      </c>
      <c r="N24" s="12">
        <f t="shared" ref="N24:N26" si="17">N23</f>
        <v>3</v>
      </c>
      <c r="O24" s="12">
        <f t="shared" ref="O24:O26" si="18">O23</f>
        <v>10</v>
      </c>
      <c r="P24" s="12">
        <f t="shared" ref="P24:P26" si="19">P23</f>
        <v>9</v>
      </c>
      <c r="Q24" s="12">
        <f t="shared" ref="Q24:Q26" si="20">Q23</f>
        <v>21</v>
      </c>
      <c r="R24" s="12">
        <f t="shared" ref="R24:R26" si="21">R23</f>
        <v>34</v>
      </c>
      <c r="S24" s="12">
        <f t="shared" ref="S24:S26" si="22">S23</f>
        <v>55</v>
      </c>
      <c r="T24" s="12">
        <f t="shared" ref="T24:T26" si="23">T23</f>
        <v>2</v>
      </c>
      <c r="U24" s="12">
        <f t="shared" ref="U24:U26" si="24">U23</f>
        <v>3</v>
      </c>
      <c r="V24" s="12">
        <f t="shared" ref="V24:V26" si="25">V23</f>
        <v>0</v>
      </c>
      <c r="W24" s="12">
        <f t="shared" ref="W24:W26" si="26">W23</f>
        <v>0</v>
      </c>
      <c r="X24" s="12">
        <f t="shared" ref="X24:X26" si="27">X23</f>
        <v>0</v>
      </c>
      <c r="Y24" s="12">
        <f t="shared" ref="Y24:Y26" si="28">Y23</f>
        <v>0</v>
      </c>
      <c r="Z24" s="12">
        <f t="shared" ref="Z24:Z26" si="29">Z23</f>
        <v>0</v>
      </c>
      <c r="AA24" s="12">
        <f t="shared" ref="AA24:AA26" si="30">AA23</f>
        <v>0</v>
      </c>
      <c r="AB24" s="12">
        <f t="shared" ref="AB24:AB26" si="31">AB23</f>
        <v>0</v>
      </c>
      <c r="AC24" s="12">
        <f t="shared" ref="AC24:AC26" si="32">AC23</f>
        <v>0</v>
      </c>
      <c r="AD24" s="12">
        <f t="shared" ref="AD24:AD26" si="33">AD23</f>
        <v>0</v>
      </c>
      <c r="AE24" s="12">
        <f t="shared" ref="AE24:AE26" si="34">AE23</f>
        <v>0</v>
      </c>
      <c r="AF24" s="12">
        <f t="shared" ref="AF24:AF26" si="35">AF23</f>
        <v>2</v>
      </c>
      <c r="AG24" s="12">
        <f t="shared" ref="AG24:AG26" si="36">AG23</f>
        <v>3</v>
      </c>
      <c r="AH24" s="12">
        <f t="shared" ref="AH24:AH26" si="37">AH23</f>
        <v>4</v>
      </c>
      <c r="AI24" s="12">
        <f t="shared" ref="AI24:AI26" si="38">AI23</f>
        <v>6</v>
      </c>
    </row>
    <row r="25" spans="1:35" x14ac:dyDescent="0.15">
      <c r="A25" s="6" t="s">
        <v>37</v>
      </c>
      <c r="B25" s="6" t="s">
        <v>39</v>
      </c>
      <c r="C25" s="7" t="s">
        <v>42</v>
      </c>
      <c r="D25" s="8">
        <v>0</v>
      </c>
      <c r="E25" s="8">
        <v>3</v>
      </c>
      <c r="F25" s="8" t="s">
        <v>30</v>
      </c>
      <c r="G25" s="9">
        <v>8</v>
      </c>
      <c r="H25" s="9">
        <v>10</v>
      </c>
      <c r="I25" s="9">
        <v>12</v>
      </c>
      <c r="J25" s="9">
        <v>9</v>
      </c>
      <c r="K25" s="9">
        <v>6</v>
      </c>
      <c r="L25" s="9">
        <v>11</v>
      </c>
      <c r="M25" s="9">
        <v>9</v>
      </c>
      <c r="N25" s="9">
        <v>8</v>
      </c>
      <c r="O25" s="9">
        <v>8</v>
      </c>
      <c r="P25" s="9">
        <v>7</v>
      </c>
      <c r="Q25" s="9">
        <v>42</v>
      </c>
      <c r="R25" s="9">
        <v>38</v>
      </c>
      <c r="S25" s="9">
        <v>80</v>
      </c>
      <c r="T25" s="10">
        <v>2</v>
      </c>
      <c r="U25" s="10">
        <v>3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1</v>
      </c>
      <c r="AG25" s="10">
        <v>1</v>
      </c>
      <c r="AH25" s="10">
        <v>3</v>
      </c>
      <c r="AI25" s="10">
        <v>4</v>
      </c>
    </row>
    <row r="26" spans="1:35" s="13" customFormat="1" ht="13.5" customHeight="1" x14ac:dyDescent="0.15">
      <c r="A26" s="11"/>
      <c r="B26" s="11" t="s">
        <v>76</v>
      </c>
      <c r="C26" s="11">
        <f>COUNTA(C25)</f>
        <v>1</v>
      </c>
      <c r="D26" s="11">
        <v>0</v>
      </c>
      <c r="E26" s="11">
        <v>1</v>
      </c>
      <c r="F26" s="11"/>
      <c r="G26" s="12">
        <f>G25</f>
        <v>8</v>
      </c>
      <c r="H26" s="12">
        <f t="shared" si="11"/>
        <v>10</v>
      </c>
      <c r="I26" s="12">
        <f t="shared" si="12"/>
        <v>12</v>
      </c>
      <c r="J26" s="12">
        <f t="shared" si="13"/>
        <v>9</v>
      </c>
      <c r="K26" s="12">
        <f t="shared" si="14"/>
        <v>6</v>
      </c>
      <c r="L26" s="12">
        <f t="shared" si="15"/>
        <v>11</v>
      </c>
      <c r="M26" s="12">
        <f t="shared" si="16"/>
        <v>9</v>
      </c>
      <c r="N26" s="12">
        <f t="shared" si="17"/>
        <v>8</v>
      </c>
      <c r="O26" s="12">
        <f t="shared" si="18"/>
        <v>8</v>
      </c>
      <c r="P26" s="12">
        <f t="shared" si="19"/>
        <v>7</v>
      </c>
      <c r="Q26" s="12">
        <f t="shared" si="20"/>
        <v>42</v>
      </c>
      <c r="R26" s="12">
        <f t="shared" si="21"/>
        <v>38</v>
      </c>
      <c r="S26" s="12">
        <f t="shared" si="22"/>
        <v>80</v>
      </c>
      <c r="T26" s="12">
        <f t="shared" si="23"/>
        <v>2</v>
      </c>
      <c r="U26" s="12">
        <f t="shared" si="24"/>
        <v>3</v>
      </c>
      <c r="V26" s="12">
        <f t="shared" si="25"/>
        <v>0</v>
      </c>
      <c r="W26" s="12">
        <f t="shared" si="26"/>
        <v>0</v>
      </c>
      <c r="X26" s="12">
        <f t="shared" si="27"/>
        <v>0</v>
      </c>
      <c r="Y26" s="12">
        <f t="shared" si="28"/>
        <v>0</v>
      </c>
      <c r="Z26" s="12">
        <f t="shared" si="29"/>
        <v>0</v>
      </c>
      <c r="AA26" s="12">
        <f t="shared" si="30"/>
        <v>0</v>
      </c>
      <c r="AB26" s="12">
        <f t="shared" si="31"/>
        <v>0</v>
      </c>
      <c r="AC26" s="12">
        <f t="shared" si="32"/>
        <v>0</v>
      </c>
      <c r="AD26" s="12">
        <f t="shared" si="33"/>
        <v>0</v>
      </c>
      <c r="AE26" s="12">
        <f t="shared" si="34"/>
        <v>0</v>
      </c>
      <c r="AF26" s="12">
        <f t="shared" si="35"/>
        <v>1</v>
      </c>
      <c r="AG26" s="12">
        <f t="shared" si="36"/>
        <v>1</v>
      </c>
      <c r="AH26" s="12">
        <f t="shared" si="37"/>
        <v>3</v>
      </c>
      <c r="AI26" s="12">
        <f t="shared" si="38"/>
        <v>4</v>
      </c>
    </row>
    <row r="27" spans="1:35" x14ac:dyDescent="0.15">
      <c r="A27" s="6" t="s">
        <v>37</v>
      </c>
      <c r="B27" s="6" t="s">
        <v>73</v>
      </c>
      <c r="C27" s="7" t="s">
        <v>74</v>
      </c>
      <c r="D27" s="8">
        <v>0</v>
      </c>
      <c r="E27" s="8">
        <v>2</v>
      </c>
      <c r="F27" s="8" t="s">
        <v>77</v>
      </c>
      <c r="G27" s="9">
        <v>10</v>
      </c>
      <c r="H27" s="9">
        <v>7</v>
      </c>
      <c r="I27" s="9">
        <v>4</v>
      </c>
      <c r="J27" s="9">
        <v>4</v>
      </c>
      <c r="K27" s="9">
        <v>2</v>
      </c>
      <c r="L27" s="9">
        <v>3</v>
      </c>
      <c r="M27" s="9">
        <v>3</v>
      </c>
      <c r="N27" s="9">
        <v>4</v>
      </c>
      <c r="O27" s="9">
        <v>4</v>
      </c>
      <c r="P27" s="9">
        <v>6</v>
      </c>
      <c r="Q27" s="9">
        <v>16</v>
      </c>
      <c r="R27" s="9">
        <v>21</v>
      </c>
      <c r="S27" s="9">
        <v>37</v>
      </c>
      <c r="T27" s="10">
        <v>0</v>
      </c>
      <c r="U27" s="10">
        <v>0</v>
      </c>
      <c r="V27" s="10">
        <v>1</v>
      </c>
      <c r="W27" s="10">
        <v>1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2</v>
      </c>
      <c r="AG27" s="10">
        <v>3</v>
      </c>
      <c r="AH27" s="10">
        <v>3</v>
      </c>
      <c r="AI27" s="10">
        <v>4</v>
      </c>
    </row>
    <row r="28" spans="1:35" s="13" customFormat="1" ht="13.5" customHeight="1" x14ac:dyDescent="0.15">
      <c r="A28" s="11"/>
      <c r="B28" s="11" t="s">
        <v>76</v>
      </c>
      <c r="C28" s="11">
        <f>COUNTA(C27)</f>
        <v>1</v>
      </c>
      <c r="D28" s="11">
        <v>0</v>
      </c>
      <c r="E28" s="11">
        <v>1</v>
      </c>
      <c r="F28" s="11"/>
      <c r="G28" s="12">
        <f>G27</f>
        <v>10</v>
      </c>
      <c r="H28" s="12">
        <f t="shared" ref="H28" si="39">H27</f>
        <v>7</v>
      </c>
      <c r="I28" s="12">
        <f t="shared" ref="I28" si="40">I27</f>
        <v>4</v>
      </c>
      <c r="J28" s="12">
        <f t="shared" ref="J28" si="41">J27</f>
        <v>4</v>
      </c>
      <c r="K28" s="12">
        <f t="shared" ref="K28" si="42">K27</f>
        <v>2</v>
      </c>
      <c r="L28" s="12">
        <f t="shared" ref="L28" si="43">L27</f>
        <v>3</v>
      </c>
      <c r="M28" s="12">
        <f t="shared" ref="M28" si="44">M27</f>
        <v>3</v>
      </c>
      <c r="N28" s="12">
        <f t="shared" ref="N28" si="45">N27</f>
        <v>4</v>
      </c>
      <c r="O28" s="12">
        <f t="shared" ref="O28" si="46">O27</f>
        <v>4</v>
      </c>
      <c r="P28" s="12">
        <f t="shared" ref="P28" si="47">P27</f>
        <v>6</v>
      </c>
      <c r="Q28" s="12">
        <f t="shared" ref="Q28" si="48">Q27</f>
        <v>16</v>
      </c>
      <c r="R28" s="12">
        <f t="shared" ref="R28" si="49">R27</f>
        <v>21</v>
      </c>
      <c r="S28" s="12">
        <f t="shared" ref="S28" si="50">S27</f>
        <v>37</v>
      </c>
      <c r="T28" s="12">
        <f t="shared" ref="T28" si="51">T27</f>
        <v>0</v>
      </c>
      <c r="U28" s="12">
        <f t="shared" ref="U28" si="52">U27</f>
        <v>0</v>
      </c>
      <c r="V28" s="12">
        <f t="shared" ref="V28" si="53">V27</f>
        <v>1</v>
      </c>
      <c r="W28" s="12">
        <f t="shared" ref="W28" si="54">W27</f>
        <v>1</v>
      </c>
      <c r="X28" s="12">
        <f t="shared" ref="X28" si="55">X27</f>
        <v>0</v>
      </c>
      <c r="Y28" s="12">
        <f t="shared" ref="Y28" si="56">Y27</f>
        <v>0</v>
      </c>
      <c r="Z28" s="12">
        <f t="shared" ref="Z28" si="57">Z27</f>
        <v>0</v>
      </c>
      <c r="AA28" s="12">
        <f t="shared" ref="AA28" si="58">AA27</f>
        <v>0</v>
      </c>
      <c r="AB28" s="12">
        <f t="shared" ref="AB28" si="59">AB27</f>
        <v>0</v>
      </c>
      <c r="AC28" s="12">
        <f t="shared" ref="AC28" si="60">AC27</f>
        <v>0</v>
      </c>
      <c r="AD28" s="12">
        <f t="shared" ref="AD28" si="61">AD27</f>
        <v>0</v>
      </c>
      <c r="AE28" s="12">
        <f t="shared" ref="AE28" si="62">AE27</f>
        <v>0</v>
      </c>
      <c r="AF28" s="12">
        <f t="shared" ref="AF28" si="63">AF27</f>
        <v>2</v>
      </c>
      <c r="AG28" s="12">
        <f t="shared" ref="AG28" si="64">AG27</f>
        <v>3</v>
      </c>
      <c r="AH28" s="12">
        <f t="shared" ref="AH28" si="65">AH27</f>
        <v>3</v>
      </c>
      <c r="AI28" s="12">
        <f t="shared" ref="AI28" si="66">AI27</f>
        <v>4</v>
      </c>
    </row>
    <row r="29" spans="1:35" x14ac:dyDescent="0.15">
      <c r="A29" s="14"/>
      <c r="B29" s="14" t="s">
        <v>36</v>
      </c>
      <c r="C29" s="14">
        <v>3</v>
      </c>
      <c r="D29" s="15">
        <v>0</v>
      </c>
      <c r="E29" s="15">
        <v>3</v>
      </c>
      <c r="F29" s="15"/>
      <c r="G29" s="16">
        <f>G24+G26+G28</f>
        <v>29</v>
      </c>
      <c r="H29" s="16">
        <f>H24+H26+H28</f>
        <v>22</v>
      </c>
      <c r="I29" s="16">
        <f t="shared" ref="I29:P29" si="67">I24+I26+I28</f>
        <v>23</v>
      </c>
      <c r="J29" s="16">
        <f t="shared" si="67"/>
        <v>16</v>
      </c>
      <c r="K29" s="16">
        <f t="shared" si="67"/>
        <v>11</v>
      </c>
      <c r="L29" s="16">
        <f t="shared" si="67"/>
        <v>24</v>
      </c>
      <c r="M29" s="16">
        <f t="shared" si="67"/>
        <v>17</v>
      </c>
      <c r="N29" s="16">
        <f t="shared" si="67"/>
        <v>15</v>
      </c>
      <c r="O29" s="16">
        <f t="shared" si="67"/>
        <v>22</v>
      </c>
      <c r="P29" s="16">
        <f t="shared" si="67"/>
        <v>22</v>
      </c>
      <c r="Q29" s="16">
        <f>Q24+Q26+Q28</f>
        <v>79</v>
      </c>
      <c r="R29" s="16">
        <f>R24+R26+R28</f>
        <v>93</v>
      </c>
      <c r="S29" s="16">
        <f t="shared" ref="S29:AI29" si="68">S24+S26+S28</f>
        <v>172</v>
      </c>
      <c r="T29" s="16">
        <f t="shared" si="68"/>
        <v>4</v>
      </c>
      <c r="U29" s="16">
        <f t="shared" si="68"/>
        <v>6</v>
      </c>
      <c r="V29" s="16">
        <f t="shared" si="68"/>
        <v>1</v>
      </c>
      <c r="W29" s="16">
        <f t="shared" si="68"/>
        <v>1</v>
      </c>
      <c r="X29" s="16">
        <f t="shared" si="68"/>
        <v>0</v>
      </c>
      <c r="Y29" s="16">
        <f t="shared" si="68"/>
        <v>0</v>
      </c>
      <c r="Z29" s="16">
        <f t="shared" si="68"/>
        <v>0</v>
      </c>
      <c r="AA29" s="16">
        <f t="shared" si="68"/>
        <v>0</v>
      </c>
      <c r="AB29" s="16">
        <f t="shared" si="68"/>
        <v>0</v>
      </c>
      <c r="AC29" s="16">
        <f t="shared" si="68"/>
        <v>0</v>
      </c>
      <c r="AD29" s="16">
        <f t="shared" si="68"/>
        <v>0</v>
      </c>
      <c r="AE29" s="16">
        <f t="shared" si="68"/>
        <v>0</v>
      </c>
      <c r="AF29" s="16">
        <f t="shared" si="68"/>
        <v>5</v>
      </c>
      <c r="AG29" s="16">
        <f t="shared" si="68"/>
        <v>7</v>
      </c>
      <c r="AH29" s="16">
        <f t="shared" si="68"/>
        <v>10</v>
      </c>
      <c r="AI29" s="16">
        <f t="shared" si="68"/>
        <v>14</v>
      </c>
    </row>
    <row r="30" spans="1:35" x14ac:dyDescent="0.15">
      <c r="A30" s="6" t="s">
        <v>71</v>
      </c>
      <c r="B30" s="6" t="s">
        <v>101</v>
      </c>
      <c r="C30" s="7" t="s">
        <v>102</v>
      </c>
      <c r="D30" s="8">
        <v>0</v>
      </c>
      <c r="E30" s="8">
        <v>3</v>
      </c>
      <c r="F30" s="8" t="s">
        <v>77</v>
      </c>
      <c r="G30" s="9">
        <v>11</v>
      </c>
      <c r="H30" s="9">
        <v>7</v>
      </c>
      <c r="I30" s="9">
        <v>11</v>
      </c>
      <c r="J30" s="9">
        <v>6</v>
      </c>
      <c r="K30" s="9">
        <v>10</v>
      </c>
      <c r="L30" s="9">
        <v>9</v>
      </c>
      <c r="M30" s="9">
        <v>10</v>
      </c>
      <c r="N30" s="9">
        <v>11</v>
      </c>
      <c r="O30" s="9">
        <v>6</v>
      </c>
      <c r="P30" s="9">
        <v>6</v>
      </c>
      <c r="Q30" s="9">
        <v>35</v>
      </c>
      <c r="R30" s="9">
        <v>41</v>
      </c>
      <c r="S30" s="9">
        <v>76</v>
      </c>
      <c r="T30" s="10">
        <v>1</v>
      </c>
      <c r="U30" s="10">
        <v>2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2</v>
      </c>
      <c r="AG30" s="10">
        <v>3</v>
      </c>
      <c r="AH30" s="10">
        <v>3</v>
      </c>
      <c r="AI30" s="10">
        <v>5</v>
      </c>
    </row>
    <row r="31" spans="1:35" s="13" customFormat="1" ht="13.5" customHeight="1" x14ac:dyDescent="0.15">
      <c r="A31" s="11"/>
      <c r="B31" s="11" t="s">
        <v>76</v>
      </c>
      <c r="C31" s="11">
        <f>COUNTA(C30)</f>
        <v>1</v>
      </c>
      <c r="D31" s="11">
        <v>0</v>
      </c>
      <c r="E31" s="11">
        <v>1</v>
      </c>
      <c r="F31" s="11"/>
      <c r="G31" s="12">
        <f>G30</f>
        <v>11</v>
      </c>
      <c r="H31" s="12">
        <f t="shared" ref="H31:H33" si="69">H30</f>
        <v>7</v>
      </c>
      <c r="I31" s="12">
        <f t="shared" ref="I31:I33" si="70">I30</f>
        <v>11</v>
      </c>
      <c r="J31" s="12">
        <f t="shared" ref="J31:J33" si="71">J30</f>
        <v>6</v>
      </c>
      <c r="K31" s="12">
        <f t="shared" ref="K31:K33" si="72">K30</f>
        <v>10</v>
      </c>
      <c r="L31" s="12">
        <f t="shared" ref="L31:L33" si="73">L30</f>
        <v>9</v>
      </c>
      <c r="M31" s="12">
        <f t="shared" ref="M31:M33" si="74">M30</f>
        <v>10</v>
      </c>
      <c r="N31" s="12">
        <f t="shared" ref="N31:N33" si="75">N30</f>
        <v>11</v>
      </c>
      <c r="O31" s="12">
        <f t="shared" ref="O31:O33" si="76">O30</f>
        <v>6</v>
      </c>
      <c r="P31" s="12">
        <f t="shared" ref="P31:P33" si="77">P30</f>
        <v>6</v>
      </c>
      <c r="Q31" s="12">
        <f t="shared" ref="Q31:Q33" si="78">Q30</f>
        <v>35</v>
      </c>
      <c r="R31" s="12">
        <f t="shared" ref="R31:R33" si="79">R30</f>
        <v>41</v>
      </c>
      <c r="S31" s="12">
        <f t="shared" ref="S31:S33" si="80">S30</f>
        <v>76</v>
      </c>
      <c r="T31" s="12">
        <f t="shared" ref="T31:T33" si="81">T30</f>
        <v>1</v>
      </c>
      <c r="U31" s="12">
        <f t="shared" ref="U31:U33" si="82">U30</f>
        <v>2</v>
      </c>
      <c r="V31" s="12">
        <f t="shared" ref="V31:V33" si="83">V30</f>
        <v>0</v>
      </c>
      <c r="W31" s="12">
        <f t="shared" ref="W31:W33" si="84">W30</f>
        <v>0</v>
      </c>
      <c r="X31" s="12">
        <f t="shared" ref="X31:X33" si="85">X30</f>
        <v>0</v>
      </c>
      <c r="Y31" s="12">
        <f t="shared" ref="Y31:Y33" si="86">Y30</f>
        <v>0</v>
      </c>
      <c r="Z31" s="12">
        <f t="shared" ref="Z31:Z33" si="87">Z30</f>
        <v>0</v>
      </c>
      <c r="AA31" s="12">
        <f t="shared" ref="AA31:AA33" si="88">AA30</f>
        <v>0</v>
      </c>
      <c r="AB31" s="12">
        <f t="shared" ref="AB31:AB33" si="89">AB30</f>
        <v>0</v>
      </c>
      <c r="AC31" s="12">
        <f t="shared" ref="AC31:AC33" si="90">AC30</f>
        <v>0</v>
      </c>
      <c r="AD31" s="12">
        <f t="shared" ref="AD31:AD33" si="91">AD30</f>
        <v>0</v>
      </c>
      <c r="AE31" s="12">
        <f t="shared" ref="AE31:AE33" si="92">AE30</f>
        <v>0</v>
      </c>
      <c r="AF31" s="12">
        <f t="shared" ref="AF31:AF33" si="93">AF30</f>
        <v>2</v>
      </c>
      <c r="AG31" s="12">
        <f t="shared" ref="AG31:AG33" si="94">AG30</f>
        <v>3</v>
      </c>
      <c r="AH31" s="12">
        <f t="shared" ref="AH31:AH33" si="95">AH30</f>
        <v>3</v>
      </c>
      <c r="AI31" s="12">
        <f t="shared" ref="AI31:AI33" si="96">AI30</f>
        <v>5</v>
      </c>
    </row>
    <row r="32" spans="1:35" x14ac:dyDescent="0.15">
      <c r="A32" s="6" t="s">
        <v>71</v>
      </c>
      <c r="B32" s="6" t="s">
        <v>72</v>
      </c>
      <c r="C32" s="7" t="s">
        <v>75</v>
      </c>
      <c r="D32" s="8">
        <v>0</v>
      </c>
      <c r="E32" s="8">
        <v>0</v>
      </c>
      <c r="F32" s="8" t="s">
        <v>77</v>
      </c>
      <c r="G32" s="9">
        <v>15</v>
      </c>
      <c r="H32" s="9">
        <v>21</v>
      </c>
      <c r="I32" s="9">
        <v>17</v>
      </c>
      <c r="J32" s="9">
        <v>9</v>
      </c>
      <c r="K32" s="9">
        <v>16</v>
      </c>
      <c r="L32" s="9">
        <v>13</v>
      </c>
      <c r="M32" s="9">
        <v>24</v>
      </c>
      <c r="N32" s="9">
        <v>19</v>
      </c>
      <c r="O32" s="9">
        <v>17</v>
      </c>
      <c r="P32" s="9">
        <v>13</v>
      </c>
      <c r="Q32" s="9">
        <v>84</v>
      </c>
      <c r="R32" s="9">
        <v>65</v>
      </c>
      <c r="S32" s="9">
        <v>149</v>
      </c>
      <c r="T32" s="10">
        <v>2</v>
      </c>
      <c r="U32" s="10">
        <v>7</v>
      </c>
      <c r="V32" s="10">
        <v>0</v>
      </c>
      <c r="W32" s="10">
        <v>0</v>
      </c>
      <c r="X32" s="10">
        <v>1</v>
      </c>
      <c r="Y32" s="10">
        <v>1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3</v>
      </c>
      <c r="AG32" s="10">
        <v>11</v>
      </c>
      <c r="AH32" s="10">
        <v>6</v>
      </c>
      <c r="AI32" s="10">
        <v>19</v>
      </c>
    </row>
    <row r="33" spans="1:35" s="13" customFormat="1" ht="13.5" customHeight="1" x14ac:dyDescent="0.15">
      <c r="A33" s="11"/>
      <c r="B33" s="11" t="s">
        <v>76</v>
      </c>
      <c r="C33" s="11">
        <f>COUNTA(C32)</f>
        <v>1</v>
      </c>
      <c r="D33" s="11">
        <v>0</v>
      </c>
      <c r="E33" s="11">
        <v>0</v>
      </c>
      <c r="F33" s="11"/>
      <c r="G33" s="12">
        <f>G32</f>
        <v>15</v>
      </c>
      <c r="H33" s="12">
        <f t="shared" si="69"/>
        <v>21</v>
      </c>
      <c r="I33" s="12">
        <f t="shared" si="70"/>
        <v>17</v>
      </c>
      <c r="J33" s="12">
        <f t="shared" si="71"/>
        <v>9</v>
      </c>
      <c r="K33" s="12">
        <f t="shared" si="72"/>
        <v>16</v>
      </c>
      <c r="L33" s="12">
        <f t="shared" si="73"/>
        <v>13</v>
      </c>
      <c r="M33" s="12">
        <f t="shared" si="74"/>
        <v>24</v>
      </c>
      <c r="N33" s="12">
        <f t="shared" si="75"/>
        <v>19</v>
      </c>
      <c r="O33" s="12">
        <f t="shared" si="76"/>
        <v>17</v>
      </c>
      <c r="P33" s="12">
        <f t="shared" si="77"/>
        <v>13</v>
      </c>
      <c r="Q33" s="12">
        <f t="shared" si="78"/>
        <v>84</v>
      </c>
      <c r="R33" s="12">
        <f t="shared" si="79"/>
        <v>65</v>
      </c>
      <c r="S33" s="12">
        <f t="shared" si="80"/>
        <v>149</v>
      </c>
      <c r="T33" s="12">
        <f t="shared" si="81"/>
        <v>2</v>
      </c>
      <c r="U33" s="12">
        <f t="shared" si="82"/>
        <v>7</v>
      </c>
      <c r="V33" s="12">
        <f t="shared" si="83"/>
        <v>0</v>
      </c>
      <c r="W33" s="12">
        <f t="shared" si="84"/>
        <v>0</v>
      </c>
      <c r="X33" s="12">
        <f t="shared" si="85"/>
        <v>1</v>
      </c>
      <c r="Y33" s="12">
        <f t="shared" si="86"/>
        <v>1</v>
      </c>
      <c r="Z33" s="12">
        <f t="shared" si="87"/>
        <v>0</v>
      </c>
      <c r="AA33" s="12">
        <f t="shared" si="88"/>
        <v>0</v>
      </c>
      <c r="AB33" s="12">
        <f t="shared" si="89"/>
        <v>0</v>
      </c>
      <c r="AC33" s="12">
        <f t="shared" si="90"/>
        <v>0</v>
      </c>
      <c r="AD33" s="12">
        <f t="shared" si="91"/>
        <v>0</v>
      </c>
      <c r="AE33" s="12">
        <f t="shared" si="92"/>
        <v>0</v>
      </c>
      <c r="AF33" s="12">
        <f t="shared" si="93"/>
        <v>3</v>
      </c>
      <c r="AG33" s="12">
        <f t="shared" si="94"/>
        <v>11</v>
      </c>
      <c r="AH33" s="12">
        <f t="shared" si="95"/>
        <v>6</v>
      </c>
      <c r="AI33" s="12">
        <f t="shared" si="96"/>
        <v>19</v>
      </c>
    </row>
    <row r="34" spans="1:35" x14ac:dyDescent="0.15">
      <c r="A34" s="14"/>
      <c r="B34" s="14" t="s">
        <v>36</v>
      </c>
      <c r="C34" s="14">
        <f>C31+C33</f>
        <v>2</v>
      </c>
      <c r="D34" s="15">
        <f t="shared" ref="D34:E34" si="97">D31+D33</f>
        <v>0</v>
      </c>
      <c r="E34" s="15">
        <f t="shared" si="97"/>
        <v>1</v>
      </c>
      <c r="F34" s="15"/>
      <c r="G34" s="16">
        <f t="shared" ref="G34:AI34" si="98">G31+G33</f>
        <v>26</v>
      </c>
      <c r="H34" s="16">
        <f t="shared" si="98"/>
        <v>28</v>
      </c>
      <c r="I34" s="16">
        <f t="shared" si="98"/>
        <v>28</v>
      </c>
      <c r="J34" s="16">
        <f t="shared" si="98"/>
        <v>15</v>
      </c>
      <c r="K34" s="16">
        <f t="shared" si="98"/>
        <v>26</v>
      </c>
      <c r="L34" s="16">
        <f t="shared" si="98"/>
        <v>22</v>
      </c>
      <c r="M34" s="16">
        <f t="shared" si="98"/>
        <v>34</v>
      </c>
      <c r="N34" s="16">
        <f t="shared" si="98"/>
        <v>30</v>
      </c>
      <c r="O34" s="16">
        <f t="shared" si="98"/>
        <v>23</v>
      </c>
      <c r="P34" s="16">
        <f t="shared" si="98"/>
        <v>19</v>
      </c>
      <c r="Q34" s="16">
        <f t="shared" si="98"/>
        <v>119</v>
      </c>
      <c r="R34" s="16">
        <f t="shared" si="98"/>
        <v>106</v>
      </c>
      <c r="S34" s="16">
        <f t="shared" si="98"/>
        <v>225</v>
      </c>
      <c r="T34" s="16">
        <f t="shared" si="98"/>
        <v>3</v>
      </c>
      <c r="U34" s="16">
        <f t="shared" si="98"/>
        <v>9</v>
      </c>
      <c r="V34" s="16">
        <f t="shared" si="98"/>
        <v>0</v>
      </c>
      <c r="W34" s="16">
        <f t="shared" si="98"/>
        <v>0</v>
      </c>
      <c r="X34" s="16">
        <f t="shared" si="98"/>
        <v>1</v>
      </c>
      <c r="Y34" s="16">
        <f t="shared" si="98"/>
        <v>1</v>
      </c>
      <c r="Z34" s="16">
        <f t="shared" si="98"/>
        <v>0</v>
      </c>
      <c r="AA34" s="16">
        <f t="shared" si="98"/>
        <v>0</v>
      </c>
      <c r="AB34" s="16">
        <f t="shared" si="98"/>
        <v>0</v>
      </c>
      <c r="AC34" s="16">
        <f t="shared" si="98"/>
        <v>0</v>
      </c>
      <c r="AD34" s="16">
        <f t="shared" si="98"/>
        <v>0</v>
      </c>
      <c r="AE34" s="16">
        <f t="shared" si="98"/>
        <v>0</v>
      </c>
      <c r="AF34" s="16">
        <f t="shared" si="98"/>
        <v>5</v>
      </c>
      <c r="AG34" s="16">
        <f t="shared" si="98"/>
        <v>14</v>
      </c>
      <c r="AH34" s="16">
        <f t="shared" si="98"/>
        <v>9</v>
      </c>
      <c r="AI34" s="16">
        <f t="shared" si="98"/>
        <v>24</v>
      </c>
    </row>
    <row r="35" spans="1:35" x14ac:dyDescent="0.15">
      <c r="A35" s="6" t="s">
        <v>38</v>
      </c>
      <c r="B35" s="6" t="s">
        <v>91</v>
      </c>
      <c r="C35" s="7" t="s">
        <v>92</v>
      </c>
      <c r="D35" s="8">
        <v>0</v>
      </c>
      <c r="E35" s="8">
        <v>2</v>
      </c>
      <c r="F35" s="8" t="s">
        <v>30</v>
      </c>
      <c r="G35" s="9">
        <v>15</v>
      </c>
      <c r="H35" s="9">
        <v>20</v>
      </c>
      <c r="I35" s="9">
        <v>14</v>
      </c>
      <c r="J35" s="9">
        <v>13</v>
      </c>
      <c r="K35" s="9">
        <v>16</v>
      </c>
      <c r="L35" s="9">
        <v>13</v>
      </c>
      <c r="M35" s="9">
        <v>18</v>
      </c>
      <c r="N35" s="9">
        <v>13</v>
      </c>
      <c r="O35" s="9">
        <v>19</v>
      </c>
      <c r="P35" s="9">
        <v>16</v>
      </c>
      <c r="Q35" s="9">
        <v>83</v>
      </c>
      <c r="R35" s="9">
        <v>59</v>
      </c>
      <c r="S35" s="9">
        <v>142</v>
      </c>
      <c r="T35" s="10">
        <v>2</v>
      </c>
      <c r="U35" s="10">
        <v>4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2</v>
      </c>
      <c r="AE35" s="10">
        <v>2</v>
      </c>
      <c r="AF35" s="10">
        <v>2</v>
      </c>
      <c r="AG35" s="10">
        <v>6</v>
      </c>
      <c r="AH35" s="10">
        <v>6</v>
      </c>
      <c r="AI35" s="10">
        <v>12</v>
      </c>
    </row>
    <row r="36" spans="1:35" s="13" customFormat="1" ht="13.5" customHeight="1" x14ac:dyDescent="0.15">
      <c r="A36" s="11"/>
      <c r="B36" s="11" t="s">
        <v>76</v>
      </c>
      <c r="C36" s="11">
        <f>COUNTA(C35)</f>
        <v>1</v>
      </c>
      <c r="D36" s="11">
        <v>0</v>
      </c>
      <c r="E36" s="11">
        <v>1</v>
      </c>
      <c r="F36" s="11"/>
      <c r="G36" s="12">
        <f>G35</f>
        <v>15</v>
      </c>
      <c r="H36" s="12">
        <f t="shared" ref="H36:H38" si="99">H35</f>
        <v>20</v>
      </c>
      <c r="I36" s="12">
        <f t="shared" ref="I36:I38" si="100">I35</f>
        <v>14</v>
      </c>
      <c r="J36" s="12">
        <f t="shared" ref="J36:J38" si="101">J35</f>
        <v>13</v>
      </c>
      <c r="K36" s="12">
        <f t="shared" ref="K36:K38" si="102">K35</f>
        <v>16</v>
      </c>
      <c r="L36" s="12">
        <f t="shared" ref="L36:L38" si="103">L35</f>
        <v>13</v>
      </c>
      <c r="M36" s="12">
        <f t="shared" ref="M36:M38" si="104">M35</f>
        <v>18</v>
      </c>
      <c r="N36" s="12">
        <f t="shared" ref="N36:N38" si="105">N35</f>
        <v>13</v>
      </c>
      <c r="O36" s="12">
        <f t="shared" ref="O36:O38" si="106">O35</f>
        <v>19</v>
      </c>
      <c r="P36" s="12">
        <f t="shared" ref="P36:P38" si="107">P35</f>
        <v>16</v>
      </c>
      <c r="Q36" s="12">
        <f t="shared" ref="Q36:Q38" si="108">Q35</f>
        <v>83</v>
      </c>
      <c r="R36" s="12">
        <f t="shared" ref="R36:R38" si="109">R35</f>
        <v>59</v>
      </c>
      <c r="S36" s="12">
        <f t="shared" ref="S36:S38" si="110">S35</f>
        <v>142</v>
      </c>
      <c r="T36" s="12">
        <f t="shared" ref="T36:T38" si="111">T35</f>
        <v>2</v>
      </c>
      <c r="U36" s="12">
        <f t="shared" ref="U36:U38" si="112">U35</f>
        <v>4</v>
      </c>
      <c r="V36" s="12">
        <f t="shared" ref="V36:V38" si="113">V35</f>
        <v>0</v>
      </c>
      <c r="W36" s="12">
        <f t="shared" ref="W36:W38" si="114">W35</f>
        <v>0</v>
      </c>
      <c r="X36" s="12">
        <f t="shared" ref="X36:X38" si="115">X35</f>
        <v>0</v>
      </c>
      <c r="Y36" s="12">
        <f t="shared" ref="Y36:Y38" si="116">Y35</f>
        <v>0</v>
      </c>
      <c r="Z36" s="12">
        <f t="shared" ref="Z36:Z38" si="117">Z35</f>
        <v>0</v>
      </c>
      <c r="AA36" s="12">
        <f t="shared" ref="AA36:AA38" si="118">AA35</f>
        <v>0</v>
      </c>
      <c r="AB36" s="12">
        <f t="shared" ref="AB36:AB38" si="119">AB35</f>
        <v>0</v>
      </c>
      <c r="AC36" s="12">
        <f t="shared" ref="AC36:AC38" si="120">AC35</f>
        <v>0</v>
      </c>
      <c r="AD36" s="12">
        <f t="shared" ref="AD36:AD38" si="121">AD35</f>
        <v>2</v>
      </c>
      <c r="AE36" s="12">
        <f t="shared" ref="AE36:AE38" si="122">AE35</f>
        <v>2</v>
      </c>
      <c r="AF36" s="12">
        <f t="shared" ref="AF36:AI38" si="123">AF35</f>
        <v>2</v>
      </c>
      <c r="AG36" s="12">
        <f t="shared" si="123"/>
        <v>6</v>
      </c>
      <c r="AH36" s="17">
        <f t="shared" si="123"/>
        <v>6</v>
      </c>
      <c r="AI36" s="17">
        <f t="shared" si="123"/>
        <v>12</v>
      </c>
    </row>
    <row r="37" spans="1:35" x14ac:dyDescent="0.15">
      <c r="A37" s="6" t="s">
        <v>38</v>
      </c>
      <c r="B37" s="6" t="s">
        <v>40</v>
      </c>
      <c r="C37" s="7" t="s">
        <v>41</v>
      </c>
      <c r="D37" s="8">
        <v>0</v>
      </c>
      <c r="E37" s="8">
        <v>1</v>
      </c>
      <c r="F37" s="8" t="s">
        <v>30</v>
      </c>
      <c r="G37" s="9">
        <v>9</v>
      </c>
      <c r="H37" s="9">
        <v>14</v>
      </c>
      <c r="I37" s="9">
        <v>8</v>
      </c>
      <c r="J37" s="9">
        <v>21</v>
      </c>
      <c r="K37" s="9">
        <v>13</v>
      </c>
      <c r="L37" s="9">
        <v>16</v>
      </c>
      <c r="M37" s="9">
        <v>16</v>
      </c>
      <c r="N37" s="9">
        <v>16</v>
      </c>
      <c r="O37" s="9">
        <v>14</v>
      </c>
      <c r="P37" s="9">
        <v>14</v>
      </c>
      <c r="Q37" s="9">
        <v>73</v>
      </c>
      <c r="R37" s="9">
        <v>59</v>
      </c>
      <c r="S37" s="9">
        <v>132</v>
      </c>
      <c r="T37" s="10">
        <v>2</v>
      </c>
      <c r="U37" s="10">
        <v>2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2</v>
      </c>
      <c r="AE37" s="10">
        <v>7</v>
      </c>
      <c r="AF37" s="10">
        <v>3</v>
      </c>
      <c r="AG37" s="10">
        <v>16</v>
      </c>
      <c r="AH37" s="10">
        <v>7</v>
      </c>
      <c r="AI37" s="10">
        <v>25</v>
      </c>
    </row>
    <row r="38" spans="1:35" s="13" customFormat="1" ht="13.5" customHeight="1" x14ac:dyDescent="0.15">
      <c r="A38" s="11"/>
      <c r="B38" s="11" t="s">
        <v>76</v>
      </c>
      <c r="C38" s="11">
        <f>COUNTA(C37)</f>
        <v>1</v>
      </c>
      <c r="D38" s="11">
        <v>0</v>
      </c>
      <c r="E38" s="11">
        <v>1</v>
      </c>
      <c r="F38" s="11"/>
      <c r="G38" s="12">
        <f>G37</f>
        <v>9</v>
      </c>
      <c r="H38" s="12">
        <f t="shared" si="99"/>
        <v>14</v>
      </c>
      <c r="I38" s="12">
        <f t="shared" si="100"/>
        <v>8</v>
      </c>
      <c r="J38" s="12">
        <f t="shared" si="101"/>
        <v>21</v>
      </c>
      <c r="K38" s="12">
        <f t="shared" si="102"/>
        <v>13</v>
      </c>
      <c r="L38" s="12">
        <f t="shared" si="103"/>
        <v>16</v>
      </c>
      <c r="M38" s="12">
        <f t="shared" si="104"/>
        <v>16</v>
      </c>
      <c r="N38" s="12">
        <f t="shared" si="105"/>
        <v>16</v>
      </c>
      <c r="O38" s="12">
        <f t="shared" si="106"/>
        <v>14</v>
      </c>
      <c r="P38" s="12">
        <f t="shared" si="107"/>
        <v>14</v>
      </c>
      <c r="Q38" s="12">
        <f t="shared" si="108"/>
        <v>73</v>
      </c>
      <c r="R38" s="12">
        <f t="shared" si="109"/>
        <v>59</v>
      </c>
      <c r="S38" s="12">
        <f t="shared" si="110"/>
        <v>132</v>
      </c>
      <c r="T38" s="12">
        <f t="shared" si="111"/>
        <v>2</v>
      </c>
      <c r="U38" s="12">
        <f t="shared" si="112"/>
        <v>2</v>
      </c>
      <c r="V38" s="12">
        <f t="shared" si="113"/>
        <v>0</v>
      </c>
      <c r="W38" s="12">
        <f t="shared" si="114"/>
        <v>0</v>
      </c>
      <c r="X38" s="12">
        <f t="shared" si="115"/>
        <v>0</v>
      </c>
      <c r="Y38" s="12">
        <f t="shared" si="116"/>
        <v>0</v>
      </c>
      <c r="Z38" s="12">
        <f t="shared" si="117"/>
        <v>0</v>
      </c>
      <c r="AA38" s="12">
        <f t="shared" si="118"/>
        <v>0</v>
      </c>
      <c r="AB38" s="12">
        <f t="shared" si="119"/>
        <v>0</v>
      </c>
      <c r="AC38" s="12">
        <f t="shared" si="120"/>
        <v>0</v>
      </c>
      <c r="AD38" s="12">
        <f t="shared" si="121"/>
        <v>2</v>
      </c>
      <c r="AE38" s="12">
        <f t="shared" si="122"/>
        <v>7</v>
      </c>
      <c r="AF38" s="12">
        <f t="shared" si="123"/>
        <v>3</v>
      </c>
      <c r="AG38" s="12">
        <f t="shared" ref="AG38:AI38" si="124">AG37</f>
        <v>16</v>
      </c>
      <c r="AH38" s="17">
        <f t="shared" si="124"/>
        <v>7</v>
      </c>
      <c r="AI38" s="17">
        <f t="shared" si="124"/>
        <v>25</v>
      </c>
    </row>
    <row r="39" spans="1:35" x14ac:dyDescent="0.15">
      <c r="A39" s="14"/>
      <c r="B39" s="14" t="s">
        <v>36</v>
      </c>
      <c r="C39" s="14">
        <v>2</v>
      </c>
      <c r="D39" s="15">
        <f>D4+COUNTIF(D4,"併")</f>
        <v>0</v>
      </c>
      <c r="E39" s="15">
        <v>1</v>
      </c>
      <c r="F39" s="15"/>
      <c r="G39" s="16">
        <f>G36+G38</f>
        <v>24</v>
      </c>
      <c r="H39" s="16">
        <f t="shared" ref="H39:AI39" si="125">H36+H38</f>
        <v>34</v>
      </c>
      <c r="I39" s="16">
        <f t="shared" si="125"/>
        <v>22</v>
      </c>
      <c r="J39" s="16">
        <f t="shared" si="125"/>
        <v>34</v>
      </c>
      <c r="K39" s="16">
        <f t="shared" si="125"/>
        <v>29</v>
      </c>
      <c r="L39" s="16">
        <f t="shared" si="125"/>
        <v>29</v>
      </c>
      <c r="M39" s="16">
        <f t="shared" si="125"/>
        <v>34</v>
      </c>
      <c r="N39" s="16">
        <f t="shared" si="125"/>
        <v>29</v>
      </c>
      <c r="O39" s="16">
        <f t="shared" si="125"/>
        <v>33</v>
      </c>
      <c r="P39" s="16">
        <f t="shared" si="125"/>
        <v>30</v>
      </c>
      <c r="Q39" s="16">
        <f t="shared" si="125"/>
        <v>156</v>
      </c>
      <c r="R39" s="16">
        <f t="shared" si="125"/>
        <v>118</v>
      </c>
      <c r="S39" s="16">
        <f t="shared" si="125"/>
        <v>274</v>
      </c>
      <c r="T39" s="16">
        <f t="shared" si="125"/>
        <v>4</v>
      </c>
      <c r="U39" s="16">
        <f t="shared" si="125"/>
        <v>6</v>
      </c>
      <c r="V39" s="16">
        <f t="shared" si="125"/>
        <v>0</v>
      </c>
      <c r="W39" s="16">
        <f t="shared" si="125"/>
        <v>0</v>
      </c>
      <c r="X39" s="16">
        <f t="shared" si="125"/>
        <v>0</v>
      </c>
      <c r="Y39" s="16">
        <f t="shared" si="125"/>
        <v>0</v>
      </c>
      <c r="Z39" s="16">
        <f t="shared" si="125"/>
        <v>0</v>
      </c>
      <c r="AA39" s="16">
        <f t="shared" si="125"/>
        <v>0</v>
      </c>
      <c r="AB39" s="16">
        <f t="shared" si="125"/>
        <v>0</v>
      </c>
      <c r="AC39" s="16">
        <f t="shared" si="125"/>
        <v>0</v>
      </c>
      <c r="AD39" s="16">
        <f t="shared" si="125"/>
        <v>4</v>
      </c>
      <c r="AE39" s="16">
        <f t="shared" si="125"/>
        <v>9</v>
      </c>
      <c r="AF39" s="16">
        <f t="shared" si="125"/>
        <v>5</v>
      </c>
      <c r="AG39" s="16">
        <f t="shared" si="125"/>
        <v>22</v>
      </c>
      <c r="AH39" s="16">
        <f t="shared" si="125"/>
        <v>13</v>
      </c>
      <c r="AI39" s="16">
        <f t="shared" si="125"/>
        <v>37</v>
      </c>
    </row>
    <row r="40" spans="1:35" x14ac:dyDescent="0.15">
      <c r="A40" s="18"/>
      <c r="B40" s="18" t="s">
        <v>35</v>
      </c>
      <c r="C40" s="18">
        <f>C7+C10+C13+C19+C22+C29+C34+C39</f>
        <v>14</v>
      </c>
      <c r="D40" s="19">
        <f t="shared" ref="D40:E40" si="126">D7+D10+D13+D19+D22+D29+D34+D39</f>
        <v>0</v>
      </c>
      <c r="E40" s="19">
        <f t="shared" si="126"/>
        <v>10</v>
      </c>
      <c r="F40" s="19">
        <f>F13+F29+F34+F39</f>
        <v>0</v>
      </c>
      <c r="G40" s="20">
        <f t="shared" ref="G40:AI40" si="127">G7+G10+G13+G19+G22+G29+G34+G39</f>
        <v>140</v>
      </c>
      <c r="H40" s="20">
        <f t="shared" si="127"/>
        <v>119</v>
      </c>
      <c r="I40" s="20">
        <f t="shared" si="127"/>
        <v>109</v>
      </c>
      <c r="J40" s="20">
        <f t="shared" si="127"/>
        <v>104</v>
      </c>
      <c r="K40" s="20">
        <f t="shared" si="127"/>
        <v>106</v>
      </c>
      <c r="L40" s="20">
        <f t="shared" si="127"/>
        <v>112</v>
      </c>
      <c r="M40" s="20">
        <f t="shared" si="127"/>
        <v>127</v>
      </c>
      <c r="N40" s="20">
        <f t="shared" si="127"/>
        <v>122</v>
      </c>
      <c r="O40" s="20">
        <f t="shared" si="127"/>
        <v>135</v>
      </c>
      <c r="P40" s="20">
        <f t="shared" si="127"/>
        <v>133</v>
      </c>
      <c r="Q40" s="20">
        <f t="shared" si="127"/>
        <v>562</v>
      </c>
      <c r="R40" s="20">
        <f t="shared" si="127"/>
        <v>505</v>
      </c>
      <c r="S40" s="20">
        <f t="shared" si="127"/>
        <v>1067</v>
      </c>
      <c r="T40" s="20">
        <f t="shared" si="127"/>
        <v>16</v>
      </c>
      <c r="U40" s="20">
        <f t="shared" si="127"/>
        <v>27</v>
      </c>
      <c r="V40" s="20">
        <f t="shared" si="127"/>
        <v>1</v>
      </c>
      <c r="W40" s="20">
        <f t="shared" si="127"/>
        <v>1</v>
      </c>
      <c r="X40" s="20">
        <f t="shared" si="127"/>
        <v>1</v>
      </c>
      <c r="Y40" s="20">
        <f t="shared" si="127"/>
        <v>1</v>
      </c>
      <c r="Z40" s="20">
        <f t="shared" si="127"/>
        <v>0</v>
      </c>
      <c r="AA40" s="20">
        <f t="shared" si="127"/>
        <v>0</v>
      </c>
      <c r="AB40" s="20">
        <f t="shared" si="127"/>
        <v>0</v>
      </c>
      <c r="AC40" s="20">
        <f t="shared" si="127"/>
        <v>0</v>
      </c>
      <c r="AD40" s="20">
        <f t="shared" si="127"/>
        <v>4</v>
      </c>
      <c r="AE40" s="20">
        <f t="shared" si="127"/>
        <v>9</v>
      </c>
      <c r="AF40" s="20">
        <f t="shared" si="127"/>
        <v>25</v>
      </c>
      <c r="AG40" s="20">
        <f t="shared" si="127"/>
        <v>59</v>
      </c>
      <c r="AH40" s="20">
        <f t="shared" si="127"/>
        <v>47</v>
      </c>
      <c r="AI40" s="20">
        <f t="shared" si="127"/>
        <v>97</v>
      </c>
    </row>
    <row r="41" spans="1:35" ht="15.75" customHeight="1" x14ac:dyDescent="0.15"/>
    <row r="42" spans="1:35" ht="15.75" customHeight="1" x14ac:dyDescent="0.15"/>
    <row r="43" spans="1:35" ht="15.75" customHeight="1" x14ac:dyDescent="0.15"/>
    <row r="44" spans="1:35" ht="15.75" customHeight="1" x14ac:dyDescent="0.15"/>
    <row r="45" spans="1:35" ht="19.5" x14ac:dyDescent="0.15">
      <c r="A45" s="1" t="s">
        <v>106</v>
      </c>
    </row>
    <row r="46" spans="1:35" ht="13.5" customHeight="1" x14ac:dyDescent="0.15">
      <c r="A46" s="30" t="s">
        <v>8</v>
      </c>
      <c r="B46" s="33" t="s">
        <v>34</v>
      </c>
      <c r="C46" s="36" t="s">
        <v>4</v>
      </c>
      <c r="D46" s="30" t="s">
        <v>10</v>
      </c>
      <c r="E46" s="30" t="s">
        <v>11</v>
      </c>
      <c r="F46" s="30" t="s">
        <v>9</v>
      </c>
      <c r="G46" s="39" t="s">
        <v>12</v>
      </c>
      <c r="H46" s="28" t="s">
        <v>62</v>
      </c>
      <c r="I46" s="29"/>
      <c r="J46" s="29"/>
      <c r="K46" s="29"/>
      <c r="L46" s="29"/>
      <c r="M46" s="29"/>
      <c r="N46" s="29"/>
      <c r="O46" s="29"/>
      <c r="P46" s="29"/>
      <c r="Q46" s="3"/>
      <c r="R46" s="3"/>
      <c r="S46" s="4"/>
      <c r="T46" s="42" t="s">
        <v>13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5"/>
      <c r="AI46" s="46"/>
    </row>
    <row r="47" spans="1:35" x14ac:dyDescent="0.15">
      <c r="A47" s="31"/>
      <c r="B47" s="34"/>
      <c r="C47" s="37"/>
      <c r="D47" s="31"/>
      <c r="E47" s="31"/>
      <c r="F47" s="31"/>
      <c r="G47" s="40"/>
      <c r="H47" s="26" t="s">
        <v>14</v>
      </c>
      <c r="I47" s="26" t="s">
        <v>15</v>
      </c>
      <c r="J47" s="26" t="s">
        <v>16</v>
      </c>
      <c r="K47" s="26" t="s">
        <v>17</v>
      </c>
      <c r="L47" s="26" t="s">
        <v>18</v>
      </c>
      <c r="M47" s="26" t="s">
        <v>19</v>
      </c>
      <c r="N47" s="26" t="s">
        <v>31</v>
      </c>
      <c r="O47" s="26" t="s">
        <v>32</v>
      </c>
      <c r="P47" s="26" t="s">
        <v>33</v>
      </c>
      <c r="Q47" s="28" t="s">
        <v>20</v>
      </c>
      <c r="R47" s="29"/>
      <c r="S47" s="47"/>
      <c r="T47" s="42" t="s">
        <v>21</v>
      </c>
      <c r="U47" s="43"/>
      <c r="V47" s="42" t="s">
        <v>22</v>
      </c>
      <c r="W47" s="43"/>
      <c r="X47" s="42" t="s">
        <v>23</v>
      </c>
      <c r="Y47" s="43"/>
      <c r="Z47" s="42" t="s">
        <v>24</v>
      </c>
      <c r="AA47" s="43"/>
      <c r="AB47" s="42" t="s">
        <v>25</v>
      </c>
      <c r="AC47" s="43"/>
      <c r="AD47" s="42" t="s">
        <v>26</v>
      </c>
      <c r="AE47" s="43"/>
      <c r="AF47" s="42" t="s">
        <v>27</v>
      </c>
      <c r="AG47" s="43"/>
      <c r="AH47" s="42" t="s">
        <v>3</v>
      </c>
      <c r="AI47" s="43"/>
    </row>
    <row r="48" spans="1:35" x14ac:dyDescent="0.15">
      <c r="A48" s="32"/>
      <c r="B48" s="35"/>
      <c r="C48" s="38"/>
      <c r="D48" s="32"/>
      <c r="E48" s="32"/>
      <c r="F48" s="32"/>
      <c r="G48" s="41"/>
      <c r="H48" s="27"/>
      <c r="I48" s="27"/>
      <c r="J48" s="27"/>
      <c r="K48" s="27"/>
      <c r="L48" s="27"/>
      <c r="M48" s="27"/>
      <c r="N48" s="27"/>
      <c r="O48" s="27"/>
      <c r="P48" s="27"/>
      <c r="Q48" s="5" t="s">
        <v>1</v>
      </c>
      <c r="R48" s="5" t="s">
        <v>2</v>
      </c>
      <c r="S48" s="5" t="s">
        <v>28</v>
      </c>
      <c r="T48" s="22" t="s">
        <v>0</v>
      </c>
      <c r="U48" s="22" t="s">
        <v>29</v>
      </c>
      <c r="V48" s="22" t="s">
        <v>0</v>
      </c>
      <c r="W48" s="22" t="s">
        <v>29</v>
      </c>
      <c r="X48" s="22" t="s">
        <v>0</v>
      </c>
      <c r="Y48" s="22" t="s">
        <v>29</v>
      </c>
      <c r="Z48" s="22" t="s">
        <v>0</v>
      </c>
      <c r="AA48" s="22" t="s">
        <v>29</v>
      </c>
      <c r="AB48" s="22" t="s">
        <v>0</v>
      </c>
      <c r="AC48" s="22" t="s">
        <v>29</v>
      </c>
      <c r="AD48" s="22" t="s">
        <v>0</v>
      </c>
      <c r="AE48" s="22" t="s">
        <v>29</v>
      </c>
      <c r="AF48" s="22" t="s">
        <v>0</v>
      </c>
      <c r="AG48" s="22" t="s">
        <v>29</v>
      </c>
      <c r="AH48" s="22" t="s">
        <v>0</v>
      </c>
      <c r="AI48" s="22" t="s">
        <v>29</v>
      </c>
    </row>
    <row r="49" spans="1:35" x14ac:dyDescent="0.15">
      <c r="A49" s="6" t="s">
        <v>71</v>
      </c>
      <c r="B49" s="6" t="s">
        <v>101</v>
      </c>
      <c r="C49" s="7" t="s">
        <v>104</v>
      </c>
      <c r="D49" s="8">
        <v>0</v>
      </c>
      <c r="E49" s="8">
        <v>0</v>
      </c>
      <c r="F49" s="8" t="s">
        <v>30</v>
      </c>
      <c r="G49" s="9">
        <v>21</v>
      </c>
      <c r="H49" s="9">
        <v>58</v>
      </c>
      <c r="I49" s="9">
        <v>47</v>
      </c>
      <c r="J49" s="9">
        <v>48</v>
      </c>
      <c r="K49" s="9">
        <v>53</v>
      </c>
      <c r="L49" s="9">
        <v>69</v>
      </c>
      <c r="M49" s="9">
        <v>49</v>
      </c>
      <c r="N49" s="9">
        <v>75</v>
      </c>
      <c r="O49" s="9">
        <v>91</v>
      </c>
      <c r="P49" s="9">
        <v>96</v>
      </c>
      <c r="Q49" s="9">
        <v>303</v>
      </c>
      <c r="R49" s="9">
        <v>283</v>
      </c>
      <c r="S49" s="9">
        <v>586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</row>
    <row r="50" spans="1:35" s="13" customFormat="1" ht="18.75" customHeight="1" x14ac:dyDescent="0.15">
      <c r="A50" s="48" t="s">
        <v>103</v>
      </c>
      <c r="B50" s="48"/>
      <c r="C50" s="24">
        <v>1</v>
      </c>
      <c r="D50" s="25">
        <f>SUM(D46:D49)</f>
        <v>0</v>
      </c>
      <c r="E50" s="25">
        <f t="shared" ref="E50:AI50" si="128">SUM(E46:E49)</f>
        <v>0</v>
      </c>
      <c r="F50" s="25">
        <f t="shared" si="128"/>
        <v>0</v>
      </c>
      <c r="G50" s="25">
        <f t="shared" si="128"/>
        <v>21</v>
      </c>
      <c r="H50" s="25">
        <f t="shared" si="128"/>
        <v>58</v>
      </c>
      <c r="I50" s="25">
        <f t="shared" si="128"/>
        <v>47</v>
      </c>
      <c r="J50" s="25">
        <f t="shared" si="128"/>
        <v>48</v>
      </c>
      <c r="K50" s="25">
        <f t="shared" si="128"/>
        <v>53</v>
      </c>
      <c r="L50" s="25">
        <f>SUM(L46:L49)</f>
        <v>69</v>
      </c>
      <c r="M50" s="25">
        <f t="shared" si="128"/>
        <v>49</v>
      </c>
      <c r="N50" s="25">
        <f t="shared" si="128"/>
        <v>75</v>
      </c>
      <c r="O50" s="25">
        <f t="shared" si="128"/>
        <v>91</v>
      </c>
      <c r="P50" s="25">
        <f t="shared" si="128"/>
        <v>96</v>
      </c>
      <c r="Q50" s="25">
        <f t="shared" si="128"/>
        <v>303</v>
      </c>
      <c r="R50" s="25">
        <f t="shared" si="128"/>
        <v>283</v>
      </c>
      <c r="S50" s="25">
        <f t="shared" si="128"/>
        <v>586</v>
      </c>
      <c r="T50" s="25">
        <f t="shared" si="128"/>
        <v>0</v>
      </c>
      <c r="U50" s="25">
        <f t="shared" si="128"/>
        <v>0</v>
      </c>
      <c r="V50" s="25">
        <f t="shared" si="128"/>
        <v>0</v>
      </c>
      <c r="W50" s="25">
        <f t="shared" si="128"/>
        <v>0</v>
      </c>
      <c r="X50" s="25">
        <f t="shared" si="128"/>
        <v>0</v>
      </c>
      <c r="Y50" s="25">
        <f t="shared" si="128"/>
        <v>0</v>
      </c>
      <c r="Z50" s="25">
        <f t="shared" si="128"/>
        <v>0</v>
      </c>
      <c r="AA50" s="25">
        <f t="shared" si="128"/>
        <v>0</v>
      </c>
      <c r="AB50" s="25">
        <f t="shared" si="128"/>
        <v>0</v>
      </c>
      <c r="AC50" s="25">
        <f t="shared" si="128"/>
        <v>0</v>
      </c>
      <c r="AD50" s="25">
        <f t="shared" si="128"/>
        <v>0</v>
      </c>
      <c r="AE50" s="25">
        <f t="shared" si="128"/>
        <v>0</v>
      </c>
      <c r="AF50" s="25">
        <f t="shared" si="128"/>
        <v>0</v>
      </c>
      <c r="AG50" s="25">
        <f t="shared" si="128"/>
        <v>0</v>
      </c>
      <c r="AH50" s="25">
        <f t="shared" si="128"/>
        <v>0</v>
      </c>
      <c r="AI50" s="25">
        <f t="shared" si="128"/>
        <v>0</v>
      </c>
    </row>
  </sheetData>
  <mergeCells count="55">
    <mergeCell ref="AH47:AI47"/>
    <mergeCell ref="A50:B50"/>
    <mergeCell ref="X47:Y47"/>
    <mergeCell ref="Z47:AA47"/>
    <mergeCell ref="AB47:AC47"/>
    <mergeCell ref="AD47:AE47"/>
    <mergeCell ref="AF47:AG47"/>
    <mergeCell ref="F46:F48"/>
    <mergeCell ref="G46:G48"/>
    <mergeCell ref="H46:P46"/>
    <mergeCell ref="T46:AI46"/>
    <mergeCell ref="H47:H48"/>
    <mergeCell ref="I47:I48"/>
    <mergeCell ref="J47:J48"/>
    <mergeCell ref="K47:K48"/>
    <mergeCell ref="L47:L48"/>
    <mergeCell ref="T47:U47"/>
    <mergeCell ref="V47:W47"/>
    <mergeCell ref="A46:A48"/>
    <mergeCell ref="B46:B48"/>
    <mergeCell ref="C46:C48"/>
    <mergeCell ref="D46:D48"/>
    <mergeCell ref="E46:E48"/>
    <mergeCell ref="M47:M48"/>
    <mergeCell ref="N47:N48"/>
    <mergeCell ref="O47:O48"/>
    <mergeCell ref="P47:P48"/>
    <mergeCell ref="Q47:S47"/>
    <mergeCell ref="AB3:AC3"/>
    <mergeCell ref="AD3:AE3"/>
    <mergeCell ref="T2:AI2"/>
    <mergeCell ref="H3:H4"/>
    <mergeCell ref="I3:I4"/>
    <mergeCell ref="J3:J4"/>
    <mergeCell ref="K3:K4"/>
    <mergeCell ref="L3:L4"/>
    <mergeCell ref="M3:M4"/>
    <mergeCell ref="Q3:S3"/>
    <mergeCell ref="T3:U3"/>
    <mergeCell ref="V3:W3"/>
    <mergeCell ref="X3:Y3"/>
    <mergeCell ref="Z3:AA3"/>
    <mergeCell ref="AF3:AG3"/>
    <mergeCell ref="AH3:AI3"/>
    <mergeCell ref="N3:N4"/>
    <mergeCell ref="O3:O4"/>
    <mergeCell ref="H2:P2"/>
    <mergeCell ref="F2:F4"/>
    <mergeCell ref="A2:A4"/>
    <mergeCell ref="B2:B4"/>
    <mergeCell ref="C2:C4"/>
    <mergeCell ref="D2:D4"/>
    <mergeCell ref="E2:E4"/>
    <mergeCell ref="G2:G4"/>
    <mergeCell ref="P3:P4"/>
  </mergeCells>
  <phoneticPr fontId="2"/>
  <dataValidations count="1">
    <dataValidation imeMode="off" allowBlank="1" showInputMessage="1" showErrorMessage="1" sqref="C2:E2 C5:C40 C46:E46 C49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5" firstPageNumber="168" fitToWidth="2" fitToHeight="0" orientation="portrait" useFirstPageNumber="1" r:id="rId1"/>
  <headerFooter scaleWithDoc="0">
    <oddFooter>&amp;C&amp;8－ &amp;P －</oddFoot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50"/>
  <sheetViews>
    <sheetView tabSelected="1" zoomScaleNormal="100" workbookViewId="0">
      <selection activeCell="C9" sqref="C9"/>
    </sheetView>
  </sheetViews>
  <sheetFormatPr defaultRowHeight="18.75" x14ac:dyDescent="0.15"/>
  <cols>
    <col min="1" max="1" width="6.75" style="2" customWidth="1"/>
    <col min="2" max="2" width="6.625" style="23" customWidth="1"/>
    <col min="3" max="3" width="13.125" style="2" customWidth="1"/>
    <col min="4" max="18" width="6.75" style="2" customWidth="1"/>
    <col min="19" max="33" width="5.875" style="2" customWidth="1"/>
    <col min="34" max="16384" width="9" style="2"/>
  </cols>
  <sheetData>
    <row r="1" spans="1:33" ht="19.5" x14ac:dyDescent="0.15">
      <c r="A1" s="1" t="s">
        <v>110</v>
      </c>
    </row>
    <row r="2" spans="1:33" ht="13.5" customHeight="1" x14ac:dyDescent="0.15">
      <c r="A2" s="30" t="s">
        <v>8</v>
      </c>
      <c r="B2" s="33" t="s">
        <v>34</v>
      </c>
      <c r="C2" s="36" t="s">
        <v>4</v>
      </c>
      <c r="D2" s="28" t="s">
        <v>63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49"/>
      <c r="P2" s="49"/>
      <c r="Q2" s="50"/>
      <c r="R2" s="28" t="s">
        <v>64</v>
      </c>
      <c r="S2" s="29"/>
      <c r="T2" s="29"/>
      <c r="U2" s="47"/>
      <c r="V2" s="28" t="s">
        <v>6</v>
      </c>
      <c r="W2" s="29"/>
      <c r="X2" s="29"/>
      <c r="Y2" s="29"/>
      <c r="Z2" s="29"/>
      <c r="AA2" s="29"/>
      <c r="AB2" s="29"/>
      <c r="AC2" s="29"/>
      <c r="AD2" s="29"/>
      <c r="AE2" s="29"/>
      <c r="AF2" s="29"/>
      <c r="AG2" s="47"/>
    </row>
    <row r="3" spans="1:33" ht="13.5" customHeight="1" x14ac:dyDescent="0.15">
      <c r="A3" s="31"/>
      <c r="B3" s="34"/>
      <c r="C3" s="37"/>
      <c r="D3" s="26" t="s">
        <v>43</v>
      </c>
      <c r="E3" s="26" t="s">
        <v>7</v>
      </c>
      <c r="F3" s="26" t="s">
        <v>44</v>
      </c>
      <c r="G3" s="26" t="s">
        <v>45</v>
      </c>
      <c r="H3" s="26" t="s">
        <v>46</v>
      </c>
      <c r="I3" s="26" t="s">
        <v>47</v>
      </c>
      <c r="J3" s="26" t="s">
        <v>107</v>
      </c>
      <c r="K3" s="26" t="s">
        <v>48</v>
      </c>
      <c r="L3" s="26" t="s">
        <v>108</v>
      </c>
      <c r="M3" s="26" t="s">
        <v>49</v>
      </c>
      <c r="N3" s="26" t="s">
        <v>50</v>
      </c>
      <c r="O3" s="28" t="s">
        <v>20</v>
      </c>
      <c r="P3" s="29"/>
      <c r="Q3" s="47"/>
      <c r="R3" s="28" t="s">
        <v>51</v>
      </c>
      <c r="S3" s="47"/>
      <c r="T3" s="26" t="s">
        <v>5</v>
      </c>
      <c r="U3" s="26" t="s">
        <v>3</v>
      </c>
      <c r="V3" s="26" t="s">
        <v>52</v>
      </c>
      <c r="W3" s="26" t="s">
        <v>53</v>
      </c>
      <c r="X3" s="26" t="s">
        <v>54</v>
      </c>
      <c r="Y3" s="26" t="s">
        <v>69</v>
      </c>
      <c r="Z3" s="26" t="s">
        <v>70</v>
      </c>
      <c r="AA3" s="26" t="s">
        <v>68</v>
      </c>
      <c r="AB3" s="26" t="s">
        <v>55</v>
      </c>
      <c r="AC3" s="26" t="s">
        <v>56</v>
      </c>
      <c r="AD3" s="26" t="s">
        <v>57</v>
      </c>
      <c r="AE3" s="26" t="s">
        <v>109</v>
      </c>
      <c r="AF3" s="26" t="s">
        <v>58</v>
      </c>
      <c r="AG3" s="26" t="s">
        <v>59</v>
      </c>
    </row>
    <row r="4" spans="1:33" x14ac:dyDescent="0.15">
      <c r="A4" s="32"/>
      <c r="B4" s="35"/>
      <c r="C4" s="3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" t="s">
        <v>1</v>
      </c>
      <c r="P4" s="5" t="s">
        <v>2</v>
      </c>
      <c r="Q4" s="5" t="s">
        <v>3</v>
      </c>
      <c r="R4" s="21" t="s">
        <v>60</v>
      </c>
      <c r="S4" s="21" t="s">
        <v>61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x14ac:dyDescent="0.15">
      <c r="A5" s="6" t="s">
        <v>96</v>
      </c>
      <c r="B5" s="6" t="s">
        <v>111</v>
      </c>
      <c r="C5" s="7" t="s">
        <v>98</v>
      </c>
      <c r="D5" s="9">
        <v>1</v>
      </c>
      <c r="E5" s="9">
        <v>0</v>
      </c>
      <c r="F5" s="9">
        <v>2</v>
      </c>
      <c r="G5" s="9">
        <v>1</v>
      </c>
      <c r="H5" s="9">
        <v>0</v>
      </c>
      <c r="I5" s="9">
        <v>17</v>
      </c>
      <c r="J5" s="9">
        <v>0</v>
      </c>
      <c r="K5" s="9">
        <v>2</v>
      </c>
      <c r="L5" s="9">
        <v>0</v>
      </c>
      <c r="M5" s="9">
        <v>1</v>
      </c>
      <c r="N5" s="9">
        <v>0</v>
      </c>
      <c r="O5" s="9">
        <v>15</v>
      </c>
      <c r="P5" s="9">
        <v>9</v>
      </c>
      <c r="Q5" s="9">
        <v>24</v>
      </c>
      <c r="R5" s="9">
        <v>2</v>
      </c>
      <c r="S5" s="10">
        <v>0</v>
      </c>
      <c r="T5" s="10">
        <v>0</v>
      </c>
      <c r="U5" s="10">
        <v>2</v>
      </c>
      <c r="V5" s="10">
        <v>2</v>
      </c>
      <c r="W5" s="10">
        <v>3</v>
      </c>
      <c r="X5" s="10">
        <v>2</v>
      </c>
      <c r="Y5" s="10">
        <v>1</v>
      </c>
      <c r="Z5" s="10">
        <v>1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</row>
    <row r="6" spans="1:33" s="13" customFormat="1" ht="13.5" customHeight="1" x14ac:dyDescent="0.15">
      <c r="A6" s="11"/>
      <c r="B6" s="11" t="s">
        <v>76</v>
      </c>
      <c r="C6" s="11">
        <f>COUNTA(C5)</f>
        <v>1</v>
      </c>
      <c r="D6" s="12">
        <f>D5</f>
        <v>1</v>
      </c>
      <c r="E6" s="12">
        <f t="shared" ref="E6:AG7" si="0">E5</f>
        <v>0</v>
      </c>
      <c r="F6" s="12">
        <f t="shared" si="0"/>
        <v>2</v>
      </c>
      <c r="G6" s="12">
        <f t="shared" si="0"/>
        <v>1</v>
      </c>
      <c r="H6" s="12">
        <f t="shared" si="0"/>
        <v>0</v>
      </c>
      <c r="I6" s="12">
        <f t="shared" si="0"/>
        <v>17</v>
      </c>
      <c r="J6" s="12">
        <f t="shared" si="0"/>
        <v>0</v>
      </c>
      <c r="K6" s="12">
        <f t="shared" si="0"/>
        <v>2</v>
      </c>
      <c r="L6" s="12">
        <f t="shared" si="0"/>
        <v>0</v>
      </c>
      <c r="M6" s="12">
        <f t="shared" si="0"/>
        <v>1</v>
      </c>
      <c r="N6" s="12">
        <f t="shared" si="0"/>
        <v>0</v>
      </c>
      <c r="O6" s="12">
        <f t="shared" si="0"/>
        <v>15</v>
      </c>
      <c r="P6" s="12">
        <f t="shared" si="0"/>
        <v>9</v>
      </c>
      <c r="Q6" s="12">
        <f t="shared" si="0"/>
        <v>24</v>
      </c>
      <c r="R6" s="12">
        <f t="shared" si="0"/>
        <v>2</v>
      </c>
      <c r="S6" s="12">
        <f t="shared" si="0"/>
        <v>0</v>
      </c>
      <c r="T6" s="12">
        <f t="shared" si="0"/>
        <v>0</v>
      </c>
      <c r="U6" s="12">
        <f t="shared" si="0"/>
        <v>2</v>
      </c>
      <c r="V6" s="12">
        <f t="shared" si="0"/>
        <v>2</v>
      </c>
      <c r="W6" s="12">
        <f t="shared" si="0"/>
        <v>3</v>
      </c>
      <c r="X6" s="12">
        <f t="shared" si="0"/>
        <v>2</v>
      </c>
      <c r="Y6" s="12">
        <f t="shared" si="0"/>
        <v>1</v>
      </c>
      <c r="Z6" s="12">
        <f t="shared" si="0"/>
        <v>1</v>
      </c>
      <c r="AA6" s="12">
        <f t="shared" si="0"/>
        <v>0</v>
      </c>
      <c r="AB6" s="12">
        <f t="shared" si="0"/>
        <v>0</v>
      </c>
      <c r="AC6" s="12">
        <f t="shared" si="0"/>
        <v>0</v>
      </c>
      <c r="AD6" s="12">
        <f t="shared" si="0"/>
        <v>0</v>
      </c>
      <c r="AE6" s="12">
        <f t="shared" si="0"/>
        <v>0</v>
      </c>
      <c r="AF6" s="12">
        <f t="shared" si="0"/>
        <v>0</v>
      </c>
      <c r="AG6" s="12">
        <f t="shared" si="0"/>
        <v>0</v>
      </c>
    </row>
    <row r="7" spans="1:33" x14ac:dyDescent="0.15">
      <c r="A7" s="14"/>
      <c r="B7" s="14" t="s">
        <v>36</v>
      </c>
      <c r="C7" s="14">
        <f>C6</f>
        <v>1</v>
      </c>
      <c r="D7" s="16">
        <f>D6</f>
        <v>1</v>
      </c>
      <c r="E7" s="16">
        <f t="shared" ref="E7:AD7" si="1">E6</f>
        <v>0</v>
      </c>
      <c r="F7" s="16">
        <f t="shared" si="1"/>
        <v>2</v>
      </c>
      <c r="G7" s="16">
        <f t="shared" si="1"/>
        <v>1</v>
      </c>
      <c r="H7" s="16">
        <f t="shared" si="1"/>
        <v>0</v>
      </c>
      <c r="I7" s="16">
        <f t="shared" si="1"/>
        <v>17</v>
      </c>
      <c r="J7" s="16">
        <f t="shared" si="1"/>
        <v>0</v>
      </c>
      <c r="K7" s="16">
        <f t="shared" si="1"/>
        <v>2</v>
      </c>
      <c r="L7" s="16">
        <f t="shared" si="1"/>
        <v>0</v>
      </c>
      <c r="M7" s="16">
        <f t="shared" si="1"/>
        <v>1</v>
      </c>
      <c r="N7" s="16">
        <f t="shared" si="1"/>
        <v>0</v>
      </c>
      <c r="O7" s="16">
        <f t="shared" si="1"/>
        <v>15</v>
      </c>
      <c r="P7" s="16">
        <f t="shared" si="1"/>
        <v>9</v>
      </c>
      <c r="Q7" s="16">
        <f t="shared" si="1"/>
        <v>24</v>
      </c>
      <c r="R7" s="16">
        <f t="shared" si="1"/>
        <v>2</v>
      </c>
      <c r="S7" s="16">
        <f t="shared" si="1"/>
        <v>0</v>
      </c>
      <c r="T7" s="16">
        <f t="shared" si="1"/>
        <v>0</v>
      </c>
      <c r="U7" s="16">
        <f t="shared" si="1"/>
        <v>2</v>
      </c>
      <c r="V7" s="16">
        <f t="shared" si="1"/>
        <v>2</v>
      </c>
      <c r="W7" s="16">
        <f t="shared" si="1"/>
        <v>3</v>
      </c>
      <c r="X7" s="16">
        <f t="shared" si="1"/>
        <v>2</v>
      </c>
      <c r="Y7" s="16">
        <f t="shared" si="1"/>
        <v>1</v>
      </c>
      <c r="Z7" s="16">
        <f t="shared" si="1"/>
        <v>1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  <c r="AE7" s="16">
        <f t="shared" si="0"/>
        <v>0</v>
      </c>
      <c r="AF7" s="16">
        <f t="shared" si="0"/>
        <v>0</v>
      </c>
      <c r="AG7" s="16">
        <f t="shared" si="0"/>
        <v>0</v>
      </c>
    </row>
    <row r="8" spans="1:33" x14ac:dyDescent="0.15">
      <c r="A8" s="6" t="s">
        <v>81</v>
      </c>
      <c r="B8" s="6" t="s">
        <v>82</v>
      </c>
      <c r="C8" s="7" t="s">
        <v>83</v>
      </c>
      <c r="D8" s="9">
        <v>1</v>
      </c>
      <c r="E8" s="9">
        <v>0</v>
      </c>
      <c r="F8" s="9">
        <v>2</v>
      </c>
      <c r="G8" s="9">
        <v>0</v>
      </c>
      <c r="H8" s="9">
        <v>0</v>
      </c>
      <c r="I8" s="9">
        <v>12</v>
      </c>
      <c r="J8" s="9">
        <v>0</v>
      </c>
      <c r="K8" s="9">
        <v>1</v>
      </c>
      <c r="L8" s="9">
        <v>0</v>
      </c>
      <c r="M8" s="9">
        <v>1</v>
      </c>
      <c r="N8" s="9">
        <v>0</v>
      </c>
      <c r="O8" s="9">
        <v>8</v>
      </c>
      <c r="P8" s="9">
        <v>9</v>
      </c>
      <c r="Q8" s="9">
        <v>17</v>
      </c>
      <c r="R8" s="9">
        <v>1</v>
      </c>
      <c r="S8" s="10">
        <v>0</v>
      </c>
      <c r="T8" s="10">
        <v>3</v>
      </c>
      <c r="U8" s="10">
        <v>4</v>
      </c>
      <c r="V8" s="10">
        <v>2</v>
      </c>
      <c r="W8" s="10">
        <v>0</v>
      </c>
      <c r="X8" s="10">
        <v>1</v>
      </c>
      <c r="Y8" s="10">
        <v>1</v>
      </c>
      <c r="Z8" s="10">
        <v>1</v>
      </c>
      <c r="AA8" s="10">
        <v>1</v>
      </c>
      <c r="AB8" s="10">
        <v>0</v>
      </c>
      <c r="AC8" s="10">
        <v>0</v>
      </c>
      <c r="AD8" s="10">
        <v>0</v>
      </c>
      <c r="AE8" s="10">
        <v>0</v>
      </c>
      <c r="AF8" s="10">
        <v>1</v>
      </c>
      <c r="AG8" s="10">
        <v>0</v>
      </c>
    </row>
    <row r="9" spans="1:33" s="13" customFormat="1" ht="13.5" customHeight="1" x14ac:dyDescent="0.15">
      <c r="A9" s="11"/>
      <c r="B9" s="11" t="s">
        <v>76</v>
      </c>
      <c r="C9" s="11">
        <f>COUNTA(C8)</f>
        <v>1</v>
      </c>
      <c r="D9" s="12">
        <f>D8</f>
        <v>1</v>
      </c>
      <c r="E9" s="12">
        <f t="shared" ref="E9:AG9" si="2">E8</f>
        <v>0</v>
      </c>
      <c r="F9" s="12">
        <f t="shared" si="2"/>
        <v>2</v>
      </c>
      <c r="G9" s="12">
        <f t="shared" si="2"/>
        <v>0</v>
      </c>
      <c r="H9" s="12">
        <f t="shared" si="2"/>
        <v>0</v>
      </c>
      <c r="I9" s="12">
        <f t="shared" si="2"/>
        <v>12</v>
      </c>
      <c r="J9" s="12">
        <f t="shared" ref="J9:K9" si="3">J8</f>
        <v>0</v>
      </c>
      <c r="K9" s="12">
        <f t="shared" si="3"/>
        <v>1</v>
      </c>
      <c r="L9" s="12">
        <f t="shared" si="2"/>
        <v>0</v>
      </c>
      <c r="M9" s="12">
        <f t="shared" si="2"/>
        <v>1</v>
      </c>
      <c r="N9" s="12">
        <f t="shared" si="2"/>
        <v>0</v>
      </c>
      <c r="O9" s="12">
        <f t="shared" si="2"/>
        <v>8</v>
      </c>
      <c r="P9" s="12">
        <f t="shared" si="2"/>
        <v>9</v>
      </c>
      <c r="Q9" s="12">
        <f t="shared" si="2"/>
        <v>17</v>
      </c>
      <c r="R9" s="12">
        <f t="shared" si="2"/>
        <v>1</v>
      </c>
      <c r="S9" s="12">
        <f t="shared" si="2"/>
        <v>0</v>
      </c>
      <c r="T9" s="12">
        <f t="shared" si="2"/>
        <v>3</v>
      </c>
      <c r="U9" s="12">
        <f t="shared" si="2"/>
        <v>4</v>
      </c>
      <c r="V9" s="12">
        <f t="shared" si="2"/>
        <v>2</v>
      </c>
      <c r="W9" s="12">
        <f t="shared" si="2"/>
        <v>0</v>
      </c>
      <c r="X9" s="12">
        <f t="shared" si="2"/>
        <v>1</v>
      </c>
      <c r="Y9" s="12">
        <f t="shared" si="2"/>
        <v>1</v>
      </c>
      <c r="Z9" s="12">
        <f t="shared" si="2"/>
        <v>1</v>
      </c>
      <c r="AA9" s="12">
        <f t="shared" si="2"/>
        <v>1</v>
      </c>
      <c r="AB9" s="12">
        <f t="shared" si="2"/>
        <v>0</v>
      </c>
      <c r="AC9" s="12">
        <f t="shared" si="2"/>
        <v>0</v>
      </c>
      <c r="AD9" s="12">
        <f t="shared" si="2"/>
        <v>0</v>
      </c>
      <c r="AE9" s="12">
        <f t="shared" ref="AE9" si="4">AE8</f>
        <v>0</v>
      </c>
      <c r="AF9" s="12">
        <f t="shared" si="2"/>
        <v>1</v>
      </c>
      <c r="AG9" s="12">
        <f t="shared" si="2"/>
        <v>0</v>
      </c>
    </row>
    <row r="10" spans="1:33" x14ac:dyDescent="0.15">
      <c r="A10" s="14"/>
      <c r="B10" s="14" t="s">
        <v>36</v>
      </c>
      <c r="C10" s="14">
        <f>C9</f>
        <v>1</v>
      </c>
      <c r="D10" s="16">
        <f>D9</f>
        <v>1</v>
      </c>
      <c r="E10" s="16">
        <f t="shared" ref="E10:AG10" si="5">E9</f>
        <v>0</v>
      </c>
      <c r="F10" s="16">
        <f t="shared" si="5"/>
        <v>2</v>
      </c>
      <c r="G10" s="16">
        <f t="shared" si="5"/>
        <v>0</v>
      </c>
      <c r="H10" s="16">
        <f t="shared" si="5"/>
        <v>0</v>
      </c>
      <c r="I10" s="16">
        <f t="shared" si="5"/>
        <v>12</v>
      </c>
      <c r="J10" s="16">
        <f t="shared" ref="J10:K10" si="6">J9</f>
        <v>0</v>
      </c>
      <c r="K10" s="16">
        <f t="shared" si="6"/>
        <v>1</v>
      </c>
      <c r="L10" s="16">
        <f t="shared" si="5"/>
        <v>0</v>
      </c>
      <c r="M10" s="16">
        <f t="shared" si="5"/>
        <v>1</v>
      </c>
      <c r="N10" s="16">
        <f t="shared" si="5"/>
        <v>0</v>
      </c>
      <c r="O10" s="16">
        <f t="shared" si="5"/>
        <v>8</v>
      </c>
      <c r="P10" s="16">
        <f t="shared" si="5"/>
        <v>9</v>
      </c>
      <c r="Q10" s="16">
        <f t="shared" si="5"/>
        <v>17</v>
      </c>
      <c r="R10" s="16">
        <f t="shared" si="5"/>
        <v>1</v>
      </c>
      <c r="S10" s="16">
        <f t="shared" si="5"/>
        <v>0</v>
      </c>
      <c r="T10" s="16">
        <f t="shared" si="5"/>
        <v>3</v>
      </c>
      <c r="U10" s="16">
        <f t="shared" si="5"/>
        <v>4</v>
      </c>
      <c r="V10" s="16">
        <f t="shared" si="5"/>
        <v>2</v>
      </c>
      <c r="W10" s="16">
        <f t="shared" si="5"/>
        <v>0</v>
      </c>
      <c r="X10" s="16">
        <f t="shared" si="5"/>
        <v>1</v>
      </c>
      <c r="Y10" s="16">
        <f t="shared" si="5"/>
        <v>1</v>
      </c>
      <c r="Z10" s="16">
        <f t="shared" si="5"/>
        <v>1</v>
      </c>
      <c r="AA10" s="16">
        <f t="shared" si="5"/>
        <v>1</v>
      </c>
      <c r="AB10" s="16">
        <f t="shared" si="5"/>
        <v>0</v>
      </c>
      <c r="AC10" s="16">
        <f t="shared" si="5"/>
        <v>0</v>
      </c>
      <c r="AD10" s="16">
        <f t="shared" si="5"/>
        <v>0</v>
      </c>
      <c r="AE10" s="16">
        <f t="shared" ref="AE10" si="7">AE9</f>
        <v>0</v>
      </c>
      <c r="AF10" s="16">
        <f t="shared" si="5"/>
        <v>1</v>
      </c>
      <c r="AG10" s="16">
        <f t="shared" si="5"/>
        <v>0</v>
      </c>
    </row>
    <row r="11" spans="1:33" x14ac:dyDescent="0.15">
      <c r="A11" s="6" t="s">
        <v>78</v>
      </c>
      <c r="B11" s="6" t="s">
        <v>79</v>
      </c>
      <c r="C11" s="7" t="s">
        <v>80</v>
      </c>
      <c r="D11" s="9">
        <v>1</v>
      </c>
      <c r="E11" s="9">
        <v>0</v>
      </c>
      <c r="F11" s="9">
        <v>2</v>
      </c>
      <c r="G11" s="9">
        <v>0</v>
      </c>
      <c r="H11" s="9">
        <v>0</v>
      </c>
      <c r="I11" s="9">
        <v>10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9</v>
      </c>
      <c r="P11" s="9">
        <v>5</v>
      </c>
      <c r="Q11" s="9">
        <v>14</v>
      </c>
      <c r="R11" s="9">
        <v>1</v>
      </c>
      <c r="S11" s="10">
        <v>0</v>
      </c>
      <c r="T11" s="10">
        <v>2</v>
      </c>
      <c r="U11" s="10">
        <v>3</v>
      </c>
      <c r="V11" s="10">
        <v>1</v>
      </c>
      <c r="W11" s="10">
        <v>1</v>
      </c>
      <c r="X11" s="10">
        <v>2</v>
      </c>
      <c r="Y11" s="10">
        <v>0</v>
      </c>
      <c r="Z11" s="10">
        <v>1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</row>
    <row r="12" spans="1:33" s="13" customFormat="1" ht="13.5" customHeight="1" x14ac:dyDescent="0.15">
      <c r="A12" s="11"/>
      <c r="B12" s="11" t="s">
        <v>76</v>
      </c>
      <c r="C12" s="11">
        <f>COUNTA(C11)</f>
        <v>1</v>
      </c>
      <c r="D12" s="12">
        <f>D11</f>
        <v>1</v>
      </c>
      <c r="E12" s="12">
        <f t="shared" ref="E12:AG13" si="8">E11</f>
        <v>0</v>
      </c>
      <c r="F12" s="12">
        <f t="shared" si="8"/>
        <v>2</v>
      </c>
      <c r="G12" s="12">
        <f t="shared" si="8"/>
        <v>0</v>
      </c>
      <c r="H12" s="12">
        <f t="shared" si="8"/>
        <v>0</v>
      </c>
      <c r="I12" s="12">
        <f t="shared" si="8"/>
        <v>10</v>
      </c>
      <c r="J12" s="12">
        <f t="shared" ref="J12:K12" si="9">J11</f>
        <v>0</v>
      </c>
      <c r="K12" s="12">
        <f t="shared" si="9"/>
        <v>1</v>
      </c>
      <c r="L12" s="12">
        <f t="shared" si="8"/>
        <v>0</v>
      </c>
      <c r="M12" s="12">
        <f t="shared" si="8"/>
        <v>0</v>
      </c>
      <c r="N12" s="12">
        <f t="shared" si="8"/>
        <v>0</v>
      </c>
      <c r="O12" s="12">
        <f t="shared" si="8"/>
        <v>9</v>
      </c>
      <c r="P12" s="12">
        <f t="shared" si="8"/>
        <v>5</v>
      </c>
      <c r="Q12" s="12">
        <f t="shared" si="8"/>
        <v>14</v>
      </c>
      <c r="R12" s="12">
        <f t="shared" si="8"/>
        <v>1</v>
      </c>
      <c r="S12" s="12">
        <f t="shared" si="8"/>
        <v>0</v>
      </c>
      <c r="T12" s="12">
        <f t="shared" si="8"/>
        <v>2</v>
      </c>
      <c r="U12" s="12">
        <f t="shared" si="8"/>
        <v>3</v>
      </c>
      <c r="V12" s="12">
        <f t="shared" si="8"/>
        <v>1</v>
      </c>
      <c r="W12" s="12">
        <f t="shared" si="8"/>
        <v>1</v>
      </c>
      <c r="X12" s="12">
        <f t="shared" si="8"/>
        <v>2</v>
      </c>
      <c r="Y12" s="12">
        <f t="shared" si="8"/>
        <v>0</v>
      </c>
      <c r="Z12" s="12">
        <f t="shared" si="8"/>
        <v>1</v>
      </c>
      <c r="AA12" s="12">
        <f t="shared" si="8"/>
        <v>0</v>
      </c>
      <c r="AB12" s="12">
        <f t="shared" si="8"/>
        <v>0</v>
      </c>
      <c r="AC12" s="12">
        <f t="shared" si="8"/>
        <v>0</v>
      </c>
      <c r="AD12" s="12">
        <f t="shared" si="8"/>
        <v>0</v>
      </c>
      <c r="AE12" s="12">
        <f t="shared" ref="AE12" si="10">AE11</f>
        <v>0</v>
      </c>
      <c r="AF12" s="12">
        <f t="shared" si="8"/>
        <v>0</v>
      </c>
      <c r="AG12" s="12">
        <f t="shared" si="8"/>
        <v>0</v>
      </c>
    </row>
    <row r="13" spans="1:33" x14ac:dyDescent="0.15">
      <c r="A13" s="14"/>
      <c r="B13" s="14" t="s">
        <v>36</v>
      </c>
      <c r="C13" s="14">
        <f>C12</f>
        <v>1</v>
      </c>
      <c r="D13" s="16">
        <f>D12</f>
        <v>1</v>
      </c>
      <c r="E13" s="16">
        <f t="shared" si="8"/>
        <v>0</v>
      </c>
      <c r="F13" s="16">
        <f t="shared" si="8"/>
        <v>2</v>
      </c>
      <c r="G13" s="16">
        <f t="shared" si="8"/>
        <v>0</v>
      </c>
      <c r="H13" s="16">
        <f t="shared" si="8"/>
        <v>0</v>
      </c>
      <c r="I13" s="16">
        <f t="shared" si="8"/>
        <v>10</v>
      </c>
      <c r="J13" s="16">
        <f t="shared" ref="J13:K13" si="11">J12</f>
        <v>0</v>
      </c>
      <c r="K13" s="16">
        <f t="shared" si="11"/>
        <v>1</v>
      </c>
      <c r="L13" s="16">
        <f t="shared" si="8"/>
        <v>0</v>
      </c>
      <c r="M13" s="16">
        <f t="shared" si="8"/>
        <v>0</v>
      </c>
      <c r="N13" s="16">
        <f t="shared" si="8"/>
        <v>0</v>
      </c>
      <c r="O13" s="16">
        <f t="shared" si="8"/>
        <v>9</v>
      </c>
      <c r="P13" s="16">
        <f t="shared" si="8"/>
        <v>5</v>
      </c>
      <c r="Q13" s="16">
        <f t="shared" si="8"/>
        <v>14</v>
      </c>
      <c r="R13" s="16">
        <f t="shared" si="8"/>
        <v>1</v>
      </c>
      <c r="S13" s="16">
        <f t="shared" si="8"/>
        <v>0</v>
      </c>
      <c r="T13" s="16">
        <f t="shared" si="8"/>
        <v>2</v>
      </c>
      <c r="U13" s="16">
        <f t="shared" si="8"/>
        <v>3</v>
      </c>
      <c r="V13" s="16">
        <f t="shared" si="8"/>
        <v>1</v>
      </c>
      <c r="W13" s="16">
        <f t="shared" si="8"/>
        <v>1</v>
      </c>
      <c r="X13" s="16">
        <f t="shared" si="8"/>
        <v>2</v>
      </c>
      <c r="Y13" s="16">
        <f t="shared" si="8"/>
        <v>0</v>
      </c>
      <c r="Z13" s="16">
        <f t="shared" si="8"/>
        <v>1</v>
      </c>
      <c r="AA13" s="16">
        <f t="shared" si="8"/>
        <v>0</v>
      </c>
      <c r="AB13" s="16">
        <f t="shared" si="8"/>
        <v>0</v>
      </c>
      <c r="AC13" s="16">
        <f t="shared" si="8"/>
        <v>0</v>
      </c>
      <c r="AD13" s="16">
        <f t="shared" si="8"/>
        <v>0</v>
      </c>
      <c r="AE13" s="16">
        <f t="shared" ref="AE13" si="12">AE12</f>
        <v>0</v>
      </c>
      <c r="AF13" s="16">
        <f t="shared" si="8"/>
        <v>0</v>
      </c>
      <c r="AG13" s="16">
        <f t="shared" si="8"/>
        <v>0</v>
      </c>
    </row>
    <row r="14" spans="1:33" x14ac:dyDescent="0.15">
      <c r="A14" s="6" t="s">
        <v>85</v>
      </c>
      <c r="B14" s="6" t="s">
        <v>99</v>
      </c>
      <c r="C14" s="7" t="s">
        <v>112</v>
      </c>
      <c r="D14" s="9">
        <v>1</v>
      </c>
      <c r="E14" s="9">
        <v>0</v>
      </c>
      <c r="F14" s="9">
        <v>2</v>
      </c>
      <c r="G14" s="9">
        <v>0</v>
      </c>
      <c r="H14" s="9">
        <v>0</v>
      </c>
      <c r="I14" s="9">
        <v>18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v>11</v>
      </c>
      <c r="P14" s="9">
        <v>11</v>
      </c>
      <c r="Q14" s="9">
        <v>22</v>
      </c>
      <c r="R14" s="9">
        <v>2</v>
      </c>
      <c r="S14" s="10">
        <v>0</v>
      </c>
      <c r="T14" s="10">
        <v>2</v>
      </c>
      <c r="U14" s="10">
        <v>4</v>
      </c>
      <c r="V14" s="10">
        <v>1</v>
      </c>
      <c r="W14" s="10">
        <v>2</v>
      </c>
      <c r="X14" s="10">
        <v>1</v>
      </c>
      <c r="Y14" s="10">
        <v>1</v>
      </c>
      <c r="Z14" s="10">
        <v>1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</row>
    <row r="15" spans="1:33" s="13" customFormat="1" ht="13.5" customHeight="1" x14ac:dyDescent="0.15">
      <c r="A15" s="11"/>
      <c r="B15" s="11" t="s">
        <v>76</v>
      </c>
      <c r="C15" s="11">
        <f>COUNTA(C14)</f>
        <v>1</v>
      </c>
      <c r="D15" s="12">
        <f>D14</f>
        <v>1</v>
      </c>
      <c r="E15" s="12">
        <f>E14</f>
        <v>0</v>
      </c>
      <c r="F15" s="12">
        <f t="shared" ref="F15:AG15" si="13">F14</f>
        <v>2</v>
      </c>
      <c r="G15" s="12">
        <f t="shared" si="13"/>
        <v>0</v>
      </c>
      <c r="H15" s="12">
        <f t="shared" si="13"/>
        <v>0</v>
      </c>
      <c r="I15" s="12">
        <f t="shared" si="13"/>
        <v>18</v>
      </c>
      <c r="J15" s="12">
        <f t="shared" si="13"/>
        <v>0</v>
      </c>
      <c r="K15" s="12">
        <f t="shared" si="13"/>
        <v>1</v>
      </c>
      <c r="L15" s="12">
        <f t="shared" si="13"/>
        <v>0</v>
      </c>
      <c r="M15" s="12">
        <f t="shared" si="13"/>
        <v>0</v>
      </c>
      <c r="N15" s="12">
        <f t="shared" si="13"/>
        <v>0</v>
      </c>
      <c r="O15" s="12">
        <f t="shared" si="13"/>
        <v>11</v>
      </c>
      <c r="P15" s="12">
        <f t="shared" si="13"/>
        <v>11</v>
      </c>
      <c r="Q15" s="12">
        <f t="shared" si="13"/>
        <v>22</v>
      </c>
      <c r="R15" s="12">
        <f t="shared" si="13"/>
        <v>2</v>
      </c>
      <c r="S15" s="12">
        <f t="shared" si="13"/>
        <v>0</v>
      </c>
      <c r="T15" s="12">
        <f t="shared" si="13"/>
        <v>2</v>
      </c>
      <c r="U15" s="12">
        <f t="shared" si="13"/>
        <v>4</v>
      </c>
      <c r="V15" s="12">
        <f t="shared" si="13"/>
        <v>1</v>
      </c>
      <c r="W15" s="12">
        <f t="shared" si="13"/>
        <v>2</v>
      </c>
      <c r="X15" s="12">
        <f t="shared" si="13"/>
        <v>1</v>
      </c>
      <c r="Y15" s="12">
        <f t="shared" si="13"/>
        <v>1</v>
      </c>
      <c r="Z15" s="12">
        <f t="shared" si="13"/>
        <v>1</v>
      </c>
      <c r="AA15" s="12">
        <f t="shared" si="13"/>
        <v>0</v>
      </c>
      <c r="AB15" s="12">
        <f t="shared" si="13"/>
        <v>0</v>
      </c>
      <c r="AC15" s="12">
        <f t="shared" si="13"/>
        <v>0</v>
      </c>
      <c r="AD15" s="12">
        <f t="shared" si="13"/>
        <v>0</v>
      </c>
      <c r="AE15" s="12">
        <f t="shared" si="13"/>
        <v>0</v>
      </c>
      <c r="AF15" s="12">
        <f t="shared" si="13"/>
        <v>0</v>
      </c>
      <c r="AG15" s="12">
        <f t="shared" si="13"/>
        <v>0</v>
      </c>
    </row>
    <row r="16" spans="1:33" x14ac:dyDescent="0.15">
      <c r="A16" s="6" t="s">
        <v>85</v>
      </c>
      <c r="B16" s="6" t="s">
        <v>86</v>
      </c>
      <c r="C16" s="7" t="s">
        <v>87</v>
      </c>
      <c r="D16" s="9">
        <v>1</v>
      </c>
      <c r="E16" s="9">
        <v>0</v>
      </c>
      <c r="F16" s="9">
        <v>2</v>
      </c>
      <c r="G16" s="9">
        <v>0</v>
      </c>
      <c r="H16" s="9">
        <v>0</v>
      </c>
      <c r="I16" s="9">
        <v>19</v>
      </c>
      <c r="J16" s="9">
        <v>0</v>
      </c>
      <c r="K16" s="9">
        <v>1</v>
      </c>
      <c r="L16" s="9">
        <v>0</v>
      </c>
      <c r="M16" s="9">
        <v>0</v>
      </c>
      <c r="N16" s="9">
        <v>0</v>
      </c>
      <c r="O16" s="9">
        <v>13</v>
      </c>
      <c r="P16" s="9">
        <v>10</v>
      </c>
      <c r="Q16" s="9">
        <v>23</v>
      </c>
      <c r="R16" s="9">
        <v>2</v>
      </c>
      <c r="S16" s="10">
        <v>0</v>
      </c>
      <c r="T16" s="10">
        <v>1</v>
      </c>
      <c r="U16" s="10">
        <v>3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</row>
    <row r="17" spans="1:33" x14ac:dyDescent="0.15">
      <c r="A17" s="6" t="s">
        <v>85</v>
      </c>
      <c r="B17" s="6" t="s">
        <v>86</v>
      </c>
      <c r="C17" s="7" t="s">
        <v>94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13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9">
        <v>13</v>
      </c>
      <c r="P17" s="9">
        <v>2</v>
      </c>
      <c r="Q17" s="9">
        <v>15</v>
      </c>
      <c r="R17" s="9">
        <v>1</v>
      </c>
      <c r="S17" s="10">
        <v>0</v>
      </c>
      <c r="T17" s="10">
        <v>0</v>
      </c>
      <c r="U17" s="10">
        <v>1</v>
      </c>
      <c r="V17" s="10">
        <v>1</v>
      </c>
      <c r="W17" s="10">
        <v>0</v>
      </c>
      <c r="X17" s="10">
        <v>1</v>
      </c>
      <c r="Y17" s="10">
        <v>1</v>
      </c>
      <c r="Z17" s="10">
        <v>1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</row>
    <row r="18" spans="1:33" s="13" customFormat="1" ht="13.5" customHeight="1" x14ac:dyDescent="0.15">
      <c r="A18" s="11"/>
      <c r="B18" s="11" t="s">
        <v>76</v>
      </c>
      <c r="C18" s="11">
        <f>COUNTA(C16:C17)</f>
        <v>2</v>
      </c>
      <c r="D18" s="12">
        <f>SUM(D16:D17)</f>
        <v>1</v>
      </c>
      <c r="E18" s="12">
        <f t="shared" ref="E18:AG18" si="14">SUM(E16:E17)</f>
        <v>0</v>
      </c>
      <c r="F18" s="12">
        <f t="shared" si="14"/>
        <v>3</v>
      </c>
      <c r="G18" s="12">
        <f t="shared" si="14"/>
        <v>0</v>
      </c>
      <c r="H18" s="12">
        <f t="shared" si="14"/>
        <v>0</v>
      </c>
      <c r="I18" s="12">
        <f t="shared" si="14"/>
        <v>32</v>
      </c>
      <c r="J18" s="12">
        <f t="shared" si="14"/>
        <v>0</v>
      </c>
      <c r="K18" s="12">
        <f t="shared" si="14"/>
        <v>2</v>
      </c>
      <c r="L18" s="12">
        <f t="shared" si="14"/>
        <v>0</v>
      </c>
      <c r="M18" s="12">
        <f t="shared" si="14"/>
        <v>0</v>
      </c>
      <c r="N18" s="12">
        <f t="shared" si="14"/>
        <v>0</v>
      </c>
      <c r="O18" s="12">
        <f t="shared" si="14"/>
        <v>26</v>
      </c>
      <c r="P18" s="12">
        <f t="shared" si="14"/>
        <v>12</v>
      </c>
      <c r="Q18" s="12">
        <f t="shared" si="14"/>
        <v>38</v>
      </c>
      <c r="R18" s="12">
        <f t="shared" si="14"/>
        <v>3</v>
      </c>
      <c r="S18" s="12">
        <f t="shared" si="14"/>
        <v>0</v>
      </c>
      <c r="T18" s="12">
        <f t="shared" si="14"/>
        <v>1</v>
      </c>
      <c r="U18" s="12">
        <f t="shared" si="14"/>
        <v>4</v>
      </c>
      <c r="V18" s="12">
        <f t="shared" si="14"/>
        <v>2</v>
      </c>
      <c r="W18" s="12">
        <f t="shared" si="14"/>
        <v>1</v>
      </c>
      <c r="X18" s="12">
        <f t="shared" si="14"/>
        <v>2</v>
      </c>
      <c r="Y18" s="12">
        <f t="shared" si="14"/>
        <v>2</v>
      </c>
      <c r="Z18" s="12">
        <f t="shared" si="14"/>
        <v>2</v>
      </c>
      <c r="AA18" s="12">
        <f t="shared" si="14"/>
        <v>0</v>
      </c>
      <c r="AB18" s="12">
        <f t="shared" si="14"/>
        <v>0</v>
      </c>
      <c r="AC18" s="12">
        <f t="shared" si="14"/>
        <v>0</v>
      </c>
      <c r="AD18" s="12">
        <f t="shared" si="14"/>
        <v>0</v>
      </c>
      <c r="AE18" s="12">
        <f t="shared" si="14"/>
        <v>0</v>
      </c>
      <c r="AF18" s="12">
        <f t="shared" si="14"/>
        <v>0</v>
      </c>
      <c r="AG18" s="12">
        <f t="shared" si="14"/>
        <v>0</v>
      </c>
    </row>
    <row r="19" spans="1:33" x14ac:dyDescent="0.15">
      <c r="A19" s="14"/>
      <c r="B19" s="14" t="s">
        <v>36</v>
      </c>
      <c r="C19" s="14">
        <f>C15+C18</f>
        <v>3</v>
      </c>
      <c r="D19" s="16">
        <f t="shared" ref="D19:AG19" si="15">D15+D18</f>
        <v>2</v>
      </c>
      <c r="E19" s="16">
        <f t="shared" si="15"/>
        <v>0</v>
      </c>
      <c r="F19" s="16">
        <f t="shared" si="15"/>
        <v>5</v>
      </c>
      <c r="G19" s="16">
        <f t="shared" si="15"/>
        <v>0</v>
      </c>
      <c r="H19" s="16">
        <f t="shared" si="15"/>
        <v>0</v>
      </c>
      <c r="I19" s="16">
        <f t="shared" si="15"/>
        <v>50</v>
      </c>
      <c r="J19" s="16">
        <f t="shared" si="15"/>
        <v>0</v>
      </c>
      <c r="K19" s="16">
        <f t="shared" si="15"/>
        <v>3</v>
      </c>
      <c r="L19" s="16">
        <f t="shared" si="15"/>
        <v>0</v>
      </c>
      <c r="M19" s="16">
        <f t="shared" si="15"/>
        <v>0</v>
      </c>
      <c r="N19" s="16">
        <f t="shared" si="15"/>
        <v>0</v>
      </c>
      <c r="O19" s="16">
        <f t="shared" si="15"/>
        <v>37</v>
      </c>
      <c r="P19" s="16">
        <f t="shared" si="15"/>
        <v>23</v>
      </c>
      <c r="Q19" s="16">
        <f t="shared" si="15"/>
        <v>60</v>
      </c>
      <c r="R19" s="16">
        <f t="shared" si="15"/>
        <v>5</v>
      </c>
      <c r="S19" s="16">
        <f t="shared" si="15"/>
        <v>0</v>
      </c>
      <c r="T19" s="16">
        <f t="shared" si="15"/>
        <v>3</v>
      </c>
      <c r="U19" s="16">
        <f t="shared" si="15"/>
        <v>8</v>
      </c>
      <c r="V19" s="16">
        <f t="shared" si="15"/>
        <v>3</v>
      </c>
      <c r="W19" s="16">
        <f t="shared" si="15"/>
        <v>3</v>
      </c>
      <c r="X19" s="16">
        <f t="shared" si="15"/>
        <v>3</v>
      </c>
      <c r="Y19" s="16">
        <f t="shared" si="15"/>
        <v>3</v>
      </c>
      <c r="Z19" s="16">
        <f t="shared" si="15"/>
        <v>3</v>
      </c>
      <c r="AA19" s="16">
        <f t="shared" si="15"/>
        <v>0</v>
      </c>
      <c r="AB19" s="16">
        <f t="shared" si="15"/>
        <v>0</v>
      </c>
      <c r="AC19" s="16">
        <f t="shared" si="15"/>
        <v>0</v>
      </c>
      <c r="AD19" s="16">
        <f t="shared" si="15"/>
        <v>0</v>
      </c>
      <c r="AE19" s="16">
        <f t="shared" si="15"/>
        <v>0</v>
      </c>
      <c r="AF19" s="16">
        <f t="shared" si="15"/>
        <v>0</v>
      </c>
      <c r="AG19" s="16">
        <f t="shared" si="15"/>
        <v>0</v>
      </c>
    </row>
    <row r="20" spans="1:33" x14ac:dyDescent="0.15">
      <c r="A20" s="6" t="s">
        <v>65</v>
      </c>
      <c r="B20" s="6" t="s">
        <v>66</v>
      </c>
      <c r="C20" s="7" t="s">
        <v>67</v>
      </c>
      <c r="D20" s="9">
        <v>1</v>
      </c>
      <c r="E20" s="9">
        <v>0</v>
      </c>
      <c r="F20" s="9">
        <v>2</v>
      </c>
      <c r="G20" s="9">
        <v>0</v>
      </c>
      <c r="H20" s="9">
        <v>0</v>
      </c>
      <c r="I20" s="9">
        <v>5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5</v>
      </c>
      <c r="P20" s="9">
        <v>3</v>
      </c>
      <c r="Q20" s="9">
        <v>8</v>
      </c>
      <c r="R20" s="9">
        <v>0</v>
      </c>
      <c r="S20" s="10">
        <v>0</v>
      </c>
      <c r="T20" s="10">
        <v>2</v>
      </c>
      <c r="U20" s="10">
        <v>2</v>
      </c>
      <c r="V20" s="10">
        <v>1</v>
      </c>
      <c r="W20" s="10">
        <v>0</v>
      </c>
      <c r="X20" s="10">
        <v>1</v>
      </c>
      <c r="Y20" s="10">
        <v>1</v>
      </c>
      <c r="Z20" s="10">
        <v>1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</row>
    <row r="21" spans="1:33" s="13" customFormat="1" ht="13.5" customHeight="1" x14ac:dyDescent="0.15">
      <c r="A21" s="11"/>
      <c r="B21" s="11" t="s">
        <v>76</v>
      </c>
      <c r="C21" s="11">
        <f>COUNTA(C20)</f>
        <v>1</v>
      </c>
      <c r="D21" s="12">
        <f>D20</f>
        <v>1</v>
      </c>
      <c r="E21" s="12">
        <f t="shared" ref="E21:V22" si="16">E20</f>
        <v>0</v>
      </c>
      <c r="F21" s="12">
        <f t="shared" si="16"/>
        <v>2</v>
      </c>
      <c r="G21" s="12">
        <f t="shared" si="16"/>
        <v>0</v>
      </c>
      <c r="H21" s="12">
        <f t="shared" si="16"/>
        <v>0</v>
      </c>
      <c r="I21" s="12">
        <f t="shared" si="16"/>
        <v>5</v>
      </c>
      <c r="J21" s="12">
        <f t="shared" ref="J21:K21" si="17">J20</f>
        <v>0</v>
      </c>
      <c r="K21" s="12">
        <f t="shared" si="17"/>
        <v>0</v>
      </c>
      <c r="L21" s="12">
        <f t="shared" si="16"/>
        <v>0</v>
      </c>
      <c r="M21" s="12">
        <f t="shared" si="16"/>
        <v>0</v>
      </c>
      <c r="N21" s="12">
        <f t="shared" si="16"/>
        <v>0</v>
      </c>
      <c r="O21" s="12">
        <f t="shared" si="16"/>
        <v>5</v>
      </c>
      <c r="P21" s="12">
        <f t="shared" si="16"/>
        <v>3</v>
      </c>
      <c r="Q21" s="12">
        <f t="shared" si="16"/>
        <v>8</v>
      </c>
      <c r="R21" s="12">
        <f t="shared" si="16"/>
        <v>0</v>
      </c>
      <c r="S21" s="12">
        <f t="shared" si="16"/>
        <v>0</v>
      </c>
      <c r="T21" s="12">
        <f t="shared" si="16"/>
        <v>2</v>
      </c>
      <c r="U21" s="12">
        <f t="shared" si="16"/>
        <v>2</v>
      </c>
      <c r="V21" s="12">
        <f t="shared" si="16"/>
        <v>1</v>
      </c>
      <c r="W21" s="12">
        <f t="shared" ref="W21:AG22" si="18">W20</f>
        <v>0</v>
      </c>
      <c r="X21" s="12">
        <f t="shared" si="18"/>
        <v>1</v>
      </c>
      <c r="Y21" s="12">
        <f t="shared" si="18"/>
        <v>1</v>
      </c>
      <c r="Z21" s="12">
        <f t="shared" si="18"/>
        <v>1</v>
      </c>
      <c r="AA21" s="12">
        <f t="shared" si="18"/>
        <v>0</v>
      </c>
      <c r="AB21" s="12">
        <f t="shared" si="18"/>
        <v>0</v>
      </c>
      <c r="AC21" s="12">
        <f t="shared" si="18"/>
        <v>0</v>
      </c>
      <c r="AD21" s="12">
        <f t="shared" si="18"/>
        <v>0</v>
      </c>
      <c r="AE21" s="12">
        <f t="shared" ref="AE21" si="19">AE20</f>
        <v>0</v>
      </c>
      <c r="AF21" s="12">
        <f t="shared" si="18"/>
        <v>0</v>
      </c>
      <c r="AG21" s="12">
        <f t="shared" si="18"/>
        <v>0</v>
      </c>
    </row>
    <row r="22" spans="1:33" x14ac:dyDescent="0.15">
      <c r="A22" s="14"/>
      <c r="B22" s="14" t="s">
        <v>36</v>
      </c>
      <c r="C22" s="14">
        <f>C21</f>
        <v>1</v>
      </c>
      <c r="D22" s="16">
        <f>D21</f>
        <v>1</v>
      </c>
      <c r="E22" s="16">
        <f t="shared" si="16"/>
        <v>0</v>
      </c>
      <c r="F22" s="16">
        <f t="shared" si="16"/>
        <v>2</v>
      </c>
      <c r="G22" s="16">
        <f t="shared" si="16"/>
        <v>0</v>
      </c>
      <c r="H22" s="16">
        <f t="shared" si="16"/>
        <v>0</v>
      </c>
      <c r="I22" s="16">
        <f t="shared" si="16"/>
        <v>5</v>
      </c>
      <c r="J22" s="16">
        <f t="shared" ref="J22:K22" si="20">J21</f>
        <v>0</v>
      </c>
      <c r="K22" s="16">
        <f t="shared" si="20"/>
        <v>0</v>
      </c>
      <c r="L22" s="16">
        <f t="shared" si="16"/>
        <v>0</v>
      </c>
      <c r="M22" s="16">
        <f t="shared" si="16"/>
        <v>0</v>
      </c>
      <c r="N22" s="16">
        <f t="shared" si="16"/>
        <v>0</v>
      </c>
      <c r="O22" s="16">
        <f t="shared" si="16"/>
        <v>5</v>
      </c>
      <c r="P22" s="16">
        <f t="shared" si="16"/>
        <v>3</v>
      </c>
      <c r="Q22" s="16">
        <f t="shared" si="16"/>
        <v>8</v>
      </c>
      <c r="R22" s="16">
        <f t="shared" si="16"/>
        <v>0</v>
      </c>
      <c r="S22" s="16">
        <f t="shared" si="16"/>
        <v>0</v>
      </c>
      <c r="T22" s="16">
        <f t="shared" si="16"/>
        <v>2</v>
      </c>
      <c r="U22" s="16">
        <f t="shared" si="16"/>
        <v>2</v>
      </c>
      <c r="V22" s="16">
        <f t="shared" si="16"/>
        <v>1</v>
      </c>
      <c r="W22" s="16">
        <f t="shared" si="18"/>
        <v>0</v>
      </c>
      <c r="X22" s="16">
        <f t="shared" si="18"/>
        <v>1</v>
      </c>
      <c r="Y22" s="16">
        <f t="shared" si="18"/>
        <v>1</v>
      </c>
      <c r="Z22" s="16">
        <f t="shared" si="18"/>
        <v>1</v>
      </c>
      <c r="AA22" s="16">
        <f t="shared" si="18"/>
        <v>0</v>
      </c>
      <c r="AB22" s="16">
        <f t="shared" si="18"/>
        <v>0</v>
      </c>
      <c r="AC22" s="16">
        <f t="shared" si="18"/>
        <v>0</v>
      </c>
      <c r="AD22" s="16">
        <f t="shared" si="18"/>
        <v>0</v>
      </c>
      <c r="AE22" s="16">
        <f t="shared" ref="AE22" si="21">AE21</f>
        <v>0</v>
      </c>
      <c r="AF22" s="16">
        <f t="shared" si="18"/>
        <v>0</v>
      </c>
      <c r="AG22" s="16">
        <f t="shared" si="18"/>
        <v>0</v>
      </c>
    </row>
    <row r="23" spans="1:33" x14ac:dyDescent="0.15">
      <c r="A23" s="6" t="s">
        <v>95</v>
      </c>
      <c r="B23" s="6" t="s">
        <v>89</v>
      </c>
      <c r="C23" s="7" t="s">
        <v>90</v>
      </c>
      <c r="D23" s="9">
        <v>1</v>
      </c>
      <c r="E23" s="9">
        <v>0</v>
      </c>
      <c r="F23" s="9">
        <v>2</v>
      </c>
      <c r="G23" s="9">
        <v>0</v>
      </c>
      <c r="H23" s="9">
        <v>0</v>
      </c>
      <c r="I23" s="9">
        <v>20</v>
      </c>
      <c r="J23" s="9">
        <v>0</v>
      </c>
      <c r="K23" s="9">
        <v>1</v>
      </c>
      <c r="L23" s="9">
        <v>0</v>
      </c>
      <c r="M23" s="9">
        <v>0</v>
      </c>
      <c r="N23" s="9">
        <v>0</v>
      </c>
      <c r="O23" s="9">
        <v>12</v>
      </c>
      <c r="P23" s="9">
        <v>12</v>
      </c>
      <c r="Q23" s="9">
        <v>24</v>
      </c>
      <c r="R23" s="9">
        <v>2</v>
      </c>
      <c r="S23" s="10">
        <v>0</v>
      </c>
      <c r="T23" s="10">
        <v>1</v>
      </c>
      <c r="U23" s="10">
        <v>3</v>
      </c>
      <c r="V23" s="10">
        <v>2</v>
      </c>
      <c r="W23" s="10">
        <v>1</v>
      </c>
      <c r="X23" s="10">
        <v>2</v>
      </c>
      <c r="Y23" s="10">
        <v>1</v>
      </c>
      <c r="Z23" s="10">
        <v>1</v>
      </c>
      <c r="AA23" s="10">
        <v>1</v>
      </c>
      <c r="AB23" s="10">
        <v>0</v>
      </c>
      <c r="AC23" s="10">
        <v>0</v>
      </c>
      <c r="AD23" s="10">
        <v>1</v>
      </c>
      <c r="AE23" s="10">
        <v>0</v>
      </c>
      <c r="AF23" s="10">
        <v>0</v>
      </c>
      <c r="AG23" s="10">
        <v>1</v>
      </c>
    </row>
    <row r="24" spans="1:33" s="13" customFormat="1" ht="13.5" customHeight="1" x14ac:dyDescent="0.15">
      <c r="A24" s="11"/>
      <c r="B24" s="11" t="s">
        <v>76</v>
      </c>
      <c r="C24" s="11">
        <v>1</v>
      </c>
      <c r="D24" s="12">
        <f>D23</f>
        <v>1</v>
      </c>
      <c r="E24" s="12">
        <f t="shared" ref="E24:AG24" si="22">E23</f>
        <v>0</v>
      </c>
      <c r="F24" s="12">
        <f t="shared" si="22"/>
        <v>2</v>
      </c>
      <c r="G24" s="12">
        <f t="shared" si="22"/>
        <v>0</v>
      </c>
      <c r="H24" s="12">
        <f t="shared" si="22"/>
        <v>0</v>
      </c>
      <c r="I24" s="12">
        <f t="shared" si="22"/>
        <v>20</v>
      </c>
      <c r="J24" s="12">
        <f t="shared" ref="J24:K24" si="23">J23</f>
        <v>0</v>
      </c>
      <c r="K24" s="12">
        <f t="shared" si="23"/>
        <v>1</v>
      </c>
      <c r="L24" s="12">
        <f t="shared" si="22"/>
        <v>0</v>
      </c>
      <c r="M24" s="12">
        <f t="shared" si="22"/>
        <v>0</v>
      </c>
      <c r="N24" s="12">
        <f t="shared" si="22"/>
        <v>0</v>
      </c>
      <c r="O24" s="12">
        <f t="shared" si="22"/>
        <v>12</v>
      </c>
      <c r="P24" s="12">
        <f t="shared" si="22"/>
        <v>12</v>
      </c>
      <c r="Q24" s="12">
        <f t="shared" si="22"/>
        <v>24</v>
      </c>
      <c r="R24" s="12">
        <f t="shared" si="22"/>
        <v>2</v>
      </c>
      <c r="S24" s="12">
        <f t="shared" si="22"/>
        <v>0</v>
      </c>
      <c r="T24" s="12">
        <f t="shared" si="22"/>
        <v>1</v>
      </c>
      <c r="U24" s="12">
        <f t="shared" si="22"/>
        <v>3</v>
      </c>
      <c r="V24" s="12">
        <f t="shared" si="22"/>
        <v>2</v>
      </c>
      <c r="W24" s="12">
        <f t="shared" si="22"/>
        <v>1</v>
      </c>
      <c r="X24" s="12">
        <f t="shared" si="22"/>
        <v>2</v>
      </c>
      <c r="Y24" s="12">
        <f t="shared" si="22"/>
        <v>1</v>
      </c>
      <c r="Z24" s="12">
        <f t="shared" si="22"/>
        <v>1</v>
      </c>
      <c r="AA24" s="12">
        <f t="shared" si="22"/>
        <v>1</v>
      </c>
      <c r="AB24" s="12">
        <f t="shared" si="22"/>
        <v>0</v>
      </c>
      <c r="AC24" s="12">
        <f t="shared" si="22"/>
        <v>0</v>
      </c>
      <c r="AD24" s="12">
        <f t="shared" si="22"/>
        <v>1</v>
      </c>
      <c r="AE24" s="12">
        <f t="shared" ref="AE24" si="24">AE23</f>
        <v>0</v>
      </c>
      <c r="AF24" s="12">
        <f t="shared" si="22"/>
        <v>0</v>
      </c>
      <c r="AG24" s="12">
        <f t="shared" si="22"/>
        <v>1</v>
      </c>
    </row>
    <row r="25" spans="1:33" x14ac:dyDescent="0.15">
      <c r="A25" s="6" t="s">
        <v>37</v>
      </c>
      <c r="B25" s="6" t="s">
        <v>39</v>
      </c>
      <c r="C25" s="7" t="s">
        <v>42</v>
      </c>
      <c r="D25" s="9">
        <v>1</v>
      </c>
      <c r="E25" s="9">
        <v>0</v>
      </c>
      <c r="F25" s="9">
        <v>2</v>
      </c>
      <c r="G25" s="9">
        <v>0</v>
      </c>
      <c r="H25" s="9">
        <v>0</v>
      </c>
      <c r="I25" s="9">
        <v>18</v>
      </c>
      <c r="J25" s="9">
        <v>0</v>
      </c>
      <c r="K25" s="9">
        <v>1</v>
      </c>
      <c r="L25" s="9">
        <v>0</v>
      </c>
      <c r="M25" s="9">
        <v>0</v>
      </c>
      <c r="N25" s="9">
        <v>0</v>
      </c>
      <c r="O25" s="9">
        <v>15</v>
      </c>
      <c r="P25" s="9">
        <v>7</v>
      </c>
      <c r="Q25" s="9">
        <v>22</v>
      </c>
      <c r="R25" s="9">
        <v>2</v>
      </c>
      <c r="S25" s="10">
        <v>0</v>
      </c>
      <c r="T25" s="10">
        <v>3</v>
      </c>
      <c r="U25" s="10">
        <v>5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</row>
    <row r="26" spans="1:33" s="13" customFormat="1" ht="13.5" customHeight="1" x14ac:dyDescent="0.15">
      <c r="A26" s="11"/>
      <c r="B26" s="11" t="s">
        <v>76</v>
      </c>
      <c r="C26" s="11">
        <f>COUNTA(C25)</f>
        <v>1</v>
      </c>
      <c r="D26" s="12">
        <f>D25</f>
        <v>1</v>
      </c>
      <c r="E26" s="12">
        <f t="shared" ref="E26:AG26" si="25">E25</f>
        <v>0</v>
      </c>
      <c r="F26" s="12">
        <f t="shared" si="25"/>
        <v>2</v>
      </c>
      <c r="G26" s="12">
        <f t="shared" si="25"/>
        <v>0</v>
      </c>
      <c r="H26" s="12">
        <f t="shared" si="25"/>
        <v>0</v>
      </c>
      <c r="I26" s="12">
        <f t="shared" si="25"/>
        <v>18</v>
      </c>
      <c r="J26" s="12">
        <f t="shared" ref="J26:K26" si="26">J25</f>
        <v>0</v>
      </c>
      <c r="K26" s="12">
        <f t="shared" si="26"/>
        <v>1</v>
      </c>
      <c r="L26" s="12">
        <f t="shared" si="25"/>
        <v>0</v>
      </c>
      <c r="M26" s="12">
        <f t="shared" si="25"/>
        <v>0</v>
      </c>
      <c r="N26" s="12">
        <f t="shared" si="25"/>
        <v>0</v>
      </c>
      <c r="O26" s="12">
        <f t="shared" si="25"/>
        <v>15</v>
      </c>
      <c r="P26" s="12">
        <f t="shared" si="25"/>
        <v>7</v>
      </c>
      <c r="Q26" s="12">
        <f t="shared" si="25"/>
        <v>22</v>
      </c>
      <c r="R26" s="12">
        <f t="shared" si="25"/>
        <v>2</v>
      </c>
      <c r="S26" s="12">
        <f t="shared" si="25"/>
        <v>0</v>
      </c>
      <c r="T26" s="12">
        <f t="shared" si="25"/>
        <v>3</v>
      </c>
      <c r="U26" s="12">
        <f t="shared" si="25"/>
        <v>5</v>
      </c>
      <c r="V26" s="12">
        <f t="shared" si="25"/>
        <v>1</v>
      </c>
      <c r="W26" s="12">
        <f t="shared" si="25"/>
        <v>1</v>
      </c>
      <c r="X26" s="12">
        <f t="shared" si="25"/>
        <v>1</v>
      </c>
      <c r="Y26" s="12">
        <f t="shared" si="25"/>
        <v>1</v>
      </c>
      <c r="Z26" s="12">
        <f t="shared" si="25"/>
        <v>1</v>
      </c>
      <c r="AA26" s="12">
        <f t="shared" si="25"/>
        <v>1</v>
      </c>
      <c r="AB26" s="12">
        <f t="shared" si="25"/>
        <v>0</v>
      </c>
      <c r="AC26" s="12">
        <f t="shared" si="25"/>
        <v>0</v>
      </c>
      <c r="AD26" s="12">
        <f t="shared" si="25"/>
        <v>0</v>
      </c>
      <c r="AE26" s="12">
        <f t="shared" ref="AE26" si="27">AE25</f>
        <v>0</v>
      </c>
      <c r="AF26" s="12">
        <f t="shared" si="25"/>
        <v>0</v>
      </c>
      <c r="AG26" s="12">
        <f t="shared" si="25"/>
        <v>0</v>
      </c>
    </row>
    <row r="27" spans="1:33" x14ac:dyDescent="0.15">
      <c r="A27" s="6" t="s">
        <v>37</v>
      </c>
      <c r="B27" s="6" t="s">
        <v>73</v>
      </c>
      <c r="C27" s="7" t="s">
        <v>74</v>
      </c>
      <c r="D27" s="9">
        <v>1</v>
      </c>
      <c r="E27" s="9">
        <v>0</v>
      </c>
      <c r="F27" s="9">
        <v>2</v>
      </c>
      <c r="G27" s="9">
        <v>1</v>
      </c>
      <c r="H27" s="9">
        <v>0</v>
      </c>
      <c r="I27" s="9">
        <v>12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10</v>
      </c>
      <c r="P27" s="9">
        <v>7</v>
      </c>
      <c r="Q27" s="9">
        <v>17</v>
      </c>
      <c r="R27" s="9">
        <v>1</v>
      </c>
      <c r="S27" s="10">
        <v>0</v>
      </c>
      <c r="T27" s="10">
        <v>1</v>
      </c>
      <c r="U27" s="10">
        <v>2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</row>
    <row r="28" spans="1:33" s="13" customFormat="1" ht="13.5" customHeight="1" x14ac:dyDescent="0.15">
      <c r="A28" s="11"/>
      <c r="B28" s="11" t="s">
        <v>76</v>
      </c>
      <c r="C28" s="11">
        <f>COUNTA(C27)</f>
        <v>1</v>
      </c>
      <c r="D28" s="12">
        <f>D27</f>
        <v>1</v>
      </c>
      <c r="E28" s="12">
        <f t="shared" ref="E28:AG28" si="28">E27</f>
        <v>0</v>
      </c>
      <c r="F28" s="12">
        <f t="shared" si="28"/>
        <v>2</v>
      </c>
      <c r="G28" s="12">
        <f t="shared" si="28"/>
        <v>1</v>
      </c>
      <c r="H28" s="12">
        <f t="shared" si="28"/>
        <v>0</v>
      </c>
      <c r="I28" s="12">
        <f t="shared" si="28"/>
        <v>12</v>
      </c>
      <c r="J28" s="12">
        <f t="shared" ref="J28:K28" si="29">J27</f>
        <v>0</v>
      </c>
      <c r="K28" s="12">
        <f t="shared" si="29"/>
        <v>1</v>
      </c>
      <c r="L28" s="12">
        <f t="shared" si="28"/>
        <v>0</v>
      </c>
      <c r="M28" s="12">
        <f t="shared" si="28"/>
        <v>0</v>
      </c>
      <c r="N28" s="12">
        <f t="shared" si="28"/>
        <v>0</v>
      </c>
      <c r="O28" s="12">
        <f t="shared" si="28"/>
        <v>10</v>
      </c>
      <c r="P28" s="12">
        <f t="shared" si="28"/>
        <v>7</v>
      </c>
      <c r="Q28" s="12">
        <f t="shared" si="28"/>
        <v>17</v>
      </c>
      <c r="R28" s="12">
        <f t="shared" si="28"/>
        <v>1</v>
      </c>
      <c r="S28" s="12">
        <f t="shared" si="28"/>
        <v>0</v>
      </c>
      <c r="T28" s="12">
        <f t="shared" si="28"/>
        <v>1</v>
      </c>
      <c r="U28" s="12">
        <f t="shared" si="28"/>
        <v>2</v>
      </c>
      <c r="V28" s="12">
        <f t="shared" si="28"/>
        <v>1</v>
      </c>
      <c r="W28" s="12">
        <f t="shared" si="28"/>
        <v>1</v>
      </c>
      <c r="X28" s="12">
        <f t="shared" si="28"/>
        <v>1</v>
      </c>
      <c r="Y28" s="12">
        <f t="shared" si="28"/>
        <v>1</v>
      </c>
      <c r="Z28" s="12">
        <f t="shared" si="28"/>
        <v>1</v>
      </c>
      <c r="AA28" s="12">
        <f t="shared" si="28"/>
        <v>1</v>
      </c>
      <c r="AB28" s="12">
        <f t="shared" si="28"/>
        <v>0</v>
      </c>
      <c r="AC28" s="12">
        <f t="shared" si="28"/>
        <v>0</v>
      </c>
      <c r="AD28" s="12">
        <f t="shared" si="28"/>
        <v>0</v>
      </c>
      <c r="AE28" s="12">
        <f t="shared" ref="AE28" si="30">AE27</f>
        <v>0</v>
      </c>
      <c r="AF28" s="12">
        <f t="shared" si="28"/>
        <v>0</v>
      </c>
      <c r="AG28" s="12">
        <f t="shared" si="28"/>
        <v>0</v>
      </c>
    </row>
    <row r="29" spans="1:33" x14ac:dyDescent="0.15">
      <c r="A29" s="14"/>
      <c r="B29" s="14" t="s">
        <v>36</v>
      </c>
      <c r="C29" s="14">
        <f t="shared" ref="C29:H29" si="31">C24+C26+C28</f>
        <v>3</v>
      </c>
      <c r="D29" s="16">
        <f t="shared" si="31"/>
        <v>3</v>
      </c>
      <c r="E29" s="16">
        <f t="shared" si="31"/>
        <v>0</v>
      </c>
      <c r="F29" s="16">
        <f t="shared" si="31"/>
        <v>6</v>
      </c>
      <c r="G29" s="16">
        <f t="shared" si="31"/>
        <v>1</v>
      </c>
      <c r="H29" s="16">
        <f t="shared" si="31"/>
        <v>0</v>
      </c>
      <c r="I29" s="16">
        <f>I24+I26+I28</f>
        <v>50</v>
      </c>
      <c r="J29" s="16">
        <f t="shared" ref="J29:AG29" si="32">J24+J26+J28</f>
        <v>0</v>
      </c>
      <c r="K29" s="16">
        <f t="shared" si="32"/>
        <v>3</v>
      </c>
      <c r="L29" s="16">
        <f t="shared" si="32"/>
        <v>0</v>
      </c>
      <c r="M29" s="16">
        <f t="shared" si="32"/>
        <v>0</v>
      </c>
      <c r="N29" s="16">
        <f t="shared" si="32"/>
        <v>0</v>
      </c>
      <c r="O29" s="16">
        <f t="shared" si="32"/>
        <v>37</v>
      </c>
      <c r="P29" s="16">
        <f t="shared" si="32"/>
        <v>26</v>
      </c>
      <c r="Q29" s="16">
        <f t="shared" si="32"/>
        <v>63</v>
      </c>
      <c r="R29" s="16">
        <f t="shared" si="32"/>
        <v>5</v>
      </c>
      <c r="S29" s="16">
        <f t="shared" si="32"/>
        <v>0</v>
      </c>
      <c r="T29" s="16">
        <f t="shared" si="32"/>
        <v>5</v>
      </c>
      <c r="U29" s="16">
        <f t="shared" si="32"/>
        <v>10</v>
      </c>
      <c r="V29" s="16">
        <f t="shared" si="32"/>
        <v>4</v>
      </c>
      <c r="W29" s="16">
        <f t="shared" si="32"/>
        <v>3</v>
      </c>
      <c r="X29" s="16">
        <f t="shared" si="32"/>
        <v>4</v>
      </c>
      <c r="Y29" s="16">
        <f t="shared" si="32"/>
        <v>3</v>
      </c>
      <c r="Z29" s="16">
        <f t="shared" si="32"/>
        <v>3</v>
      </c>
      <c r="AA29" s="16">
        <f t="shared" si="32"/>
        <v>3</v>
      </c>
      <c r="AB29" s="16">
        <f t="shared" si="32"/>
        <v>0</v>
      </c>
      <c r="AC29" s="16">
        <f t="shared" si="32"/>
        <v>0</v>
      </c>
      <c r="AD29" s="16">
        <f t="shared" si="32"/>
        <v>1</v>
      </c>
      <c r="AE29" s="16">
        <f t="shared" si="32"/>
        <v>0</v>
      </c>
      <c r="AF29" s="16">
        <f t="shared" si="32"/>
        <v>0</v>
      </c>
      <c r="AG29" s="16">
        <f t="shared" si="32"/>
        <v>1</v>
      </c>
    </row>
    <row r="30" spans="1:33" x14ac:dyDescent="0.15">
      <c r="A30" s="6" t="s">
        <v>71</v>
      </c>
      <c r="B30" s="6" t="s">
        <v>101</v>
      </c>
      <c r="C30" s="7" t="s">
        <v>113</v>
      </c>
      <c r="D30" s="9">
        <v>1</v>
      </c>
      <c r="E30" s="9">
        <v>0</v>
      </c>
      <c r="F30" s="9">
        <v>2</v>
      </c>
      <c r="G30" s="9">
        <v>0</v>
      </c>
      <c r="H30" s="9">
        <v>0</v>
      </c>
      <c r="I30" s="9">
        <v>18</v>
      </c>
      <c r="J30" s="9">
        <v>0</v>
      </c>
      <c r="K30" s="9">
        <v>2</v>
      </c>
      <c r="L30" s="9">
        <v>0</v>
      </c>
      <c r="M30" s="9">
        <v>0</v>
      </c>
      <c r="N30" s="9">
        <v>0</v>
      </c>
      <c r="O30" s="9">
        <v>18</v>
      </c>
      <c r="P30" s="9">
        <v>5</v>
      </c>
      <c r="Q30" s="9">
        <v>23</v>
      </c>
      <c r="R30" s="9">
        <v>2</v>
      </c>
      <c r="S30" s="10">
        <v>0</v>
      </c>
      <c r="T30" s="10">
        <v>0</v>
      </c>
      <c r="U30" s="10">
        <v>2</v>
      </c>
      <c r="V30" s="10">
        <v>2</v>
      </c>
      <c r="W30" s="10">
        <v>1</v>
      </c>
      <c r="X30" s="10">
        <v>2</v>
      </c>
      <c r="Y30" s="10">
        <v>1</v>
      </c>
      <c r="Z30" s="10">
        <v>1</v>
      </c>
      <c r="AA30" s="10">
        <v>0</v>
      </c>
      <c r="AB30" s="10">
        <v>0</v>
      </c>
      <c r="AC30" s="10">
        <v>0</v>
      </c>
      <c r="AD30" s="10">
        <v>1</v>
      </c>
      <c r="AE30" s="10">
        <v>0</v>
      </c>
      <c r="AF30" s="10">
        <v>0</v>
      </c>
      <c r="AG30" s="10">
        <v>1</v>
      </c>
    </row>
    <row r="31" spans="1:33" s="13" customFormat="1" ht="13.5" customHeight="1" x14ac:dyDescent="0.15">
      <c r="A31" s="11"/>
      <c r="B31" s="11" t="s">
        <v>76</v>
      </c>
      <c r="C31" s="11">
        <f>COUNTA(C30)</f>
        <v>1</v>
      </c>
      <c r="D31" s="12">
        <f>D30</f>
        <v>1</v>
      </c>
      <c r="E31" s="12">
        <f t="shared" ref="E31:AD31" si="33">E30</f>
        <v>0</v>
      </c>
      <c r="F31" s="12">
        <f t="shared" si="33"/>
        <v>2</v>
      </c>
      <c r="G31" s="12">
        <f t="shared" si="33"/>
        <v>0</v>
      </c>
      <c r="H31" s="12">
        <f t="shared" si="33"/>
        <v>0</v>
      </c>
      <c r="I31" s="12">
        <f t="shared" si="33"/>
        <v>18</v>
      </c>
      <c r="J31" s="12">
        <f t="shared" si="33"/>
        <v>0</v>
      </c>
      <c r="K31" s="12">
        <f t="shared" si="33"/>
        <v>2</v>
      </c>
      <c r="L31" s="12">
        <f t="shared" si="33"/>
        <v>0</v>
      </c>
      <c r="M31" s="12">
        <f t="shared" si="33"/>
        <v>0</v>
      </c>
      <c r="N31" s="12">
        <f t="shared" si="33"/>
        <v>0</v>
      </c>
      <c r="O31" s="12">
        <f t="shared" si="33"/>
        <v>18</v>
      </c>
      <c r="P31" s="12">
        <f t="shared" si="33"/>
        <v>5</v>
      </c>
      <c r="Q31" s="12">
        <f t="shared" si="33"/>
        <v>23</v>
      </c>
      <c r="R31" s="12">
        <f t="shared" si="33"/>
        <v>2</v>
      </c>
      <c r="S31" s="12">
        <f t="shared" si="33"/>
        <v>0</v>
      </c>
      <c r="T31" s="12">
        <f t="shared" si="33"/>
        <v>0</v>
      </c>
      <c r="U31" s="12">
        <f t="shared" si="33"/>
        <v>2</v>
      </c>
      <c r="V31" s="12">
        <f t="shared" si="33"/>
        <v>2</v>
      </c>
      <c r="W31" s="12">
        <f t="shared" si="33"/>
        <v>1</v>
      </c>
      <c r="X31" s="12">
        <f t="shared" si="33"/>
        <v>2</v>
      </c>
      <c r="Y31" s="12">
        <f t="shared" si="33"/>
        <v>1</v>
      </c>
      <c r="Z31" s="12">
        <f t="shared" si="33"/>
        <v>1</v>
      </c>
      <c r="AA31" s="12">
        <f t="shared" si="33"/>
        <v>0</v>
      </c>
      <c r="AB31" s="12">
        <f t="shared" si="33"/>
        <v>0</v>
      </c>
      <c r="AC31" s="12">
        <f t="shared" si="33"/>
        <v>0</v>
      </c>
      <c r="AD31" s="12">
        <f t="shared" si="33"/>
        <v>1</v>
      </c>
      <c r="AE31" s="12">
        <f t="shared" ref="AE31:AG33" si="34">AE30</f>
        <v>0</v>
      </c>
      <c r="AF31" s="12">
        <f t="shared" si="34"/>
        <v>0</v>
      </c>
      <c r="AG31" s="12">
        <f t="shared" si="34"/>
        <v>1</v>
      </c>
    </row>
    <row r="32" spans="1:33" x14ac:dyDescent="0.15">
      <c r="A32" s="6" t="s">
        <v>71</v>
      </c>
      <c r="B32" s="6" t="s">
        <v>72</v>
      </c>
      <c r="C32" s="7" t="s">
        <v>75</v>
      </c>
      <c r="D32" s="9">
        <v>1</v>
      </c>
      <c r="E32" s="9">
        <v>1</v>
      </c>
      <c r="F32" s="9">
        <v>1</v>
      </c>
      <c r="G32" s="9">
        <v>2</v>
      </c>
      <c r="H32" s="9">
        <v>0</v>
      </c>
      <c r="I32" s="9">
        <v>25</v>
      </c>
      <c r="J32" s="9">
        <v>0</v>
      </c>
      <c r="K32" s="9">
        <v>2</v>
      </c>
      <c r="L32" s="9">
        <v>0</v>
      </c>
      <c r="M32" s="9">
        <v>0</v>
      </c>
      <c r="N32" s="9">
        <v>0</v>
      </c>
      <c r="O32" s="9">
        <v>22</v>
      </c>
      <c r="P32" s="9">
        <v>10</v>
      </c>
      <c r="Q32" s="9">
        <v>32</v>
      </c>
      <c r="R32" s="9">
        <v>2</v>
      </c>
      <c r="S32" s="10">
        <v>0</v>
      </c>
      <c r="T32" s="10">
        <v>6</v>
      </c>
      <c r="U32" s="10">
        <v>8</v>
      </c>
      <c r="V32" s="10">
        <v>2</v>
      </c>
      <c r="W32" s="10">
        <v>0</v>
      </c>
      <c r="X32" s="10">
        <v>2</v>
      </c>
      <c r="Y32" s="10">
        <v>1</v>
      </c>
      <c r="Z32" s="10">
        <v>1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1</v>
      </c>
      <c r="AG32" s="10">
        <v>0</v>
      </c>
    </row>
    <row r="33" spans="1:33" s="13" customFormat="1" ht="13.5" customHeight="1" x14ac:dyDescent="0.15">
      <c r="A33" s="11"/>
      <c r="B33" s="11" t="s">
        <v>76</v>
      </c>
      <c r="C33" s="11">
        <f>COUNTA(C32)</f>
        <v>1</v>
      </c>
      <c r="D33" s="12">
        <f>D32</f>
        <v>1</v>
      </c>
      <c r="E33" s="12">
        <f t="shared" ref="E33:V33" si="35">E32</f>
        <v>1</v>
      </c>
      <c r="F33" s="12">
        <f t="shared" si="35"/>
        <v>1</v>
      </c>
      <c r="G33" s="12">
        <f t="shared" si="35"/>
        <v>2</v>
      </c>
      <c r="H33" s="12">
        <f t="shared" si="35"/>
        <v>0</v>
      </c>
      <c r="I33" s="12">
        <f t="shared" si="35"/>
        <v>25</v>
      </c>
      <c r="J33" s="12">
        <f t="shared" ref="J33:K33" si="36">J32</f>
        <v>0</v>
      </c>
      <c r="K33" s="12">
        <f t="shared" si="36"/>
        <v>2</v>
      </c>
      <c r="L33" s="12">
        <f t="shared" si="35"/>
        <v>0</v>
      </c>
      <c r="M33" s="12">
        <f t="shared" si="35"/>
        <v>0</v>
      </c>
      <c r="N33" s="12">
        <f t="shared" si="35"/>
        <v>0</v>
      </c>
      <c r="O33" s="12">
        <f t="shared" si="35"/>
        <v>22</v>
      </c>
      <c r="P33" s="12">
        <f t="shared" si="35"/>
        <v>10</v>
      </c>
      <c r="Q33" s="12">
        <f t="shared" si="35"/>
        <v>32</v>
      </c>
      <c r="R33" s="12">
        <f t="shared" si="35"/>
        <v>2</v>
      </c>
      <c r="S33" s="12">
        <f t="shared" si="35"/>
        <v>0</v>
      </c>
      <c r="T33" s="12">
        <f t="shared" si="35"/>
        <v>6</v>
      </c>
      <c r="U33" s="12">
        <f t="shared" si="35"/>
        <v>8</v>
      </c>
      <c r="V33" s="12">
        <f t="shared" si="35"/>
        <v>2</v>
      </c>
      <c r="W33" s="12">
        <f t="shared" ref="W33:AG33" si="37">W32</f>
        <v>0</v>
      </c>
      <c r="X33" s="12">
        <f t="shared" si="37"/>
        <v>2</v>
      </c>
      <c r="Y33" s="12">
        <f t="shared" si="37"/>
        <v>1</v>
      </c>
      <c r="Z33" s="12">
        <f t="shared" si="37"/>
        <v>1</v>
      </c>
      <c r="AA33" s="12">
        <f t="shared" si="37"/>
        <v>0</v>
      </c>
      <c r="AB33" s="12">
        <f t="shared" si="37"/>
        <v>0</v>
      </c>
      <c r="AC33" s="12">
        <f t="shared" si="37"/>
        <v>0</v>
      </c>
      <c r="AD33" s="12">
        <f t="shared" si="37"/>
        <v>0</v>
      </c>
      <c r="AE33" s="12">
        <f t="shared" si="34"/>
        <v>0</v>
      </c>
      <c r="AF33" s="12">
        <f t="shared" si="37"/>
        <v>1</v>
      </c>
      <c r="AG33" s="12">
        <f t="shared" si="37"/>
        <v>0</v>
      </c>
    </row>
    <row r="34" spans="1:33" x14ac:dyDescent="0.15">
      <c r="A34" s="14"/>
      <c r="B34" s="14" t="s">
        <v>36</v>
      </c>
      <c r="C34" s="15">
        <f t="shared" ref="C34:AG34" si="38">C31+C33</f>
        <v>2</v>
      </c>
      <c r="D34" s="16">
        <f t="shared" si="38"/>
        <v>2</v>
      </c>
      <c r="E34" s="16">
        <f t="shared" si="38"/>
        <v>1</v>
      </c>
      <c r="F34" s="16">
        <f t="shared" si="38"/>
        <v>3</v>
      </c>
      <c r="G34" s="16">
        <f t="shared" si="38"/>
        <v>2</v>
      </c>
      <c r="H34" s="16">
        <f t="shared" si="38"/>
        <v>0</v>
      </c>
      <c r="I34" s="16">
        <f t="shared" si="38"/>
        <v>43</v>
      </c>
      <c r="J34" s="16">
        <f t="shared" si="38"/>
        <v>0</v>
      </c>
      <c r="K34" s="16">
        <f t="shared" si="38"/>
        <v>4</v>
      </c>
      <c r="L34" s="16">
        <f t="shared" si="38"/>
        <v>0</v>
      </c>
      <c r="M34" s="16">
        <f t="shared" si="38"/>
        <v>0</v>
      </c>
      <c r="N34" s="16">
        <f t="shared" si="38"/>
        <v>0</v>
      </c>
      <c r="O34" s="16">
        <f t="shared" si="38"/>
        <v>40</v>
      </c>
      <c r="P34" s="16">
        <f t="shared" si="38"/>
        <v>15</v>
      </c>
      <c r="Q34" s="16">
        <f t="shared" si="38"/>
        <v>55</v>
      </c>
      <c r="R34" s="16">
        <f t="shared" si="38"/>
        <v>4</v>
      </c>
      <c r="S34" s="16">
        <f t="shared" si="38"/>
        <v>0</v>
      </c>
      <c r="T34" s="16">
        <f t="shared" si="38"/>
        <v>6</v>
      </c>
      <c r="U34" s="16">
        <f t="shared" si="38"/>
        <v>10</v>
      </c>
      <c r="V34" s="16">
        <f t="shared" si="38"/>
        <v>4</v>
      </c>
      <c r="W34" s="16">
        <f t="shared" si="38"/>
        <v>1</v>
      </c>
      <c r="X34" s="16">
        <f t="shared" si="38"/>
        <v>4</v>
      </c>
      <c r="Y34" s="16">
        <f t="shared" si="38"/>
        <v>2</v>
      </c>
      <c r="Z34" s="16">
        <f t="shared" si="38"/>
        <v>2</v>
      </c>
      <c r="AA34" s="16">
        <f t="shared" si="38"/>
        <v>0</v>
      </c>
      <c r="AB34" s="16">
        <f t="shared" si="38"/>
        <v>0</v>
      </c>
      <c r="AC34" s="16">
        <f t="shared" si="38"/>
        <v>0</v>
      </c>
      <c r="AD34" s="16">
        <f t="shared" si="38"/>
        <v>1</v>
      </c>
      <c r="AE34" s="16">
        <f t="shared" si="38"/>
        <v>0</v>
      </c>
      <c r="AF34" s="16">
        <f t="shared" si="38"/>
        <v>1</v>
      </c>
      <c r="AG34" s="16">
        <f t="shared" si="38"/>
        <v>1</v>
      </c>
    </row>
    <row r="35" spans="1:33" x14ac:dyDescent="0.15">
      <c r="A35" s="6" t="s">
        <v>38</v>
      </c>
      <c r="B35" s="6" t="s">
        <v>91</v>
      </c>
      <c r="C35" s="7" t="s">
        <v>92</v>
      </c>
      <c r="D35" s="9">
        <v>1</v>
      </c>
      <c r="E35" s="9">
        <v>0</v>
      </c>
      <c r="F35" s="9">
        <v>2</v>
      </c>
      <c r="G35" s="9">
        <v>1</v>
      </c>
      <c r="H35" s="9">
        <v>0</v>
      </c>
      <c r="I35" s="9">
        <v>23</v>
      </c>
      <c r="J35" s="9">
        <v>0</v>
      </c>
      <c r="K35" s="9">
        <v>2</v>
      </c>
      <c r="L35" s="9">
        <v>0</v>
      </c>
      <c r="M35" s="9">
        <v>0</v>
      </c>
      <c r="N35" s="9">
        <v>1</v>
      </c>
      <c r="O35" s="9">
        <v>18</v>
      </c>
      <c r="P35" s="9">
        <v>12</v>
      </c>
      <c r="Q35" s="9">
        <v>30</v>
      </c>
      <c r="R35" s="9">
        <v>2</v>
      </c>
      <c r="S35" s="10">
        <v>0</v>
      </c>
      <c r="T35" s="10">
        <v>2</v>
      </c>
      <c r="U35" s="10">
        <v>4</v>
      </c>
      <c r="V35" s="10">
        <v>2</v>
      </c>
      <c r="W35" s="10">
        <v>2</v>
      </c>
      <c r="X35" s="10">
        <v>2</v>
      </c>
      <c r="Y35" s="10">
        <v>1</v>
      </c>
      <c r="Z35" s="10">
        <v>1</v>
      </c>
      <c r="AA35" s="10">
        <v>0</v>
      </c>
      <c r="AB35" s="10">
        <v>0</v>
      </c>
      <c r="AC35" s="10">
        <v>0</v>
      </c>
      <c r="AD35" s="10">
        <v>2</v>
      </c>
      <c r="AE35" s="10">
        <v>0</v>
      </c>
      <c r="AF35" s="10">
        <v>0</v>
      </c>
      <c r="AG35" s="10">
        <v>2</v>
      </c>
    </row>
    <row r="36" spans="1:33" s="13" customFormat="1" ht="13.5" customHeight="1" x14ac:dyDescent="0.15">
      <c r="A36" s="11"/>
      <c r="B36" s="11" t="s">
        <v>76</v>
      </c>
      <c r="C36" s="11">
        <v>1</v>
      </c>
      <c r="D36" s="12">
        <f>D35</f>
        <v>1</v>
      </c>
      <c r="E36" s="12">
        <f t="shared" ref="E36:AG36" si="39">E35</f>
        <v>0</v>
      </c>
      <c r="F36" s="12">
        <f t="shared" si="39"/>
        <v>2</v>
      </c>
      <c r="G36" s="12">
        <f t="shared" si="39"/>
        <v>1</v>
      </c>
      <c r="H36" s="12">
        <f t="shared" si="39"/>
        <v>0</v>
      </c>
      <c r="I36" s="12">
        <f t="shared" si="39"/>
        <v>23</v>
      </c>
      <c r="J36" s="12">
        <f t="shared" ref="J36:K36" si="40">J35</f>
        <v>0</v>
      </c>
      <c r="K36" s="12">
        <f t="shared" si="40"/>
        <v>2</v>
      </c>
      <c r="L36" s="12">
        <f t="shared" si="39"/>
        <v>0</v>
      </c>
      <c r="M36" s="12">
        <f t="shared" si="39"/>
        <v>0</v>
      </c>
      <c r="N36" s="12">
        <f t="shared" si="39"/>
        <v>1</v>
      </c>
      <c r="O36" s="12">
        <f t="shared" si="39"/>
        <v>18</v>
      </c>
      <c r="P36" s="12">
        <f t="shared" si="39"/>
        <v>12</v>
      </c>
      <c r="Q36" s="12">
        <f t="shared" si="39"/>
        <v>30</v>
      </c>
      <c r="R36" s="12">
        <f t="shared" si="39"/>
        <v>2</v>
      </c>
      <c r="S36" s="12">
        <f t="shared" si="39"/>
        <v>0</v>
      </c>
      <c r="T36" s="12">
        <f t="shared" si="39"/>
        <v>2</v>
      </c>
      <c r="U36" s="12">
        <f t="shared" si="39"/>
        <v>4</v>
      </c>
      <c r="V36" s="12">
        <f t="shared" si="39"/>
        <v>2</v>
      </c>
      <c r="W36" s="12">
        <f t="shared" si="39"/>
        <v>2</v>
      </c>
      <c r="X36" s="12">
        <f t="shared" si="39"/>
        <v>2</v>
      </c>
      <c r="Y36" s="12">
        <f t="shared" si="39"/>
        <v>1</v>
      </c>
      <c r="Z36" s="12">
        <f t="shared" si="39"/>
        <v>1</v>
      </c>
      <c r="AA36" s="12">
        <f t="shared" si="39"/>
        <v>0</v>
      </c>
      <c r="AB36" s="12">
        <f t="shared" si="39"/>
        <v>0</v>
      </c>
      <c r="AC36" s="12">
        <f t="shared" si="39"/>
        <v>0</v>
      </c>
      <c r="AD36" s="12">
        <f t="shared" si="39"/>
        <v>2</v>
      </c>
      <c r="AE36" s="12">
        <f t="shared" ref="AE36" si="41">AE35</f>
        <v>0</v>
      </c>
      <c r="AF36" s="12">
        <f t="shared" si="39"/>
        <v>0</v>
      </c>
      <c r="AG36" s="12">
        <f t="shared" si="39"/>
        <v>2</v>
      </c>
    </row>
    <row r="37" spans="1:33" x14ac:dyDescent="0.15">
      <c r="A37" s="6" t="s">
        <v>38</v>
      </c>
      <c r="B37" s="6" t="s">
        <v>40</v>
      </c>
      <c r="C37" s="7" t="s">
        <v>41</v>
      </c>
      <c r="D37" s="9">
        <v>1</v>
      </c>
      <c r="E37" s="9">
        <v>0</v>
      </c>
      <c r="F37" s="9">
        <v>2</v>
      </c>
      <c r="G37" s="9">
        <v>2</v>
      </c>
      <c r="H37" s="9">
        <v>0</v>
      </c>
      <c r="I37" s="9">
        <v>24</v>
      </c>
      <c r="J37" s="9">
        <v>0</v>
      </c>
      <c r="K37" s="9">
        <v>2</v>
      </c>
      <c r="L37" s="9">
        <v>0</v>
      </c>
      <c r="M37" s="9">
        <v>0</v>
      </c>
      <c r="N37" s="9">
        <v>0</v>
      </c>
      <c r="O37" s="9">
        <v>15</v>
      </c>
      <c r="P37" s="9">
        <v>16</v>
      </c>
      <c r="Q37" s="9">
        <v>31</v>
      </c>
      <c r="R37" s="9">
        <v>2</v>
      </c>
      <c r="S37" s="10">
        <v>0</v>
      </c>
      <c r="T37" s="10">
        <v>2</v>
      </c>
      <c r="U37" s="10">
        <v>4</v>
      </c>
      <c r="V37" s="10">
        <v>2</v>
      </c>
      <c r="W37" s="10">
        <v>2</v>
      </c>
      <c r="X37" s="10">
        <v>2</v>
      </c>
      <c r="Y37" s="10">
        <v>1</v>
      </c>
      <c r="Z37" s="10">
        <v>1</v>
      </c>
      <c r="AA37" s="10">
        <v>0</v>
      </c>
      <c r="AB37" s="10">
        <v>0</v>
      </c>
      <c r="AC37" s="10">
        <v>0</v>
      </c>
      <c r="AD37" s="10">
        <v>1</v>
      </c>
      <c r="AE37" s="10">
        <v>0</v>
      </c>
      <c r="AF37" s="10">
        <v>0</v>
      </c>
      <c r="AG37" s="10">
        <v>1</v>
      </c>
    </row>
    <row r="38" spans="1:33" s="13" customFormat="1" ht="13.5" customHeight="1" x14ac:dyDescent="0.15">
      <c r="A38" s="11"/>
      <c r="B38" s="11" t="s">
        <v>76</v>
      </c>
      <c r="C38" s="11">
        <f>COUNTA(C37)</f>
        <v>1</v>
      </c>
      <c r="D38" s="12">
        <f>D37</f>
        <v>1</v>
      </c>
      <c r="E38" s="12">
        <f t="shared" ref="E38:V38" si="42">E37</f>
        <v>0</v>
      </c>
      <c r="F38" s="12">
        <f t="shared" si="42"/>
        <v>2</v>
      </c>
      <c r="G38" s="12">
        <f t="shared" si="42"/>
        <v>2</v>
      </c>
      <c r="H38" s="12">
        <f t="shared" si="42"/>
        <v>0</v>
      </c>
      <c r="I38" s="12">
        <f t="shared" si="42"/>
        <v>24</v>
      </c>
      <c r="J38" s="12">
        <f t="shared" ref="J38:K38" si="43">J37</f>
        <v>0</v>
      </c>
      <c r="K38" s="12">
        <f t="shared" si="43"/>
        <v>2</v>
      </c>
      <c r="L38" s="12">
        <f t="shared" si="42"/>
        <v>0</v>
      </c>
      <c r="M38" s="12">
        <f t="shared" si="42"/>
        <v>0</v>
      </c>
      <c r="N38" s="12">
        <f t="shared" si="42"/>
        <v>0</v>
      </c>
      <c r="O38" s="12">
        <f t="shared" si="42"/>
        <v>15</v>
      </c>
      <c r="P38" s="12">
        <f t="shared" si="42"/>
        <v>16</v>
      </c>
      <c r="Q38" s="12">
        <f t="shared" si="42"/>
        <v>31</v>
      </c>
      <c r="R38" s="12">
        <f t="shared" si="42"/>
        <v>2</v>
      </c>
      <c r="S38" s="12">
        <f t="shared" si="42"/>
        <v>0</v>
      </c>
      <c r="T38" s="12">
        <f t="shared" si="42"/>
        <v>2</v>
      </c>
      <c r="U38" s="12">
        <f t="shared" si="42"/>
        <v>4</v>
      </c>
      <c r="V38" s="12">
        <f t="shared" si="42"/>
        <v>2</v>
      </c>
      <c r="W38" s="12">
        <f t="shared" ref="W38:AG38" si="44">W37</f>
        <v>2</v>
      </c>
      <c r="X38" s="12">
        <f t="shared" si="44"/>
        <v>2</v>
      </c>
      <c r="Y38" s="12">
        <f t="shared" si="44"/>
        <v>1</v>
      </c>
      <c r="Z38" s="12">
        <f t="shared" si="44"/>
        <v>1</v>
      </c>
      <c r="AA38" s="12">
        <f t="shared" si="44"/>
        <v>0</v>
      </c>
      <c r="AB38" s="12">
        <f t="shared" si="44"/>
        <v>0</v>
      </c>
      <c r="AC38" s="12">
        <f t="shared" si="44"/>
        <v>0</v>
      </c>
      <c r="AD38" s="12">
        <f t="shared" si="44"/>
        <v>1</v>
      </c>
      <c r="AE38" s="12">
        <f t="shared" ref="AE38" si="45">AE37</f>
        <v>0</v>
      </c>
      <c r="AF38" s="12">
        <f t="shared" si="44"/>
        <v>0</v>
      </c>
      <c r="AG38" s="12">
        <f t="shared" si="44"/>
        <v>1</v>
      </c>
    </row>
    <row r="39" spans="1:33" x14ac:dyDescent="0.15">
      <c r="A39" s="14"/>
      <c r="B39" s="14" t="s">
        <v>36</v>
      </c>
      <c r="C39" s="14">
        <f t="shared" ref="C39:P39" si="46">C36+C38</f>
        <v>2</v>
      </c>
      <c r="D39" s="16">
        <f t="shared" si="46"/>
        <v>2</v>
      </c>
      <c r="E39" s="16">
        <f t="shared" si="46"/>
        <v>0</v>
      </c>
      <c r="F39" s="16">
        <f t="shared" si="46"/>
        <v>4</v>
      </c>
      <c r="G39" s="16">
        <f t="shared" si="46"/>
        <v>3</v>
      </c>
      <c r="H39" s="16">
        <f t="shared" si="46"/>
        <v>0</v>
      </c>
      <c r="I39" s="16">
        <f t="shared" si="46"/>
        <v>47</v>
      </c>
      <c r="J39" s="16">
        <f t="shared" si="46"/>
        <v>0</v>
      </c>
      <c r="K39" s="16">
        <f t="shared" si="46"/>
        <v>4</v>
      </c>
      <c r="L39" s="16">
        <f t="shared" si="46"/>
        <v>0</v>
      </c>
      <c r="M39" s="16">
        <f t="shared" si="46"/>
        <v>0</v>
      </c>
      <c r="N39" s="16">
        <f t="shared" si="46"/>
        <v>1</v>
      </c>
      <c r="O39" s="16">
        <f t="shared" si="46"/>
        <v>33</v>
      </c>
      <c r="P39" s="16">
        <f t="shared" si="46"/>
        <v>28</v>
      </c>
      <c r="Q39" s="16">
        <f>Q36+Q38</f>
        <v>61</v>
      </c>
      <c r="R39" s="16">
        <f t="shared" ref="R39:AG39" si="47">R36+R38</f>
        <v>4</v>
      </c>
      <c r="S39" s="16">
        <f t="shared" si="47"/>
        <v>0</v>
      </c>
      <c r="T39" s="16">
        <f t="shared" si="47"/>
        <v>4</v>
      </c>
      <c r="U39" s="16">
        <f t="shared" si="47"/>
        <v>8</v>
      </c>
      <c r="V39" s="16">
        <f t="shared" si="47"/>
        <v>4</v>
      </c>
      <c r="W39" s="16">
        <f t="shared" si="47"/>
        <v>4</v>
      </c>
      <c r="X39" s="16">
        <f t="shared" si="47"/>
        <v>4</v>
      </c>
      <c r="Y39" s="16">
        <f t="shared" si="47"/>
        <v>2</v>
      </c>
      <c r="Z39" s="16">
        <f t="shared" si="47"/>
        <v>2</v>
      </c>
      <c r="AA39" s="16">
        <f t="shared" si="47"/>
        <v>0</v>
      </c>
      <c r="AB39" s="16">
        <f t="shared" si="47"/>
        <v>0</v>
      </c>
      <c r="AC39" s="16">
        <f t="shared" si="47"/>
        <v>0</v>
      </c>
      <c r="AD39" s="16">
        <f t="shared" si="47"/>
        <v>3</v>
      </c>
      <c r="AE39" s="16">
        <f t="shared" si="47"/>
        <v>0</v>
      </c>
      <c r="AF39" s="16">
        <f t="shared" si="47"/>
        <v>0</v>
      </c>
      <c r="AG39" s="16">
        <f t="shared" si="47"/>
        <v>3</v>
      </c>
    </row>
    <row r="40" spans="1:33" x14ac:dyDescent="0.15">
      <c r="A40" s="51" t="s">
        <v>35</v>
      </c>
      <c r="B40" s="52"/>
      <c r="C40" s="18">
        <f>C7+C10+C13+C19+C22+C29+C34+C39</f>
        <v>14</v>
      </c>
      <c r="D40" s="20">
        <f>D7+D10+D13+D19+D22+D29+D34+D39</f>
        <v>13</v>
      </c>
      <c r="E40" s="20">
        <f t="shared" ref="E40:AG40" si="48">E7+E10+E13+E19+E22+E29+E34+E39</f>
        <v>1</v>
      </c>
      <c r="F40" s="20">
        <f t="shared" si="48"/>
        <v>26</v>
      </c>
      <c r="G40" s="20">
        <f t="shared" si="48"/>
        <v>7</v>
      </c>
      <c r="H40" s="20">
        <f t="shared" si="48"/>
        <v>0</v>
      </c>
      <c r="I40" s="20">
        <f t="shared" si="48"/>
        <v>234</v>
      </c>
      <c r="J40" s="20">
        <f t="shared" si="48"/>
        <v>0</v>
      </c>
      <c r="K40" s="20">
        <f t="shared" si="48"/>
        <v>18</v>
      </c>
      <c r="L40" s="20">
        <f t="shared" si="48"/>
        <v>0</v>
      </c>
      <c r="M40" s="20">
        <f t="shared" si="48"/>
        <v>2</v>
      </c>
      <c r="N40" s="20">
        <f t="shared" si="48"/>
        <v>1</v>
      </c>
      <c r="O40" s="20">
        <f t="shared" si="48"/>
        <v>184</v>
      </c>
      <c r="P40" s="20">
        <f t="shared" si="48"/>
        <v>118</v>
      </c>
      <c r="Q40" s="20">
        <f t="shared" si="48"/>
        <v>302</v>
      </c>
      <c r="R40" s="20">
        <f t="shared" si="48"/>
        <v>22</v>
      </c>
      <c r="S40" s="20">
        <f t="shared" si="48"/>
        <v>0</v>
      </c>
      <c r="T40" s="20">
        <f t="shared" si="48"/>
        <v>25</v>
      </c>
      <c r="U40" s="20">
        <f t="shared" si="48"/>
        <v>47</v>
      </c>
      <c r="V40" s="20">
        <f t="shared" si="48"/>
        <v>21</v>
      </c>
      <c r="W40" s="20">
        <f t="shared" si="48"/>
        <v>15</v>
      </c>
      <c r="X40" s="20">
        <f t="shared" si="48"/>
        <v>21</v>
      </c>
      <c r="Y40" s="20">
        <f t="shared" si="48"/>
        <v>13</v>
      </c>
      <c r="Z40" s="20">
        <f t="shared" si="48"/>
        <v>14</v>
      </c>
      <c r="AA40" s="20">
        <f t="shared" si="48"/>
        <v>4</v>
      </c>
      <c r="AB40" s="20">
        <f t="shared" si="48"/>
        <v>0</v>
      </c>
      <c r="AC40" s="20">
        <f t="shared" si="48"/>
        <v>0</v>
      </c>
      <c r="AD40" s="20">
        <f t="shared" si="48"/>
        <v>5</v>
      </c>
      <c r="AE40" s="20">
        <f t="shared" si="48"/>
        <v>0</v>
      </c>
      <c r="AF40" s="20">
        <f t="shared" si="48"/>
        <v>2</v>
      </c>
      <c r="AG40" s="20">
        <f t="shared" si="48"/>
        <v>5</v>
      </c>
    </row>
    <row r="45" spans="1:33" ht="19.5" x14ac:dyDescent="0.15">
      <c r="A45" s="1" t="s">
        <v>115</v>
      </c>
    </row>
    <row r="46" spans="1:33" ht="13.5" customHeight="1" x14ac:dyDescent="0.15">
      <c r="A46" s="30" t="s">
        <v>8</v>
      </c>
      <c r="B46" s="33" t="s">
        <v>34</v>
      </c>
      <c r="C46" s="36" t="s">
        <v>4</v>
      </c>
      <c r="D46" s="28" t="s">
        <v>63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49"/>
      <c r="P46" s="49"/>
      <c r="Q46" s="50"/>
      <c r="R46" s="28" t="s">
        <v>64</v>
      </c>
      <c r="S46" s="29"/>
      <c r="T46" s="29"/>
      <c r="U46" s="47"/>
      <c r="V46" s="28" t="s">
        <v>6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47"/>
    </row>
    <row r="47" spans="1:33" ht="13.5" customHeight="1" x14ac:dyDescent="0.15">
      <c r="A47" s="31"/>
      <c r="B47" s="34"/>
      <c r="C47" s="37"/>
      <c r="D47" s="26" t="s">
        <v>43</v>
      </c>
      <c r="E47" s="26" t="s">
        <v>7</v>
      </c>
      <c r="F47" s="26" t="s">
        <v>44</v>
      </c>
      <c r="G47" s="26" t="s">
        <v>45</v>
      </c>
      <c r="H47" s="26" t="s">
        <v>46</v>
      </c>
      <c r="I47" s="26" t="s">
        <v>47</v>
      </c>
      <c r="J47" s="26" t="s">
        <v>107</v>
      </c>
      <c r="K47" s="26" t="s">
        <v>48</v>
      </c>
      <c r="L47" s="26" t="s">
        <v>108</v>
      </c>
      <c r="M47" s="26" t="s">
        <v>49</v>
      </c>
      <c r="N47" s="26" t="s">
        <v>50</v>
      </c>
      <c r="O47" s="28" t="s">
        <v>20</v>
      </c>
      <c r="P47" s="29"/>
      <c r="Q47" s="47"/>
      <c r="R47" s="28" t="s">
        <v>51</v>
      </c>
      <c r="S47" s="47"/>
      <c r="T47" s="26" t="s">
        <v>5</v>
      </c>
      <c r="U47" s="26" t="s">
        <v>3</v>
      </c>
      <c r="V47" s="26" t="s">
        <v>52</v>
      </c>
      <c r="W47" s="26" t="s">
        <v>53</v>
      </c>
      <c r="X47" s="26" t="s">
        <v>54</v>
      </c>
      <c r="Y47" s="26" t="s">
        <v>69</v>
      </c>
      <c r="Z47" s="26" t="s">
        <v>70</v>
      </c>
      <c r="AA47" s="26" t="s">
        <v>68</v>
      </c>
      <c r="AB47" s="26" t="s">
        <v>55</v>
      </c>
      <c r="AC47" s="26" t="s">
        <v>56</v>
      </c>
      <c r="AD47" s="26" t="s">
        <v>57</v>
      </c>
      <c r="AE47" s="26" t="s">
        <v>109</v>
      </c>
      <c r="AF47" s="26" t="s">
        <v>58</v>
      </c>
      <c r="AG47" s="26" t="s">
        <v>59</v>
      </c>
    </row>
    <row r="48" spans="1:33" x14ac:dyDescent="0.15">
      <c r="A48" s="32"/>
      <c r="B48" s="35"/>
      <c r="C48" s="3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5" t="s">
        <v>1</v>
      </c>
      <c r="P48" s="5" t="s">
        <v>2</v>
      </c>
      <c r="Q48" s="5" t="s">
        <v>3</v>
      </c>
      <c r="R48" s="21" t="s">
        <v>60</v>
      </c>
      <c r="S48" s="21" t="s">
        <v>61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1:33" x14ac:dyDescent="0.15">
      <c r="A49" s="6" t="s">
        <v>71</v>
      </c>
      <c r="B49" s="6" t="s">
        <v>101</v>
      </c>
      <c r="C49" s="7" t="s">
        <v>104</v>
      </c>
      <c r="D49" s="9">
        <v>1</v>
      </c>
      <c r="E49" s="9">
        <v>0</v>
      </c>
      <c r="F49" s="9">
        <v>2</v>
      </c>
      <c r="G49" s="9">
        <v>1</v>
      </c>
      <c r="H49" s="9">
        <v>0</v>
      </c>
      <c r="I49" s="9">
        <v>17</v>
      </c>
      <c r="J49" s="9">
        <v>0</v>
      </c>
      <c r="K49" s="9">
        <v>2</v>
      </c>
      <c r="L49" s="9">
        <v>0</v>
      </c>
      <c r="M49" s="9">
        <v>1</v>
      </c>
      <c r="N49" s="9">
        <v>0</v>
      </c>
      <c r="O49" s="9">
        <v>15</v>
      </c>
      <c r="P49" s="9">
        <v>9</v>
      </c>
      <c r="Q49" s="9">
        <v>24</v>
      </c>
      <c r="R49" s="9">
        <v>2</v>
      </c>
      <c r="S49" s="10">
        <v>0</v>
      </c>
      <c r="T49" s="10">
        <v>0</v>
      </c>
      <c r="U49" s="10">
        <v>2</v>
      </c>
      <c r="V49" s="10">
        <v>2</v>
      </c>
      <c r="W49" s="10">
        <v>3</v>
      </c>
      <c r="X49" s="10">
        <v>2</v>
      </c>
      <c r="Y49" s="10">
        <v>1</v>
      </c>
      <c r="Z49" s="10">
        <v>1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</row>
    <row r="50" spans="1:33" x14ac:dyDescent="0.15">
      <c r="A50" s="51" t="s">
        <v>114</v>
      </c>
      <c r="B50" s="52"/>
      <c r="C50" s="18">
        <v>1</v>
      </c>
      <c r="D50" s="20">
        <f>D49</f>
        <v>1</v>
      </c>
      <c r="E50" s="20">
        <f t="shared" ref="E50:AG50" si="49">E49</f>
        <v>0</v>
      </c>
      <c r="F50" s="20">
        <f t="shared" si="49"/>
        <v>2</v>
      </c>
      <c r="G50" s="20">
        <f t="shared" si="49"/>
        <v>1</v>
      </c>
      <c r="H50" s="20">
        <f t="shared" si="49"/>
        <v>0</v>
      </c>
      <c r="I50" s="20">
        <f t="shared" si="49"/>
        <v>17</v>
      </c>
      <c r="J50" s="20">
        <f t="shared" si="49"/>
        <v>0</v>
      </c>
      <c r="K50" s="20">
        <f t="shared" si="49"/>
        <v>2</v>
      </c>
      <c r="L50" s="20">
        <f t="shared" si="49"/>
        <v>0</v>
      </c>
      <c r="M50" s="20">
        <f t="shared" si="49"/>
        <v>1</v>
      </c>
      <c r="N50" s="20">
        <f t="shared" si="49"/>
        <v>0</v>
      </c>
      <c r="O50" s="20">
        <f t="shared" si="49"/>
        <v>15</v>
      </c>
      <c r="P50" s="20">
        <f t="shared" si="49"/>
        <v>9</v>
      </c>
      <c r="Q50" s="20">
        <f t="shared" si="49"/>
        <v>24</v>
      </c>
      <c r="R50" s="20">
        <f t="shared" si="49"/>
        <v>2</v>
      </c>
      <c r="S50" s="20">
        <f t="shared" si="49"/>
        <v>0</v>
      </c>
      <c r="T50" s="20">
        <f t="shared" si="49"/>
        <v>0</v>
      </c>
      <c r="U50" s="20">
        <f t="shared" si="49"/>
        <v>2</v>
      </c>
      <c r="V50" s="20">
        <f t="shared" si="49"/>
        <v>2</v>
      </c>
      <c r="W50" s="20">
        <f t="shared" si="49"/>
        <v>3</v>
      </c>
      <c r="X50" s="20">
        <f t="shared" si="49"/>
        <v>2</v>
      </c>
      <c r="Y50" s="20">
        <f t="shared" si="49"/>
        <v>1</v>
      </c>
      <c r="Z50" s="20">
        <f t="shared" si="49"/>
        <v>1</v>
      </c>
      <c r="AA50" s="20">
        <f t="shared" si="49"/>
        <v>0</v>
      </c>
      <c r="AB50" s="20">
        <f t="shared" si="49"/>
        <v>0</v>
      </c>
      <c r="AC50" s="20">
        <f t="shared" si="49"/>
        <v>0</v>
      </c>
      <c r="AD50" s="20">
        <f t="shared" si="49"/>
        <v>0</v>
      </c>
      <c r="AE50" s="20">
        <f t="shared" si="49"/>
        <v>0</v>
      </c>
      <c r="AF50" s="20">
        <f t="shared" si="49"/>
        <v>0</v>
      </c>
      <c r="AG50" s="20">
        <f t="shared" si="49"/>
        <v>0</v>
      </c>
    </row>
  </sheetData>
  <mergeCells count="70">
    <mergeCell ref="I47:I48"/>
    <mergeCell ref="J47:J48"/>
    <mergeCell ref="K47:K48"/>
    <mergeCell ref="A50:B50"/>
    <mergeCell ref="A40:B40"/>
    <mergeCell ref="AD47:AD48"/>
    <mergeCell ref="AE47:AE48"/>
    <mergeCell ref="AF47:AF48"/>
    <mergeCell ref="AG47:AG48"/>
    <mergeCell ref="A46:A48"/>
    <mergeCell ref="B46:B48"/>
    <mergeCell ref="C46:C48"/>
    <mergeCell ref="D46:N46"/>
    <mergeCell ref="O46:Q46"/>
    <mergeCell ref="R46:U46"/>
    <mergeCell ref="V46:AG46"/>
    <mergeCell ref="D47:D48"/>
    <mergeCell ref="E47:E48"/>
    <mergeCell ref="F47:F48"/>
    <mergeCell ref="G47:G48"/>
    <mergeCell ref="H47:H48"/>
    <mergeCell ref="Y47:Y48"/>
    <mergeCell ref="Z47:Z48"/>
    <mergeCell ref="AA47:AA48"/>
    <mergeCell ref="AB47:AB48"/>
    <mergeCell ref="AC47:AC48"/>
    <mergeCell ref="T47:T48"/>
    <mergeCell ref="U47:U48"/>
    <mergeCell ref="V47:V48"/>
    <mergeCell ref="W47:W48"/>
    <mergeCell ref="X47:X48"/>
    <mergeCell ref="L47:L48"/>
    <mergeCell ref="M47:M48"/>
    <mergeCell ref="N47:N48"/>
    <mergeCell ref="O47:Q47"/>
    <mergeCell ref="R47:S47"/>
    <mergeCell ref="AE3:AE4"/>
    <mergeCell ref="F3:F4"/>
    <mergeCell ref="G3:G4"/>
    <mergeCell ref="D2:N2"/>
    <mergeCell ref="V2:AG2"/>
    <mergeCell ref="AF3:AF4"/>
    <mergeCell ref="AG3:AG4"/>
    <mergeCell ref="V3:V4"/>
    <mergeCell ref="T3:T4"/>
    <mergeCell ref="U3:U4"/>
    <mergeCell ref="W3:W4"/>
    <mergeCell ref="X3:X4"/>
    <mergeCell ref="AB3:AB4"/>
    <mergeCell ref="AC3:AC4"/>
    <mergeCell ref="AD3:AD4"/>
    <mergeCell ref="O2:Q2"/>
    <mergeCell ref="AA3:AA4"/>
    <mergeCell ref="R2:U2"/>
    <mergeCell ref="M3:M4"/>
    <mergeCell ref="D3:D4"/>
    <mergeCell ref="N3:N4"/>
    <mergeCell ref="O3:Q3"/>
    <mergeCell ref="R3:S3"/>
    <mergeCell ref="H3:H4"/>
    <mergeCell ref="I3:I4"/>
    <mergeCell ref="L3:L4"/>
    <mergeCell ref="E3:E4"/>
    <mergeCell ref="Y3:Y4"/>
    <mergeCell ref="Z3:Z4"/>
    <mergeCell ref="J3:J4"/>
    <mergeCell ref="K3:K4"/>
    <mergeCell ref="A2:A4"/>
    <mergeCell ref="B2:B4"/>
    <mergeCell ref="C2:C4"/>
  </mergeCells>
  <phoneticPr fontId="2"/>
  <dataValidations count="1">
    <dataValidation imeMode="off" allowBlank="1" showInputMessage="1" showErrorMessage="1" sqref="C2 C5:C40 D34:AG34 C46 C49:C50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firstPageNumber="170" fitToWidth="2" fitToHeight="0" orientation="portrait" useFirstPageNumber="1" r:id="rId1"/>
  <headerFooter scaleWithDoc="0">
    <oddFooter>&amp;C&amp;8－ &amp;P －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児童数</vt:lpstr>
      <vt:lpstr>教職員数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Windows ユーザー</cp:lastModifiedBy>
  <cp:lastPrinted>2022-03-16T08:57:39Z</cp:lastPrinted>
  <dcterms:created xsi:type="dcterms:W3CDTF">2011-03-08T07:32:11Z</dcterms:created>
  <dcterms:modified xsi:type="dcterms:W3CDTF">2022-03-16T08:59:37Z</dcterms:modified>
  <cp:contentStatus/>
</cp:coreProperties>
</file>