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_広報関係(広報誌・広報資料・動画)\★★広報誌\★北海道学校一覧\R3年度\"/>
    </mc:Choice>
  </mc:AlternateContent>
  <bookViews>
    <workbookView xWindow="-15" yWindow="-15" windowWidth="17250" windowHeight="4965"/>
  </bookViews>
  <sheets>
    <sheet name="公立 (児童数) " sheetId="38" r:id="rId1"/>
    <sheet name="国立 ・私立(児童数)" sheetId="39" r:id="rId2"/>
    <sheet name="公立 (教員数)" sheetId="28" r:id="rId3"/>
    <sheet name="国立・私立 (教員数) " sheetId="40" r:id="rId4"/>
  </sheets>
  <definedNames>
    <definedName name="_xlnm._FilterDatabase" localSheetId="2" hidden="1">'公立 (教員数)'!$A$4:$AE$1394</definedName>
    <definedName name="_xlnm._FilterDatabase" localSheetId="0" hidden="1">'公立 (児童数) '!$A$4:$WVY$1394</definedName>
    <definedName name="_xlnm._FilterDatabase" localSheetId="1" hidden="1">'国立 ・私立(児童数)'!$A$5:$O$7</definedName>
    <definedName name="_xlnm._FilterDatabase" localSheetId="3" hidden="1">'国立・私立 (教員数) '!$A$5:$N$7</definedName>
    <definedName name="_Key1" localSheetId="1" hidden="1">#REF!</definedName>
    <definedName name="_Key1" localSheetId="3" hidden="1">#REF!</definedName>
    <definedName name="_Key1" hidden="1">#REF!</definedName>
    <definedName name="_Order1" hidden="1">255</definedName>
    <definedName name="_Order2" hidden="1">0</definedName>
    <definedName name="_Sort" localSheetId="1" hidden="1">#REF!</definedName>
    <definedName name="_Sort" localSheetId="3" hidden="1">#REF!</definedName>
    <definedName name="_Sort" hidden="1">#REF!</definedName>
    <definedName name="\K" localSheetId="1">#REF!</definedName>
    <definedName name="\K" localSheetId="3">#REF!</definedName>
    <definedName name="\K">#REF!</definedName>
    <definedName name="\L" localSheetId="1">#REF!</definedName>
    <definedName name="\L" localSheetId="3">#REF!</definedName>
    <definedName name="\L">#REF!</definedName>
    <definedName name="_xlnm.Print_Area" localSheetId="2">'公立 (教員数)'!$A$1:$AE$1175</definedName>
    <definedName name="_xlnm.Print_Area" localSheetId="0">'公立 (児童数) '!$A$1:$AF$1175</definedName>
    <definedName name="_xlnm.Print_Area" localSheetId="1">'国立 ・私立(児童数)'!$A$1:$AC$20</definedName>
    <definedName name="_xlnm.Print_Area" localSheetId="3">'国立・私立 (教員数) '!$A$1:$AE$20</definedName>
    <definedName name="_xlnm.Print_Titles" localSheetId="2">'公立 (教員数)'!$1:$4</definedName>
    <definedName name="_xlnm.Print_Titles" localSheetId="0">'公立 (児童数) '!$1:$4</definedName>
    <definedName name="_xlnm.Print_Titles" localSheetId="1">'国立 ・私立(児童数)'!$1:$4</definedName>
    <definedName name="QUERY_FOR_QUERY_FOR_TSY0094" localSheetId="1">#REF!</definedName>
    <definedName name="QUERY_FOR_QUERY_FOR_TSY0094" localSheetId="3">#REF!</definedName>
    <definedName name="QUERY_FOR_QUERY_FOR_TSY0094">#REF!</definedName>
  </definedNames>
  <calcPr calcId="162913" calcMode="manual"/>
</workbook>
</file>

<file path=xl/calcChain.xml><?xml version="1.0" encoding="utf-8"?>
<calcChain xmlns="http://schemas.openxmlformats.org/spreadsheetml/2006/main">
  <c r="AC20" i="40" l="1"/>
  <c r="AC8" i="40"/>
  <c r="L20" i="40"/>
  <c r="L8" i="40"/>
  <c r="J20" i="40"/>
  <c r="J8" i="40"/>
  <c r="D818" i="28"/>
  <c r="E818" i="28"/>
  <c r="F818" i="28"/>
  <c r="G818" i="28"/>
  <c r="H818" i="28"/>
  <c r="I818" i="28"/>
  <c r="J818" i="28"/>
  <c r="K818" i="28"/>
  <c r="L818" i="28"/>
  <c r="M818" i="28"/>
  <c r="N818" i="28"/>
  <c r="O818" i="28"/>
  <c r="P818" i="28"/>
  <c r="Q818" i="28"/>
  <c r="R818" i="28"/>
  <c r="S818" i="28"/>
  <c r="T818" i="28"/>
  <c r="U818" i="28"/>
  <c r="V818" i="28"/>
  <c r="W818" i="28"/>
  <c r="X818" i="28"/>
  <c r="Y818" i="28"/>
  <c r="Z818" i="28"/>
  <c r="AA818" i="28"/>
  <c r="AB818" i="28"/>
  <c r="AC818" i="28"/>
  <c r="AD818" i="28"/>
  <c r="AE818" i="28"/>
  <c r="AC1173" i="28" l="1"/>
  <c r="AC1170" i="28"/>
  <c r="AC1167" i="28"/>
  <c r="AC1163" i="28"/>
  <c r="AC1154" i="28"/>
  <c r="AC1145" i="28"/>
  <c r="AC1142" i="28"/>
  <c r="AC1138" i="28"/>
  <c r="AC1133" i="28"/>
  <c r="AC1126" i="28"/>
  <c r="AC1121" i="28"/>
  <c r="AC1116" i="28"/>
  <c r="AC1110" i="28"/>
  <c r="AC1083" i="28"/>
  <c r="AC1080" i="28"/>
  <c r="AC1078" i="28"/>
  <c r="AC1073" i="28"/>
  <c r="AC1069" i="28"/>
  <c r="AC1066" i="28"/>
  <c r="AC1062" i="28"/>
  <c r="AC1052" i="28"/>
  <c r="AC1049" i="28"/>
  <c r="AC1047" i="28"/>
  <c r="AC1044" i="28"/>
  <c r="AC1041" i="28"/>
  <c r="AC1036" i="28"/>
  <c r="AC1033" i="28"/>
  <c r="AC1029" i="28"/>
  <c r="AC1023" i="28"/>
  <c r="AC1021" i="28"/>
  <c r="AC1017" i="28"/>
  <c r="AC1005" i="28"/>
  <c r="AC977" i="28"/>
  <c r="AC974" i="28"/>
  <c r="AC969" i="28"/>
  <c r="AC966" i="28"/>
  <c r="AC963" i="28"/>
  <c r="AC960" i="28"/>
  <c r="AC954" i="28"/>
  <c r="AC945" i="28"/>
  <c r="AC941" i="28"/>
  <c r="AC939" i="28"/>
  <c r="AC936" i="28"/>
  <c r="AC934" i="28"/>
  <c r="AC932" i="28"/>
  <c r="AC929" i="28"/>
  <c r="AC927" i="28"/>
  <c r="AC923" i="28"/>
  <c r="AC916" i="28"/>
  <c r="AC906" i="28"/>
  <c r="AC881" i="28"/>
  <c r="AC878" i="28"/>
  <c r="AC875" i="28"/>
  <c r="AC872" i="28"/>
  <c r="AC868" i="28"/>
  <c r="AC865" i="28"/>
  <c r="AC857" i="28"/>
  <c r="AC855" i="28"/>
  <c r="AC853" i="28"/>
  <c r="AC848" i="28"/>
  <c r="AC835" i="28"/>
  <c r="AC832" i="28"/>
  <c r="AC830" i="28"/>
  <c r="AC828" i="28"/>
  <c r="AC824" i="28"/>
  <c r="AC821" i="28"/>
  <c r="AC816" i="28"/>
  <c r="AC809" i="28"/>
  <c r="AC806" i="28"/>
  <c r="AC804" i="28"/>
  <c r="AC802" i="28"/>
  <c r="AC799" i="28"/>
  <c r="AC797" i="28"/>
  <c r="AC795" i="28"/>
  <c r="AC793" i="28"/>
  <c r="AC791" i="28"/>
  <c r="AC788" i="28"/>
  <c r="AC783" i="28"/>
  <c r="AC779" i="28"/>
  <c r="AC771" i="28"/>
  <c r="AC766" i="28"/>
  <c r="AC764" i="28"/>
  <c r="AC762" i="28"/>
  <c r="AC760" i="28"/>
  <c r="AC757" i="28"/>
  <c r="AC753" i="28"/>
  <c r="AC750" i="28"/>
  <c r="AC740" i="28"/>
  <c r="AC732" i="28"/>
  <c r="AC725" i="28"/>
  <c r="AC671" i="28"/>
  <c r="AC666" i="28"/>
  <c r="AC663" i="28"/>
  <c r="AC660" i="28"/>
  <c r="AC656" i="28"/>
  <c r="AC652" i="28"/>
  <c r="AC648" i="28"/>
  <c r="AC643" i="28"/>
  <c r="AC640" i="28"/>
  <c r="AC632" i="28"/>
  <c r="AC623" i="28"/>
  <c r="AC621" i="28"/>
  <c r="AC616" i="28"/>
  <c r="AC614" i="28"/>
  <c r="AC610" i="28"/>
  <c r="AC607" i="28"/>
  <c r="AC603" i="28"/>
  <c r="AC591" i="28"/>
  <c r="AC548" i="28"/>
  <c r="AC541" i="28"/>
  <c r="AC536" i="28"/>
  <c r="AC534" i="28"/>
  <c r="AC529" i="28"/>
  <c r="AC526" i="28"/>
  <c r="AC520" i="28"/>
  <c r="AC514" i="28"/>
  <c r="AC510" i="28"/>
  <c r="AC505" i="28"/>
  <c r="AC501" i="28"/>
  <c r="AC498" i="28"/>
  <c r="AC493" i="28"/>
  <c r="AC490" i="28"/>
  <c r="AC486" i="28"/>
  <c r="AC477" i="28"/>
  <c r="AC468" i="28"/>
  <c r="AC444" i="28"/>
  <c r="AC433" i="28"/>
  <c r="AC430" i="28"/>
  <c r="AC425" i="28"/>
  <c r="AC422" i="28"/>
  <c r="AC420" i="28"/>
  <c r="AC415" i="28"/>
  <c r="AC413" i="28"/>
  <c r="AC411" i="28"/>
  <c r="AC408" i="28"/>
  <c r="AC404" i="28"/>
  <c r="AC398" i="28"/>
  <c r="AC396" i="28"/>
  <c r="AC393" i="28"/>
  <c r="AC391" i="28"/>
  <c r="AC388" i="28"/>
  <c r="AC385" i="28"/>
  <c r="AC382" i="28"/>
  <c r="AC379" i="28"/>
  <c r="AC376" i="28"/>
  <c r="AC374" i="28"/>
  <c r="AC355" i="28"/>
  <c r="AC353" i="28"/>
  <c r="AC350" i="28"/>
  <c r="AC340" i="28"/>
  <c r="AC330" i="28"/>
  <c r="AC321" i="28"/>
  <c r="AC303" i="28"/>
  <c r="AC285" i="28"/>
  <c r="AC84" i="28"/>
  <c r="AC82" i="28"/>
  <c r="AC80" i="28"/>
  <c r="AC78" i="28"/>
  <c r="AC76" i="28"/>
  <c r="AC74" i="28"/>
  <c r="AC72" i="28"/>
  <c r="AC70" i="28"/>
  <c r="AC68" i="28"/>
  <c r="AC64" i="28"/>
  <c r="AC62" i="28"/>
  <c r="AC60" i="28"/>
  <c r="AC58" i="28"/>
  <c r="AC56" i="28"/>
  <c r="AC54" i="28"/>
  <c r="AC47" i="28"/>
  <c r="AC41" i="28"/>
  <c r="AC34" i="28"/>
  <c r="AC31" i="28"/>
  <c r="AC27" i="28"/>
  <c r="AC24" i="28"/>
  <c r="AC21" i="28"/>
  <c r="AC6" i="28"/>
  <c r="L1173" i="28"/>
  <c r="L1170" i="28"/>
  <c r="L1167" i="28"/>
  <c r="L1163" i="28"/>
  <c r="L1154" i="28"/>
  <c r="L1145" i="28"/>
  <c r="L1142" i="28"/>
  <c r="L1138" i="28"/>
  <c r="L1133" i="28"/>
  <c r="L1126" i="28"/>
  <c r="L1121" i="28"/>
  <c r="L1116" i="28"/>
  <c r="L1110" i="28"/>
  <c r="L1083" i="28"/>
  <c r="L1080" i="28"/>
  <c r="L1078" i="28"/>
  <c r="L1073" i="28"/>
  <c r="L1069" i="28"/>
  <c r="L1066" i="28"/>
  <c r="L1062" i="28"/>
  <c r="L1052" i="28"/>
  <c r="L1049" i="28"/>
  <c r="L1047" i="28"/>
  <c r="L1044" i="28"/>
  <c r="L1041" i="28"/>
  <c r="L1036" i="28"/>
  <c r="L1033" i="28"/>
  <c r="L1029" i="28"/>
  <c r="L1023" i="28"/>
  <c r="L1021" i="28"/>
  <c r="L1017" i="28"/>
  <c r="L1005" i="28"/>
  <c r="L977" i="28"/>
  <c r="L974" i="28"/>
  <c r="L969" i="28"/>
  <c r="L966" i="28"/>
  <c r="L963" i="28"/>
  <c r="L960" i="28"/>
  <c r="L954" i="28"/>
  <c r="L945" i="28"/>
  <c r="L941" i="28"/>
  <c r="L939" i="28"/>
  <c r="L936" i="28"/>
  <c r="L934" i="28"/>
  <c r="L932" i="28"/>
  <c r="L929" i="28"/>
  <c r="L927" i="28"/>
  <c r="L923" i="28"/>
  <c r="L916" i="28"/>
  <c r="L906" i="28"/>
  <c r="L881" i="28"/>
  <c r="L878" i="28"/>
  <c r="L875" i="28"/>
  <c r="L872" i="28"/>
  <c r="L868" i="28"/>
  <c r="L865" i="28"/>
  <c r="L857" i="28"/>
  <c r="L855" i="28"/>
  <c r="L853" i="28"/>
  <c r="L848" i="28"/>
  <c r="L835" i="28"/>
  <c r="L832" i="28"/>
  <c r="L830" i="28"/>
  <c r="L828" i="28"/>
  <c r="L824" i="28"/>
  <c r="L821" i="28"/>
  <c r="L816" i="28"/>
  <c r="L809" i="28"/>
  <c r="L806" i="28"/>
  <c r="L804" i="28"/>
  <c r="L802" i="28"/>
  <c r="L799" i="28"/>
  <c r="L797" i="28"/>
  <c r="L795" i="28"/>
  <c r="L793" i="28"/>
  <c r="L791" i="28"/>
  <c r="L788" i="28"/>
  <c r="L783" i="28"/>
  <c r="L779" i="28"/>
  <c r="L771" i="28"/>
  <c r="L766" i="28"/>
  <c r="L764" i="28"/>
  <c r="L762" i="28"/>
  <c r="L760" i="28"/>
  <c r="L757" i="28"/>
  <c r="L753" i="28"/>
  <c r="L750" i="28"/>
  <c r="L740" i="28"/>
  <c r="L732" i="28"/>
  <c r="L725" i="28"/>
  <c r="L671" i="28"/>
  <c r="L666" i="28"/>
  <c r="L663" i="28"/>
  <c r="L660" i="28"/>
  <c r="L656" i="28"/>
  <c r="L652" i="28"/>
  <c r="L648" i="28"/>
  <c r="L643" i="28"/>
  <c r="L640" i="28"/>
  <c r="L632" i="28"/>
  <c r="L623" i="28"/>
  <c r="L621" i="28"/>
  <c r="L616" i="28"/>
  <c r="L614" i="28"/>
  <c r="L610" i="28"/>
  <c r="L607" i="28"/>
  <c r="L603" i="28"/>
  <c r="L591" i="28"/>
  <c r="L548" i="28"/>
  <c r="L541" i="28"/>
  <c r="L536" i="28"/>
  <c r="L534" i="28"/>
  <c r="L529" i="28"/>
  <c r="L526" i="28"/>
  <c r="L520" i="28"/>
  <c r="L514" i="28"/>
  <c r="L510" i="28"/>
  <c r="L505" i="28"/>
  <c r="L501" i="28"/>
  <c r="L498" i="28"/>
  <c r="L493" i="28"/>
  <c r="L490" i="28"/>
  <c r="L486" i="28"/>
  <c r="L477" i="28"/>
  <c r="L468" i="28"/>
  <c r="L444" i="28"/>
  <c r="L433" i="28"/>
  <c r="L430" i="28"/>
  <c r="L425" i="28"/>
  <c r="L422" i="28"/>
  <c r="L420" i="28"/>
  <c r="L415" i="28"/>
  <c r="L413" i="28"/>
  <c r="L411" i="28"/>
  <c r="L408" i="28"/>
  <c r="L404" i="28"/>
  <c r="L398" i="28"/>
  <c r="L396" i="28"/>
  <c r="L393" i="28"/>
  <c r="L391" i="28"/>
  <c r="L388" i="28"/>
  <c r="L385" i="28"/>
  <c r="L382" i="28"/>
  <c r="L379" i="28"/>
  <c r="L376" i="28"/>
  <c r="L374" i="28"/>
  <c r="L355" i="28"/>
  <c r="L353" i="28"/>
  <c r="L350" i="28"/>
  <c r="L340" i="28"/>
  <c r="L330" i="28"/>
  <c r="L321" i="28"/>
  <c r="L303" i="28"/>
  <c r="L285" i="28"/>
  <c r="L84" i="28"/>
  <c r="L82" i="28"/>
  <c r="L80" i="28"/>
  <c r="L78" i="28"/>
  <c r="L76" i="28"/>
  <c r="L74" i="28"/>
  <c r="L72" i="28"/>
  <c r="L70" i="28"/>
  <c r="L68" i="28"/>
  <c r="L64" i="28"/>
  <c r="L62" i="28"/>
  <c r="L60" i="28"/>
  <c r="L58" i="28"/>
  <c r="L56" i="28"/>
  <c r="L54" i="28"/>
  <c r="L47" i="28"/>
  <c r="L41" i="28"/>
  <c r="L34" i="28"/>
  <c r="L31" i="28"/>
  <c r="L27" i="28"/>
  <c r="L24" i="28"/>
  <c r="L21" i="28"/>
  <c r="L6" i="28"/>
  <c r="J1173" i="28"/>
  <c r="J1170" i="28"/>
  <c r="J1167" i="28"/>
  <c r="J1163" i="28"/>
  <c r="J1154" i="28"/>
  <c r="J1145" i="28"/>
  <c r="J1142" i="28"/>
  <c r="J1138" i="28"/>
  <c r="J1133" i="28"/>
  <c r="J1126" i="28"/>
  <c r="J1121" i="28"/>
  <c r="J1116" i="28"/>
  <c r="J1110" i="28"/>
  <c r="J1083" i="28"/>
  <c r="J1080" i="28"/>
  <c r="J1078" i="28"/>
  <c r="J1073" i="28"/>
  <c r="J1069" i="28"/>
  <c r="J1066" i="28"/>
  <c r="J1062" i="28"/>
  <c r="J1052" i="28"/>
  <c r="J1049" i="28"/>
  <c r="J1047" i="28"/>
  <c r="J1044" i="28"/>
  <c r="J1041" i="28"/>
  <c r="J1036" i="28"/>
  <c r="J1033" i="28"/>
  <c r="J1029" i="28"/>
  <c r="J1023" i="28"/>
  <c r="J1021" i="28"/>
  <c r="J1017" i="28"/>
  <c r="J1005" i="28"/>
  <c r="J977" i="28"/>
  <c r="J974" i="28"/>
  <c r="J969" i="28"/>
  <c r="J966" i="28"/>
  <c r="J963" i="28"/>
  <c r="J960" i="28"/>
  <c r="J954" i="28"/>
  <c r="J945" i="28"/>
  <c r="J941" i="28"/>
  <c r="J939" i="28"/>
  <c r="J936" i="28"/>
  <c r="J934" i="28"/>
  <c r="J932" i="28"/>
  <c r="J929" i="28"/>
  <c r="J927" i="28"/>
  <c r="J923" i="28"/>
  <c r="J916" i="28"/>
  <c r="J906" i="28"/>
  <c r="J881" i="28"/>
  <c r="J878" i="28"/>
  <c r="J875" i="28"/>
  <c r="J872" i="28"/>
  <c r="J868" i="28"/>
  <c r="J865" i="28"/>
  <c r="J857" i="28"/>
  <c r="J855" i="28"/>
  <c r="J853" i="28"/>
  <c r="J848" i="28"/>
  <c r="J835" i="28"/>
  <c r="J832" i="28"/>
  <c r="J830" i="28"/>
  <c r="J828" i="28"/>
  <c r="J824" i="28"/>
  <c r="J821" i="28"/>
  <c r="J816" i="28"/>
  <c r="J809" i="28"/>
  <c r="J806" i="28"/>
  <c r="J804" i="28"/>
  <c r="J802" i="28"/>
  <c r="J799" i="28"/>
  <c r="J797" i="28"/>
  <c r="J795" i="28"/>
  <c r="J793" i="28"/>
  <c r="J791" i="28"/>
  <c r="J788" i="28"/>
  <c r="J783" i="28"/>
  <c r="J779" i="28"/>
  <c r="J771" i="28"/>
  <c r="J766" i="28"/>
  <c r="J764" i="28"/>
  <c r="J762" i="28"/>
  <c r="J760" i="28"/>
  <c r="J757" i="28"/>
  <c r="J753" i="28"/>
  <c r="J750" i="28"/>
  <c r="J740" i="28"/>
  <c r="J732" i="28"/>
  <c r="J725" i="28"/>
  <c r="J671" i="28"/>
  <c r="J666" i="28"/>
  <c r="J663" i="28"/>
  <c r="J660" i="28"/>
  <c r="J656" i="28"/>
  <c r="J652" i="28"/>
  <c r="J648" i="28"/>
  <c r="J643" i="28"/>
  <c r="J640" i="28"/>
  <c r="J632" i="28"/>
  <c r="J623" i="28"/>
  <c r="J621" i="28"/>
  <c r="J616" i="28"/>
  <c r="J614" i="28"/>
  <c r="J610" i="28"/>
  <c r="J607" i="28"/>
  <c r="J603" i="28"/>
  <c r="J591" i="28"/>
  <c r="J548" i="28"/>
  <c r="J541" i="28"/>
  <c r="J536" i="28"/>
  <c r="J534" i="28"/>
  <c r="J529" i="28"/>
  <c r="J526" i="28"/>
  <c r="J520" i="28"/>
  <c r="J514" i="28"/>
  <c r="J510" i="28"/>
  <c r="J505" i="28"/>
  <c r="J501" i="28"/>
  <c r="J498" i="28"/>
  <c r="J493" i="28"/>
  <c r="J490" i="28"/>
  <c r="J486" i="28"/>
  <c r="J477" i="28"/>
  <c r="J468" i="28"/>
  <c r="J444" i="28"/>
  <c r="J433" i="28"/>
  <c r="J430" i="28"/>
  <c r="J425" i="28"/>
  <c r="J422" i="28"/>
  <c r="J420" i="28"/>
  <c r="J415" i="28"/>
  <c r="J413" i="28"/>
  <c r="J411" i="28"/>
  <c r="J408" i="28"/>
  <c r="J404" i="28"/>
  <c r="J398" i="28"/>
  <c r="J396" i="28"/>
  <c r="J393" i="28"/>
  <c r="J391" i="28"/>
  <c r="J388" i="28"/>
  <c r="J385" i="28"/>
  <c r="J382" i="28"/>
  <c r="J379" i="28"/>
  <c r="J376" i="28"/>
  <c r="J374" i="28"/>
  <c r="J355" i="28"/>
  <c r="J353" i="28"/>
  <c r="J350" i="28"/>
  <c r="J340" i="28"/>
  <c r="J330" i="28"/>
  <c r="J321" i="28"/>
  <c r="J303" i="28"/>
  <c r="J285" i="28"/>
  <c r="J84" i="28"/>
  <c r="J82" i="28"/>
  <c r="J80" i="28"/>
  <c r="J78" i="28"/>
  <c r="J76" i="28"/>
  <c r="J74" i="28"/>
  <c r="J72" i="28"/>
  <c r="J70" i="28"/>
  <c r="J68" i="28"/>
  <c r="J64" i="28"/>
  <c r="J62" i="28"/>
  <c r="J60" i="28"/>
  <c r="J58" i="28"/>
  <c r="J56" i="28"/>
  <c r="J54" i="28"/>
  <c r="J47" i="28"/>
  <c r="J41" i="28"/>
  <c r="J34" i="28"/>
  <c r="J31" i="28"/>
  <c r="J27" i="28"/>
  <c r="J24" i="28"/>
  <c r="J21" i="28"/>
  <c r="J6" i="28"/>
  <c r="C8" i="39"/>
  <c r="L85" i="28" l="1"/>
  <c r="J85" i="28"/>
  <c r="AC85" i="28"/>
  <c r="J549" i="28"/>
  <c r="J978" i="28"/>
  <c r="J1146" i="28"/>
  <c r="AC1146" i="28"/>
  <c r="AC1174" i="28"/>
  <c r="L644" i="28"/>
  <c r="L978" i="28"/>
  <c r="L1146" i="28"/>
  <c r="AC515" i="28"/>
  <c r="AC672" i="28"/>
  <c r="L515" i="28"/>
  <c r="J515" i="28"/>
  <c r="J810" i="28"/>
  <c r="J1084" i="28"/>
  <c r="L356" i="28"/>
  <c r="L1084" i="28"/>
  <c r="AC356" i="28"/>
  <c r="AC836" i="28"/>
  <c r="J356" i="28"/>
  <c r="J434" i="28"/>
  <c r="J672" i="28"/>
  <c r="L672" i="28"/>
  <c r="AC644" i="28"/>
  <c r="J836" i="28"/>
  <c r="J1174" i="28"/>
  <c r="L434" i="28"/>
  <c r="L810" i="28"/>
  <c r="L836" i="28"/>
  <c r="L1174" i="28"/>
  <c r="AC434" i="28"/>
  <c r="AC810" i="28"/>
  <c r="AC1084" i="28"/>
  <c r="J644" i="28"/>
  <c r="J882" i="28"/>
  <c r="L549" i="28"/>
  <c r="L882" i="28"/>
  <c r="AC549" i="28"/>
  <c r="AC882" i="28"/>
  <c r="AC978" i="28"/>
  <c r="D1173" i="38"/>
  <c r="D1170" i="38"/>
  <c r="D1167" i="38"/>
  <c r="D1163" i="38"/>
  <c r="D1154" i="38"/>
  <c r="D1145" i="38"/>
  <c r="D1142" i="38"/>
  <c r="D1138" i="38"/>
  <c r="D1133" i="38"/>
  <c r="D1126" i="38"/>
  <c r="D1121" i="38"/>
  <c r="D1116" i="38"/>
  <c r="D1110" i="38"/>
  <c r="D1083" i="38"/>
  <c r="D1080" i="38"/>
  <c r="D1078" i="38"/>
  <c r="D1073" i="38"/>
  <c r="D1069" i="38"/>
  <c r="D1066" i="38"/>
  <c r="D1062" i="38"/>
  <c r="D1052" i="38"/>
  <c r="D1049" i="38"/>
  <c r="D1047" i="38"/>
  <c r="D1044" i="38"/>
  <c r="D1041" i="38"/>
  <c r="D1036" i="38"/>
  <c r="D1033" i="38"/>
  <c r="D1029" i="38"/>
  <c r="D1023" i="38"/>
  <c r="D1021" i="38"/>
  <c r="D1017" i="38"/>
  <c r="D1005" i="38"/>
  <c r="D977" i="38"/>
  <c r="D974" i="38"/>
  <c r="D969" i="38"/>
  <c r="D966" i="38"/>
  <c r="D963" i="38"/>
  <c r="D960" i="38"/>
  <c r="D954" i="38"/>
  <c r="D945" i="38"/>
  <c r="D941" i="38"/>
  <c r="D939" i="38"/>
  <c r="D936" i="38"/>
  <c r="D934" i="38"/>
  <c r="D932" i="38"/>
  <c r="D929" i="38"/>
  <c r="D927" i="38"/>
  <c r="D923" i="38"/>
  <c r="D916" i="38"/>
  <c r="D906" i="38"/>
  <c r="D881" i="38"/>
  <c r="D878" i="38"/>
  <c r="D875" i="38"/>
  <c r="D872" i="38"/>
  <c r="D868" i="38"/>
  <c r="D865" i="38"/>
  <c r="D857" i="38"/>
  <c r="D855" i="38"/>
  <c r="D853" i="38"/>
  <c r="D848" i="38"/>
  <c r="D835" i="38"/>
  <c r="D832" i="38"/>
  <c r="D830" i="38"/>
  <c r="D828" i="38"/>
  <c r="D824" i="38"/>
  <c r="D821" i="38"/>
  <c r="D818" i="38"/>
  <c r="D816" i="38"/>
  <c r="D809" i="38"/>
  <c r="D806" i="38"/>
  <c r="D804" i="38"/>
  <c r="D802" i="38"/>
  <c r="D799" i="38"/>
  <c r="D797" i="38"/>
  <c r="D795" i="38"/>
  <c r="D793" i="38"/>
  <c r="D791" i="38"/>
  <c r="D788" i="38"/>
  <c r="D783" i="38"/>
  <c r="D779" i="38"/>
  <c r="D771" i="38"/>
  <c r="D766" i="38"/>
  <c r="D764" i="38"/>
  <c r="D762" i="38"/>
  <c r="D760" i="38"/>
  <c r="D757" i="38"/>
  <c r="D753" i="38"/>
  <c r="D750" i="38"/>
  <c r="D740" i="38"/>
  <c r="D732" i="38"/>
  <c r="D725" i="38"/>
  <c r="D671" i="38"/>
  <c r="D666" i="38"/>
  <c r="D663" i="38"/>
  <c r="D660" i="38"/>
  <c r="D656" i="38"/>
  <c r="D652" i="38"/>
  <c r="D648" i="38"/>
  <c r="D643" i="38"/>
  <c r="D640" i="38"/>
  <c r="D632" i="38"/>
  <c r="D623" i="38"/>
  <c r="D621" i="38"/>
  <c r="D616" i="38"/>
  <c r="D614" i="38"/>
  <c r="D610" i="38"/>
  <c r="D607" i="38"/>
  <c r="D603" i="38"/>
  <c r="D591" i="38"/>
  <c r="D548" i="38"/>
  <c r="D541" i="38"/>
  <c r="D536" i="38"/>
  <c r="D534" i="38"/>
  <c r="D529" i="38"/>
  <c r="D526" i="38"/>
  <c r="D520" i="38"/>
  <c r="D514" i="38"/>
  <c r="D510" i="38"/>
  <c r="D505" i="38"/>
  <c r="D501" i="38"/>
  <c r="D498" i="38"/>
  <c r="D493" i="38"/>
  <c r="D490" i="38"/>
  <c r="D486" i="38"/>
  <c r="D477" i="38"/>
  <c r="D468" i="38"/>
  <c r="D444" i="38"/>
  <c r="D433" i="38"/>
  <c r="D430" i="38"/>
  <c r="D425" i="38"/>
  <c r="D422" i="38"/>
  <c r="D420" i="38"/>
  <c r="D415" i="38"/>
  <c r="D413" i="38"/>
  <c r="D411" i="38"/>
  <c r="D408" i="38"/>
  <c r="D404" i="38"/>
  <c r="D398" i="38"/>
  <c r="D396" i="38"/>
  <c r="D393" i="38"/>
  <c r="D391" i="38"/>
  <c r="D388" i="38"/>
  <c r="D385" i="38"/>
  <c r="D382" i="38"/>
  <c r="D379" i="38"/>
  <c r="D376" i="38"/>
  <c r="D374" i="38"/>
  <c r="D355" i="38"/>
  <c r="D353" i="38"/>
  <c r="D350" i="38"/>
  <c r="D340" i="38"/>
  <c r="D330" i="38"/>
  <c r="D321" i="38"/>
  <c r="D303" i="38"/>
  <c r="D285" i="38"/>
  <c r="D84" i="38"/>
  <c r="D82" i="38"/>
  <c r="D80" i="38"/>
  <c r="D78" i="38"/>
  <c r="D76" i="38"/>
  <c r="D74" i="38"/>
  <c r="D72" i="38"/>
  <c r="D70" i="38"/>
  <c r="D68" i="38"/>
  <c r="D64" i="38"/>
  <c r="D62" i="38"/>
  <c r="D60" i="38"/>
  <c r="D58" i="38"/>
  <c r="D56" i="38"/>
  <c r="D54" i="38"/>
  <c r="D47" i="38"/>
  <c r="D41" i="38"/>
  <c r="D34" i="38"/>
  <c r="D31" i="38"/>
  <c r="D27" i="38"/>
  <c r="D24" i="38"/>
  <c r="D21" i="38"/>
  <c r="D6" i="38"/>
  <c r="E978" i="38"/>
  <c r="E810" i="38"/>
  <c r="E644" i="38"/>
  <c r="J1175" i="28" l="1"/>
  <c r="AC1175" i="28"/>
  <c r="L1175" i="28"/>
  <c r="D1146" i="38"/>
  <c r="D1174" i="38"/>
  <c r="D85" i="38"/>
  <c r="D644" i="38"/>
  <c r="D549" i="38"/>
  <c r="D836" i="38"/>
  <c r="D882" i="38"/>
  <c r="D978" i="38"/>
  <c r="D1084" i="38"/>
  <c r="D356" i="38"/>
  <c r="D434" i="38"/>
  <c r="D515" i="38"/>
  <c r="D810" i="38"/>
  <c r="D672" i="38"/>
  <c r="C350" i="28"/>
  <c r="D1175" i="38" l="1"/>
  <c r="C865" i="38"/>
  <c r="G865" i="38"/>
  <c r="H865" i="38"/>
  <c r="I865" i="38"/>
  <c r="J865" i="38"/>
  <c r="K865" i="38"/>
  <c r="L865" i="38"/>
  <c r="M865" i="38"/>
  <c r="N865" i="38"/>
  <c r="O865" i="38"/>
  <c r="Q865" i="38"/>
  <c r="R865" i="38"/>
  <c r="S865" i="38"/>
  <c r="T865" i="38"/>
  <c r="U865" i="38"/>
  <c r="V865" i="38"/>
  <c r="W865" i="38"/>
  <c r="X865" i="38"/>
  <c r="Y865" i="38"/>
  <c r="Z865" i="38"/>
  <c r="AA865" i="38"/>
  <c r="AB865" i="38"/>
  <c r="AC865" i="38"/>
  <c r="AD865" i="38"/>
  <c r="AF868" i="38"/>
  <c r="C868" i="38"/>
  <c r="G868" i="38"/>
  <c r="H868" i="38"/>
  <c r="I868" i="38"/>
  <c r="J868" i="38"/>
  <c r="K868" i="38"/>
  <c r="L868" i="38"/>
  <c r="M868" i="38"/>
  <c r="N868" i="38"/>
  <c r="O868" i="38"/>
  <c r="Q868" i="38"/>
  <c r="R868" i="38"/>
  <c r="S868" i="38"/>
  <c r="T868" i="38"/>
  <c r="U868" i="38"/>
  <c r="V868" i="38"/>
  <c r="W868" i="38"/>
  <c r="X868" i="38"/>
  <c r="Y868" i="38"/>
  <c r="Z868" i="38"/>
  <c r="AA868" i="38"/>
  <c r="AB868" i="38"/>
  <c r="AC868" i="38"/>
  <c r="AD868" i="38"/>
  <c r="AE868" i="38"/>
  <c r="P868" i="38" l="1"/>
  <c r="AE20" i="40" l="1"/>
  <c r="AD20" i="40"/>
  <c r="AB20" i="40"/>
  <c r="AA20" i="40"/>
  <c r="Z20" i="40"/>
  <c r="Y20" i="40"/>
  <c r="X20" i="40"/>
  <c r="W20" i="40"/>
  <c r="V20" i="40"/>
  <c r="U20" i="40"/>
  <c r="T20" i="40"/>
  <c r="S20" i="40"/>
  <c r="R20" i="40"/>
  <c r="P20" i="40"/>
  <c r="O20" i="40"/>
  <c r="N20" i="40"/>
  <c r="M20" i="40"/>
  <c r="K20" i="40"/>
  <c r="I20" i="40"/>
  <c r="H20" i="40"/>
  <c r="G20" i="40"/>
  <c r="F20" i="40"/>
  <c r="E20" i="40"/>
  <c r="D20" i="40"/>
  <c r="Q20" i="40"/>
  <c r="AE8" i="40"/>
  <c r="AD8" i="40"/>
  <c r="AB8" i="40"/>
  <c r="AA8" i="40"/>
  <c r="Z8" i="40"/>
  <c r="Y8" i="40"/>
  <c r="X8" i="40"/>
  <c r="W8" i="40"/>
  <c r="V8" i="40"/>
  <c r="U8" i="40"/>
  <c r="T8" i="40"/>
  <c r="S8" i="40"/>
  <c r="R8" i="40"/>
  <c r="Q8" i="40"/>
  <c r="P8" i="40"/>
  <c r="O8" i="40"/>
  <c r="N8" i="40"/>
  <c r="M8" i="40"/>
  <c r="K8" i="40"/>
  <c r="I8" i="40"/>
  <c r="H8" i="40"/>
  <c r="G8" i="40"/>
  <c r="F8" i="40"/>
  <c r="E8" i="40"/>
  <c r="AF929" i="38" l="1"/>
  <c r="AF916" i="38"/>
  <c r="AC20" i="39"/>
  <c r="AB20" i="39"/>
  <c r="AA20" i="39"/>
  <c r="Z20" i="39"/>
  <c r="Y20" i="39"/>
  <c r="X20" i="39"/>
  <c r="W20" i="39"/>
  <c r="V20" i="39"/>
  <c r="U20" i="39"/>
  <c r="T20" i="39"/>
  <c r="S20" i="39"/>
  <c r="R20" i="39"/>
  <c r="Q20" i="39"/>
  <c r="P20" i="39"/>
  <c r="O20" i="39"/>
  <c r="N20" i="39"/>
  <c r="L20" i="39"/>
  <c r="K20" i="39"/>
  <c r="J20" i="39"/>
  <c r="I20" i="39"/>
  <c r="H20" i="39"/>
  <c r="G20" i="39"/>
  <c r="F20" i="39"/>
  <c r="E20" i="39"/>
  <c r="D20" i="39"/>
  <c r="M20" i="39"/>
  <c r="AC8" i="39"/>
  <c r="AB8" i="39"/>
  <c r="AA8" i="39"/>
  <c r="Z8" i="39"/>
  <c r="Y8" i="39"/>
  <c r="X8" i="39"/>
  <c r="W8" i="39"/>
  <c r="V8" i="39"/>
  <c r="U8" i="39"/>
  <c r="T8" i="39"/>
  <c r="S8" i="39"/>
  <c r="R8" i="39"/>
  <c r="Q8" i="39"/>
  <c r="P8" i="39"/>
  <c r="O8" i="39"/>
  <c r="N8" i="39"/>
  <c r="M8" i="39"/>
  <c r="L8" i="39"/>
  <c r="K8" i="39"/>
  <c r="J8" i="39"/>
  <c r="I8" i="39"/>
  <c r="H8" i="39"/>
  <c r="G8" i="39"/>
  <c r="F8" i="39"/>
  <c r="E8" i="39"/>
  <c r="D8" i="39"/>
  <c r="AF966" i="38" l="1"/>
  <c r="AE966" i="38"/>
  <c r="AF954" i="38"/>
  <c r="AF923" i="38"/>
  <c r="AF927" i="38"/>
  <c r="AF960" i="38"/>
  <c r="AF963" i="38"/>
  <c r="AF969" i="38"/>
  <c r="AF974" i="38"/>
  <c r="AF932" i="38"/>
  <c r="AE963" i="38"/>
  <c r="AE969" i="38"/>
  <c r="AE977" i="38"/>
  <c r="AF906" i="38"/>
  <c r="AD591" i="38"/>
  <c r="AC591" i="38"/>
  <c r="AB591" i="38"/>
  <c r="AA591" i="38"/>
  <c r="Z591" i="38"/>
  <c r="Y591" i="38"/>
  <c r="X591" i="38"/>
  <c r="W591" i="38"/>
  <c r="V591" i="38"/>
  <c r="U591" i="38"/>
  <c r="T591" i="38"/>
  <c r="S591" i="38"/>
  <c r="R591" i="38"/>
  <c r="Q591" i="38"/>
  <c r="AF865" i="38" l="1"/>
  <c r="AF591" i="38" l="1"/>
  <c r="AE797" i="38"/>
  <c r="AE795" i="38"/>
  <c r="AE413" i="38"/>
  <c r="AE62" i="38"/>
  <c r="AE865" i="38" l="1"/>
  <c r="AE732" i="38"/>
  <c r="AE725" i="38"/>
  <c r="AE591" i="38"/>
  <c r="U941" i="28" l="1"/>
  <c r="U1033" i="28" l="1"/>
  <c r="AA415" i="28"/>
  <c r="M766" i="28" l="1"/>
  <c r="AE591" i="28" l="1"/>
  <c r="AD591" i="28"/>
  <c r="AB591" i="28"/>
  <c r="AA591" i="28"/>
  <c r="Z591" i="28"/>
  <c r="Y591" i="28"/>
  <c r="X591" i="28"/>
  <c r="W591" i="28"/>
  <c r="V591" i="28"/>
  <c r="U591" i="28"/>
  <c r="T591" i="28"/>
  <c r="S591" i="28"/>
  <c r="R591" i="28"/>
  <c r="P591" i="28"/>
  <c r="O591" i="28"/>
  <c r="N591" i="28"/>
  <c r="M591" i="28"/>
  <c r="K591" i="28"/>
  <c r="I591" i="28"/>
  <c r="H591" i="28"/>
  <c r="G591" i="28"/>
  <c r="F591" i="28"/>
  <c r="E591" i="28"/>
  <c r="D591" i="28"/>
  <c r="C591" i="28"/>
  <c r="Q591" i="28" l="1"/>
  <c r="O21" i="38" l="1"/>
  <c r="N21" i="38"/>
  <c r="M21" i="38"/>
  <c r="L21" i="38"/>
  <c r="K21" i="38"/>
  <c r="J21" i="38"/>
  <c r="I21" i="38"/>
  <c r="H21" i="38"/>
  <c r="C788" i="38" l="1"/>
  <c r="C591" i="38"/>
  <c r="G1126" i="38" l="1"/>
  <c r="G1021" i="38"/>
  <c r="G934" i="38"/>
  <c r="G422" i="38"/>
  <c r="G835" i="38"/>
  <c r="G788" i="38" l="1"/>
  <c r="G591" i="38"/>
  <c r="AF1126" i="38" l="1"/>
  <c r="AE1126" i="38"/>
  <c r="AD1126" i="38"/>
  <c r="AC1126" i="38"/>
  <c r="AB1126" i="38"/>
  <c r="AA1126" i="38"/>
  <c r="Z1126" i="38"/>
  <c r="Y1126" i="38"/>
  <c r="X1126" i="38"/>
  <c r="W1126" i="38"/>
  <c r="V1126" i="38"/>
  <c r="U1126" i="38"/>
  <c r="T1126" i="38"/>
  <c r="S1126" i="38"/>
  <c r="R1126" i="38"/>
  <c r="Q1126" i="38"/>
  <c r="O1126" i="38"/>
  <c r="N1126" i="38"/>
  <c r="M1126" i="38"/>
  <c r="L1126" i="38"/>
  <c r="K1126" i="38"/>
  <c r="J1126" i="38"/>
  <c r="I1126" i="38"/>
  <c r="H1126" i="38"/>
  <c r="C1126" i="38"/>
  <c r="AF1021" i="38"/>
  <c r="AE1021" i="38"/>
  <c r="AD1021" i="38"/>
  <c r="AC1021" i="38"/>
  <c r="AB1021" i="38"/>
  <c r="AA1021" i="38"/>
  <c r="Z1021" i="38"/>
  <c r="Y1021" i="38"/>
  <c r="X1021" i="38"/>
  <c r="W1021" i="38"/>
  <c r="V1021" i="38"/>
  <c r="U1021" i="38"/>
  <c r="T1021" i="38"/>
  <c r="S1021" i="38"/>
  <c r="R1021" i="38"/>
  <c r="Q1021" i="38"/>
  <c r="O1021" i="38"/>
  <c r="N1021" i="38"/>
  <c r="M1021" i="38"/>
  <c r="L1021" i="38"/>
  <c r="K1021" i="38"/>
  <c r="J1021" i="38"/>
  <c r="I1021" i="38"/>
  <c r="H1021" i="38"/>
  <c r="C1021" i="38"/>
  <c r="C934" i="38"/>
  <c r="AF934" i="38"/>
  <c r="AE934" i="38"/>
  <c r="AD934" i="38"/>
  <c r="AC934" i="38"/>
  <c r="AB934" i="38"/>
  <c r="AA934" i="38"/>
  <c r="Z934" i="38"/>
  <c r="Y934" i="38"/>
  <c r="X934" i="38"/>
  <c r="W934" i="38"/>
  <c r="V934" i="38"/>
  <c r="U934" i="38"/>
  <c r="T934" i="38"/>
  <c r="S934" i="38"/>
  <c r="R934" i="38"/>
  <c r="Q934" i="38"/>
  <c r="O934" i="38"/>
  <c r="N934" i="38"/>
  <c r="M934" i="38"/>
  <c r="L934" i="38"/>
  <c r="K934" i="38"/>
  <c r="J934" i="38"/>
  <c r="I934" i="38"/>
  <c r="H934" i="38"/>
  <c r="AF788" i="38"/>
  <c r="AE788" i="38"/>
  <c r="AD788" i="38"/>
  <c r="AC788" i="38"/>
  <c r="AB788" i="38"/>
  <c r="AA788" i="38"/>
  <c r="Z788" i="38"/>
  <c r="Y788" i="38"/>
  <c r="X788" i="38"/>
  <c r="W788" i="38"/>
  <c r="V788" i="38"/>
  <c r="U788" i="38"/>
  <c r="T788" i="38"/>
  <c r="S788" i="38"/>
  <c r="R788" i="38"/>
  <c r="Q788" i="38"/>
  <c r="O788" i="38"/>
  <c r="N788" i="38"/>
  <c r="M788" i="38"/>
  <c r="L788" i="38"/>
  <c r="K788" i="38"/>
  <c r="J788" i="38"/>
  <c r="I788" i="38"/>
  <c r="H788" i="38"/>
  <c r="O591" i="38"/>
  <c r="N591" i="38"/>
  <c r="M591" i="38"/>
  <c r="L591" i="38"/>
  <c r="K591" i="38"/>
  <c r="J591" i="38"/>
  <c r="I591" i="38"/>
  <c r="H591" i="38"/>
  <c r="O422" i="38" l="1"/>
  <c r="N422" i="38"/>
  <c r="M422" i="38"/>
  <c r="L422" i="38"/>
  <c r="K422" i="38"/>
  <c r="J422" i="38"/>
  <c r="I422" i="38"/>
  <c r="H422" i="38"/>
  <c r="I1036" i="38" l="1"/>
  <c r="P1126" i="38" l="1"/>
  <c r="P806" i="38"/>
  <c r="P804" i="38"/>
  <c r="P422" i="38"/>
  <c r="P788" i="38" l="1"/>
  <c r="P934" i="38"/>
  <c r="P865" i="38"/>
  <c r="P1021" i="38" l="1"/>
  <c r="P591" i="38"/>
  <c r="P21" i="38" l="1"/>
  <c r="G906" i="38" l="1"/>
  <c r="AF398" i="38" l="1"/>
  <c r="AE398" i="38"/>
  <c r="AD398" i="38"/>
  <c r="AC398" i="38"/>
  <c r="AB398" i="38"/>
  <c r="AA398" i="38"/>
  <c r="Z398" i="38"/>
  <c r="Y398" i="38"/>
  <c r="X398" i="38"/>
  <c r="W398" i="38"/>
  <c r="V398" i="38"/>
  <c r="U398" i="38"/>
  <c r="T398" i="38"/>
  <c r="S398" i="38"/>
  <c r="R398" i="38"/>
  <c r="Q398" i="38"/>
  <c r="AF396" i="38"/>
  <c r="AE396" i="38"/>
  <c r="AD396" i="38"/>
  <c r="AC396" i="38"/>
  <c r="AB396" i="38"/>
  <c r="AA396" i="38"/>
  <c r="Z396" i="38"/>
  <c r="Y396" i="38"/>
  <c r="X396" i="38"/>
  <c r="W396" i="38"/>
  <c r="V396" i="38"/>
  <c r="U396" i="38"/>
  <c r="T396" i="38"/>
  <c r="S396" i="38"/>
  <c r="R396" i="38"/>
  <c r="Q396" i="38"/>
  <c r="AF393" i="38"/>
  <c r="AE393" i="38"/>
  <c r="AD393" i="38"/>
  <c r="AC393" i="38"/>
  <c r="AB393" i="38"/>
  <c r="AA393" i="38"/>
  <c r="Z393" i="38"/>
  <c r="Y393" i="38"/>
  <c r="X393" i="38"/>
  <c r="W393" i="38"/>
  <c r="V393" i="38"/>
  <c r="U393" i="38"/>
  <c r="T393" i="38"/>
  <c r="S393" i="38"/>
  <c r="R393" i="38"/>
  <c r="Q393" i="38"/>
  <c r="AF391" i="38"/>
  <c r="AE391" i="38"/>
  <c r="AD391" i="38"/>
  <c r="AC391" i="38"/>
  <c r="AB391" i="38"/>
  <c r="AA391" i="38"/>
  <c r="Z391" i="38"/>
  <c r="Y391" i="38"/>
  <c r="X391" i="38"/>
  <c r="W391" i="38"/>
  <c r="V391" i="38"/>
  <c r="U391" i="38"/>
  <c r="T391" i="38"/>
  <c r="S391" i="38"/>
  <c r="R391" i="38"/>
  <c r="Q391" i="38"/>
  <c r="AF388" i="38"/>
  <c r="AE388" i="38"/>
  <c r="AD388" i="38"/>
  <c r="AC388" i="38"/>
  <c r="AB388" i="38"/>
  <c r="AA388" i="38"/>
  <c r="Z388" i="38"/>
  <c r="Y388" i="38"/>
  <c r="X388" i="38"/>
  <c r="W388" i="38"/>
  <c r="V388" i="38"/>
  <c r="U388" i="38"/>
  <c r="T388" i="38"/>
  <c r="S388" i="38"/>
  <c r="R388" i="38"/>
  <c r="Q388" i="38"/>
  <c r="AF385" i="38"/>
  <c r="AE385" i="38"/>
  <c r="AD385" i="38"/>
  <c r="AC385" i="38"/>
  <c r="AB385" i="38"/>
  <c r="AA385" i="38"/>
  <c r="Z385" i="38"/>
  <c r="Y385" i="38"/>
  <c r="X385" i="38"/>
  <c r="W385" i="38"/>
  <c r="V385" i="38"/>
  <c r="U385" i="38"/>
  <c r="T385" i="38"/>
  <c r="S385" i="38"/>
  <c r="R385" i="38"/>
  <c r="Q385" i="38"/>
  <c r="AF382" i="38"/>
  <c r="AE382" i="38"/>
  <c r="AD382" i="38"/>
  <c r="AC382" i="38"/>
  <c r="AB382" i="38"/>
  <c r="AA382" i="38"/>
  <c r="Z382" i="38"/>
  <c r="Y382" i="38"/>
  <c r="X382" i="38"/>
  <c r="W382" i="38"/>
  <c r="V382" i="38"/>
  <c r="U382" i="38"/>
  <c r="T382" i="38"/>
  <c r="S382" i="38"/>
  <c r="R382" i="38"/>
  <c r="Q382" i="38"/>
  <c r="AF379" i="38"/>
  <c r="AE379" i="38"/>
  <c r="AD379" i="38"/>
  <c r="AC379" i="38"/>
  <c r="AB379" i="38"/>
  <c r="AA379" i="38"/>
  <c r="Z379" i="38"/>
  <c r="Y379" i="38"/>
  <c r="X379" i="38"/>
  <c r="W379" i="38"/>
  <c r="V379" i="38"/>
  <c r="U379" i="38"/>
  <c r="T379" i="38"/>
  <c r="S379" i="38"/>
  <c r="R379" i="38"/>
  <c r="Q379" i="38"/>
  <c r="AF376" i="38"/>
  <c r="AE376" i="38"/>
  <c r="AD376" i="38"/>
  <c r="AC376" i="38"/>
  <c r="AB376" i="38"/>
  <c r="AA376" i="38"/>
  <c r="Z376" i="38"/>
  <c r="Y376" i="38"/>
  <c r="X376" i="38"/>
  <c r="W376" i="38"/>
  <c r="V376" i="38"/>
  <c r="U376" i="38"/>
  <c r="T376" i="38"/>
  <c r="S376" i="38"/>
  <c r="R376" i="38"/>
  <c r="Q376" i="38"/>
  <c r="AF374" i="38"/>
  <c r="AE374" i="38"/>
  <c r="AD374" i="38"/>
  <c r="AC374" i="38"/>
  <c r="AB374" i="38"/>
  <c r="AA374" i="38"/>
  <c r="Z374" i="38"/>
  <c r="Y374" i="38"/>
  <c r="X374" i="38"/>
  <c r="W374" i="38"/>
  <c r="V374" i="38"/>
  <c r="U374" i="38"/>
  <c r="T374" i="38"/>
  <c r="S374" i="38"/>
  <c r="R374" i="38"/>
  <c r="Q374" i="38"/>
  <c r="AF355" i="38"/>
  <c r="AE355" i="38"/>
  <c r="AD355" i="38"/>
  <c r="AC355" i="38"/>
  <c r="AB355" i="38"/>
  <c r="AA355" i="38"/>
  <c r="Z355" i="38"/>
  <c r="Y355" i="38"/>
  <c r="X355" i="38"/>
  <c r="W355" i="38"/>
  <c r="V355" i="38"/>
  <c r="U355" i="38"/>
  <c r="T355" i="38"/>
  <c r="S355" i="38"/>
  <c r="R355" i="38"/>
  <c r="Q355" i="38"/>
  <c r="AF353" i="38"/>
  <c r="AE353" i="38"/>
  <c r="AD353" i="38"/>
  <c r="AC353" i="38"/>
  <c r="AB353" i="38"/>
  <c r="AA353" i="38"/>
  <c r="Z353" i="38"/>
  <c r="Y353" i="38"/>
  <c r="X353" i="38"/>
  <c r="W353" i="38"/>
  <c r="V353" i="38"/>
  <c r="U353" i="38"/>
  <c r="T353" i="38"/>
  <c r="S353" i="38"/>
  <c r="R353" i="38"/>
  <c r="Q353" i="38"/>
  <c r="AF350" i="38"/>
  <c r="AE350" i="38"/>
  <c r="AD350" i="38"/>
  <c r="AC350" i="38"/>
  <c r="AB350" i="38"/>
  <c r="AA350" i="38"/>
  <c r="Z350" i="38"/>
  <c r="Y350" i="38"/>
  <c r="X350" i="38"/>
  <c r="W350" i="38"/>
  <c r="V350" i="38"/>
  <c r="U350" i="38"/>
  <c r="T350" i="38"/>
  <c r="S350" i="38"/>
  <c r="R350" i="38"/>
  <c r="Q350" i="38"/>
  <c r="AF340" i="38"/>
  <c r="AE340" i="38"/>
  <c r="AD340" i="38"/>
  <c r="AC340" i="38"/>
  <c r="AB340" i="38"/>
  <c r="AA340" i="38"/>
  <c r="Z340" i="38"/>
  <c r="Y340" i="38"/>
  <c r="X340" i="38"/>
  <c r="W340" i="38"/>
  <c r="V340" i="38"/>
  <c r="U340" i="38"/>
  <c r="T340" i="38"/>
  <c r="S340" i="38"/>
  <c r="R340" i="38"/>
  <c r="Q340" i="38"/>
  <c r="AD330" i="38"/>
  <c r="AC330" i="38"/>
  <c r="AB330" i="38"/>
  <c r="AA330" i="38"/>
  <c r="Z330" i="38"/>
  <c r="Y330" i="38"/>
  <c r="X330" i="38"/>
  <c r="W330" i="38"/>
  <c r="V330" i="38"/>
  <c r="U330" i="38"/>
  <c r="T330" i="38"/>
  <c r="S330" i="38"/>
  <c r="R330" i="38"/>
  <c r="Q330" i="38"/>
  <c r="AF321" i="38"/>
  <c r="AE321" i="38"/>
  <c r="AD321" i="38"/>
  <c r="AC321" i="38"/>
  <c r="AB321" i="38"/>
  <c r="AA321" i="38"/>
  <c r="Z321" i="38"/>
  <c r="Y321" i="38"/>
  <c r="X321" i="38"/>
  <c r="W321" i="38"/>
  <c r="V321" i="38"/>
  <c r="U321" i="38"/>
  <c r="T321" i="38"/>
  <c r="S321" i="38"/>
  <c r="R321" i="38"/>
  <c r="Q321" i="38"/>
  <c r="AF303" i="38"/>
  <c r="AE303" i="38"/>
  <c r="AD303" i="38"/>
  <c r="AC303" i="38"/>
  <c r="AB303" i="38"/>
  <c r="AA303" i="38"/>
  <c r="Z303" i="38"/>
  <c r="Y303" i="38"/>
  <c r="X303" i="38"/>
  <c r="W303" i="38"/>
  <c r="V303" i="38"/>
  <c r="U303" i="38"/>
  <c r="T303" i="38"/>
  <c r="S303" i="38"/>
  <c r="R303" i="38"/>
  <c r="Q303" i="38"/>
  <c r="AF285" i="38"/>
  <c r="AE285" i="38"/>
  <c r="AD285" i="38"/>
  <c r="AC285" i="38"/>
  <c r="AB285" i="38"/>
  <c r="AA285" i="38"/>
  <c r="AA356" i="38" s="1"/>
  <c r="Z285" i="38"/>
  <c r="Y285" i="38"/>
  <c r="X285" i="38"/>
  <c r="W285" i="38"/>
  <c r="W356" i="38" s="1"/>
  <c r="V285" i="38"/>
  <c r="U285" i="38"/>
  <c r="T285" i="38"/>
  <c r="S285" i="38"/>
  <c r="S356" i="38" s="1"/>
  <c r="R285" i="38"/>
  <c r="Q285" i="38"/>
  <c r="AF84" i="38"/>
  <c r="AE84" i="38"/>
  <c r="AD84" i="38"/>
  <c r="AC84" i="38"/>
  <c r="AB84" i="38"/>
  <c r="AA84" i="38"/>
  <c r="Z84" i="38"/>
  <c r="Y84" i="38"/>
  <c r="X84" i="38"/>
  <c r="W84" i="38"/>
  <c r="V84" i="38"/>
  <c r="U84" i="38"/>
  <c r="T84" i="38"/>
  <c r="S84" i="38"/>
  <c r="R84" i="38"/>
  <c r="Q84" i="38"/>
  <c r="AF82" i="38"/>
  <c r="AE82" i="38"/>
  <c r="AD82" i="38"/>
  <c r="AC82" i="38"/>
  <c r="AB82" i="38"/>
  <c r="AA82" i="38"/>
  <c r="Z82" i="38"/>
  <c r="Y82" i="38"/>
  <c r="X82" i="38"/>
  <c r="W82" i="38"/>
  <c r="V82" i="38"/>
  <c r="U82" i="38"/>
  <c r="T82" i="38"/>
  <c r="S82" i="38"/>
  <c r="R82" i="38"/>
  <c r="Q82" i="38"/>
  <c r="AF80" i="38"/>
  <c r="AE80" i="38"/>
  <c r="AD80" i="38"/>
  <c r="AC80" i="38"/>
  <c r="AB80" i="38"/>
  <c r="AA80" i="38"/>
  <c r="Z80" i="38"/>
  <c r="Y80" i="38"/>
  <c r="X80" i="38"/>
  <c r="W80" i="38"/>
  <c r="V80" i="38"/>
  <c r="U80" i="38"/>
  <c r="T80" i="38"/>
  <c r="S80" i="38"/>
  <c r="R80" i="38"/>
  <c r="Q80" i="38"/>
  <c r="AF78" i="38"/>
  <c r="AE78" i="38"/>
  <c r="AD78" i="38"/>
  <c r="AC78" i="38"/>
  <c r="AB78" i="38"/>
  <c r="AA78" i="38"/>
  <c r="Z78" i="38"/>
  <c r="Y78" i="38"/>
  <c r="X78" i="38"/>
  <c r="W78" i="38"/>
  <c r="V78" i="38"/>
  <c r="U78" i="38"/>
  <c r="T78" i="38"/>
  <c r="S78" i="38"/>
  <c r="R78" i="38"/>
  <c r="Q78" i="38"/>
  <c r="AF76" i="38"/>
  <c r="AE76" i="38"/>
  <c r="AD76" i="38"/>
  <c r="AC76" i="38"/>
  <c r="AB76" i="38"/>
  <c r="AA76" i="38"/>
  <c r="Z76" i="38"/>
  <c r="Y76" i="38"/>
  <c r="X76" i="38"/>
  <c r="W76" i="38"/>
  <c r="V76" i="38"/>
  <c r="U76" i="38"/>
  <c r="T76" i="38"/>
  <c r="S76" i="38"/>
  <c r="R76" i="38"/>
  <c r="Q76" i="38"/>
  <c r="AF74" i="38"/>
  <c r="AE74" i="38"/>
  <c r="AD74" i="38"/>
  <c r="AC74" i="38"/>
  <c r="AB74" i="38"/>
  <c r="AA74" i="38"/>
  <c r="Z74" i="38"/>
  <c r="Y74" i="38"/>
  <c r="X74" i="38"/>
  <c r="W74" i="38"/>
  <c r="V74" i="38"/>
  <c r="U74" i="38"/>
  <c r="T74" i="38"/>
  <c r="S74" i="38"/>
  <c r="R74" i="38"/>
  <c r="Q74" i="38"/>
  <c r="AF72" i="38"/>
  <c r="AE72" i="38"/>
  <c r="AD72" i="38"/>
  <c r="AC72" i="38"/>
  <c r="AB72" i="38"/>
  <c r="AA72" i="38"/>
  <c r="Z72" i="38"/>
  <c r="Y72" i="38"/>
  <c r="X72" i="38"/>
  <c r="W72" i="38"/>
  <c r="V72" i="38"/>
  <c r="U72" i="38"/>
  <c r="T72" i="38"/>
  <c r="S72" i="38"/>
  <c r="R72" i="38"/>
  <c r="Q72" i="38"/>
  <c r="AF70" i="38"/>
  <c r="AE70" i="38"/>
  <c r="AD70" i="38"/>
  <c r="AC70" i="38"/>
  <c r="AB70" i="38"/>
  <c r="AA70" i="38"/>
  <c r="Z70" i="38"/>
  <c r="Y70" i="38"/>
  <c r="X70" i="38"/>
  <c r="W70" i="38"/>
  <c r="V70" i="38"/>
  <c r="U70" i="38"/>
  <c r="T70" i="38"/>
  <c r="S70" i="38"/>
  <c r="R70" i="38"/>
  <c r="Q70" i="38"/>
  <c r="AF68" i="38"/>
  <c r="AE68" i="38"/>
  <c r="AD68" i="38"/>
  <c r="AC68" i="38"/>
  <c r="AB68" i="38"/>
  <c r="AA68" i="38"/>
  <c r="Z68" i="38"/>
  <c r="Y68" i="38"/>
  <c r="X68" i="38"/>
  <c r="W68" i="38"/>
  <c r="V68" i="38"/>
  <c r="U68" i="38"/>
  <c r="T68" i="38"/>
  <c r="S68" i="38"/>
  <c r="R68" i="38"/>
  <c r="Q68" i="38"/>
  <c r="AD64" i="38"/>
  <c r="AC64" i="38"/>
  <c r="AB64" i="38"/>
  <c r="AA64" i="38"/>
  <c r="Z64" i="38"/>
  <c r="Y64" i="38"/>
  <c r="X64" i="38"/>
  <c r="W64" i="38"/>
  <c r="V64" i="38"/>
  <c r="U64" i="38"/>
  <c r="T64" i="38"/>
  <c r="S64" i="38"/>
  <c r="R64" i="38"/>
  <c r="Q64" i="38"/>
  <c r="AF62" i="38"/>
  <c r="AD62" i="38"/>
  <c r="AC62" i="38"/>
  <c r="AB62" i="38"/>
  <c r="AA62" i="38"/>
  <c r="Z62" i="38"/>
  <c r="Y62" i="38"/>
  <c r="X62" i="38"/>
  <c r="W62" i="38"/>
  <c r="V62" i="38"/>
  <c r="U62" i="38"/>
  <c r="T62" i="38"/>
  <c r="S62" i="38"/>
  <c r="R62" i="38"/>
  <c r="Q62" i="38"/>
  <c r="AF60" i="38"/>
  <c r="AE60" i="38"/>
  <c r="AD60" i="38"/>
  <c r="AC60" i="38"/>
  <c r="AB60" i="38"/>
  <c r="AA60" i="38"/>
  <c r="Z60" i="38"/>
  <c r="Y60" i="38"/>
  <c r="X60" i="38"/>
  <c r="W60" i="38"/>
  <c r="V60" i="38"/>
  <c r="U60" i="38"/>
  <c r="T60" i="38"/>
  <c r="S60" i="38"/>
  <c r="R60" i="38"/>
  <c r="Q60" i="38"/>
  <c r="AF58" i="38"/>
  <c r="AE58" i="38"/>
  <c r="AD58" i="38"/>
  <c r="AC58" i="38"/>
  <c r="AB58" i="38"/>
  <c r="AA58" i="38"/>
  <c r="Z58" i="38"/>
  <c r="Y58" i="38"/>
  <c r="X58" i="38"/>
  <c r="W58" i="38"/>
  <c r="V58" i="38"/>
  <c r="U58" i="38"/>
  <c r="T58" i="38"/>
  <c r="S58" i="38"/>
  <c r="R58" i="38"/>
  <c r="Q58" i="38"/>
  <c r="AF56" i="38"/>
  <c r="AE56" i="38"/>
  <c r="AD56" i="38"/>
  <c r="AC56" i="38"/>
  <c r="AB56" i="38"/>
  <c r="AA56" i="38"/>
  <c r="Z56" i="38"/>
  <c r="Y56" i="38"/>
  <c r="X56" i="38"/>
  <c r="W56" i="38"/>
  <c r="V56" i="38"/>
  <c r="U56" i="38"/>
  <c r="T56" i="38"/>
  <c r="S56" i="38"/>
  <c r="R56" i="38"/>
  <c r="Q56" i="38"/>
  <c r="AF54" i="38"/>
  <c r="AE54" i="38"/>
  <c r="AD54" i="38"/>
  <c r="AC54" i="38"/>
  <c r="AB54" i="38"/>
  <c r="AA54" i="38"/>
  <c r="Z54" i="38"/>
  <c r="Y54" i="38"/>
  <c r="X54" i="38"/>
  <c r="W54" i="38"/>
  <c r="V54" i="38"/>
  <c r="U54" i="38"/>
  <c r="T54" i="38"/>
  <c r="S54" i="38"/>
  <c r="R54" i="38"/>
  <c r="Q54" i="38"/>
  <c r="AF47" i="38"/>
  <c r="AE47" i="38"/>
  <c r="AD47" i="38"/>
  <c r="AC47" i="38"/>
  <c r="AB47" i="38"/>
  <c r="AA47" i="38"/>
  <c r="Z47" i="38"/>
  <c r="Y47" i="38"/>
  <c r="X47" i="38"/>
  <c r="W47" i="38"/>
  <c r="V47" i="38"/>
  <c r="U47" i="38"/>
  <c r="T47" i="38"/>
  <c r="S47" i="38"/>
  <c r="R47" i="38"/>
  <c r="Q47" i="38"/>
  <c r="AF41" i="38"/>
  <c r="AE41" i="38"/>
  <c r="AD41" i="38"/>
  <c r="AC41" i="38"/>
  <c r="AB41" i="38"/>
  <c r="AA41" i="38"/>
  <c r="Z41" i="38"/>
  <c r="Y41" i="38"/>
  <c r="X41" i="38"/>
  <c r="W41" i="38"/>
  <c r="V41" i="38"/>
  <c r="U41" i="38"/>
  <c r="T41" i="38"/>
  <c r="S41" i="38"/>
  <c r="R41" i="38"/>
  <c r="Q41" i="38"/>
  <c r="AF34" i="38"/>
  <c r="AE34" i="38"/>
  <c r="AD34" i="38"/>
  <c r="AC34" i="38"/>
  <c r="AB34" i="38"/>
  <c r="AA34" i="38"/>
  <c r="Z34" i="38"/>
  <c r="Y34" i="38"/>
  <c r="X34" i="38"/>
  <c r="W34" i="38"/>
  <c r="V34" i="38"/>
  <c r="U34" i="38"/>
  <c r="T34" i="38"/>
  <c r="S34" i="38"/>
  <c r="R34" i="38"/>
  <c r="Q34" i="38"/>
  <c r="AF31" i="38"/>
  <c r="AE31" i="38"/>
  <c r="AD31" i="38"/>
  <c r="AC31" i="38"/>
  <c r="AB31" i="38"/>
  <c r="AA31" i="38"/>
  <c r="Z31" i="38"/>
  <c r="Y31" i="38"/>
  <c r="X31" i="38"/>
  <c r="W31" i="38"/>
  <c r="V31" i="38"/>
  <c r="U31" i="38"/>
  <c r="T31" i="38"/>
  <c r="S31" i="38"/>
  <c r="R31" i="38"/>
  <c r="Q31" i="38"/>
  <c r="AF27" i="38"/>
  <c r="AE27" i="38"/>
  <c r="AD27" i="38"/>
  <c r="AC27" i="38"/>
  <c r="AB27" i="38"/>
  <c r="AA27" i="38"/>
  <c r="Z27" i="38"/>
  <c r="Y27" i="38"/>
  <c r="X27" i="38"/>
  <c r="W27" i="38"/>
  <c r="V27" i="38"/>
  <c r="U27" i="38"/>
  <c r="T27" i="38"/>
  <c r="S27" i="38"/>
  <c r="R27" i="38"/>
  <c r="Q27" i="38"/>
  <c r="AF24" i="38"/>
  <c r="AE24" i="38"/>
  <c r="AD24" i="38"/>
  <c r="AC24" i="38"/>
  <c r="AB24" i="38"/>
  <c r="AA24" i="38"/>
  <c r="Z24" i="38"/>
  <c r="Y24" i="38"/>
  <c r="X24" i="38"/>
  <c r="W24" i="38"/>
  <c r="V24" i="38"/>
  <c r="U24" i="38"/>
  <c r="T24" i="38"/>
  <c r="S24" i="38"/>
  <c r="R24" i="38"/>
  <c r="Q24" i="38"/>
  <c r="AF21" i="38"/>
  <c r="AE21" i="38"/>
  <c r="AD21" i="38"/>
  <c r="AC21" i="38"/>
  <c r="AB21" i="38"/>
  <c r="AA21" i="38"/>
  <c r="Z21" i="38"/>
  <c r="Y21" i="38"/>
  <c r="X21" i="38"/>
  <c r="W21" i="38"/>
  <c r="V21" i="38"/>
  <c r="U21" i="38"/>
  <c r="T21" i="38"/>
  <c r="S21" i="38"/>
  <c r="R21" i="38"/>
  <c r="Q21" i="38"/>
  <c r="AF6" i="38"/>
  <c r="AE6" i="38"/>
  <c r="AD6" i="38"/>
  <c r="AC6" i="38"/>
  <c r="AB6" i="38"/>
  <c r="AA6" i="38"/>
  <c r="Z6" i="38"/>
  <c r="Y6" i="38"/>
  <c r="X6" i="38"/>
  <c r="W6" i="38"/>
  <c r="V6" i="38"/>
  <c r="U6" i="38"/>
  <c r="T6" i="38"/>
  <c r="S6" i="38"/>
  <c r="R6" i="38"/>
  <c r="Q6" i="38"/>
  <c r="G1173" i="38"/>
  <c r="G1170" i="38"/>
  <c r="G1167" i="38"/>
  <c r="G1163" i="38"/>
  <c r="G1154" i="38"/>
  <c r="G1145" i="38"/>
  <c r="G1142" i="38"/>
  <c r="G1138" i="38"/>
  <c r="G1133" i="38"/>
  <c r="G1121" i="38"/>
  <c r="G1116" i="38"/>
  <c r="G1110" i="38"/>
  <c r="G1083" i="38"/>
  <c r="G1080" i="38"/>
  <c r="G1078" i="38"/>
  <c r="G1073" i="38"/>
  <c r="G1069" i="38"/>
  <c r="G1066" i="38"/>
  <c r="G1062" i="38"/>
  <c r="G1052" i="38"/>
  <c r="G1049" i="38"/>
  <c r="G1047" i="38"/>
  <c r="G1044" i="38"/>
  <c r="G1041" i="38"/>
  <c r="G1036" i="38"/>
  <c r="G1033" i="38"/>
  <c r="G1029" i="38"/>
  <c r="G1023" i="38"/>
  <c r="G1017" i="38"/>
  <c r="G1005" i="38"/>
  <c r="G977" i="38"/>
  <c r="G974" i="38"/>
  <c r="G969" i="38"/>
  <c r="G966" i="38"/>
  <c r="G963" i="38"/>
  <c r="G960" i="38"/>
  <c r="G954" i="38"/>
  <c r="G945" i="38"/>
  <c r="G941" i="38"/>
  <c r="G939" i="38"/>
  <c r="G936" i="38"/>
  <c r="G932" i="38"/>
  <c r="G929" i="38"/>
  <c r="G927" i="38"/>
  <c r="G923" i="38"/>
  <c r="G916" i="38"/>
  <c r="G878" i="38"/>
  <c r="G875" i="38"/>
  <c r="G872" i="38"/>
  <c r="G857" i="38"/>
  <c r="G855" i="38"/>
  <c r="G853" i="38"/>
  <c r="G881" i="38"/>
  <c r="G848" i="38"/>
  <c r="G832" i="38"/>
  <c r="G830" i="38"/>
  <c r="G828" i="38"/>
  <c r="G824" i="38"/>
  <c r="G821" i="38"/>
  <c r="G818" i="38"/>
  <c r="G816" i="38"/>
  <c r="G806" i="38"/>
  <c r="G804" i="38"/>
  <c r="G802" i="38"/>
  <c r="G799" i="38"/>
  <c r="G797" i="38"/>
  <c r="G795" i="38"/>
  <c r="G793" i="38"/>
  <c r="G791" i="38"/>
  <c r="G783" i="38"/>
  <c r="G779" i="38"/>
  <c r="G771" i="38"/>
  <c r="G766" i="38"/>
  <c r="G764" i="38"/>
  <c r="G762" i="38"/>
  <c r="G760" i="38"/>
  <c r="G757" i="38"/>
  <c r="G753" i="38"/>
  <c r="G750" i="38"/>
  <c r="G740" i="38"/>
  <c r="G732" i="38"/>
  <c r="G725" i="38"/>
  <c r="G671" i="38"/>
  <c r="G666" i="38"/>
  <c r="G663" i="38"/>
  <c r="G660" i="38"/>
  <c r="G656" i="38"/>
  <c r="G652" i="38"/>
  <c r="G648" i="38"/>
  <c r="G643" i="38"/>
  <c r="G640" i="38"/>
  <c r="G632" i="38"/>
  <c r="G623" i="38"/>
  <c r="G621" i="38"/>
  <c r="G616" i="38"/>
  <c r="G614" i="38"/>
  <c r="G610" i="38"/>
  <c r="G607" i="38"/>
  <c r="G603" i="38"/>
  <c r="G548" i="38"/>
  <c r="G541" i="38"/>
  <c r="G536" i="38"/>
  <c r="G534" i="38"/>
  <c r="G529" i="38"/>
  <c r="G526" i="38"/>
  <c r="G520" i="38"/>
  <c r="G514" i="38"/>
  <c r="G510" i="38"/>
  <c r="G505" i="38"/>
  <c r="G501" i="38"/>
  <c r="G498" i="38"/>
  <c r="G493" i="38"/>
  <c r="G490" i="38"/>
  <c r="G486" i="38"/>
  <c r="G477" i="38"/>
  <c r="G468" i="38"/>
  <c r="G444" i="38"/>
  <c r="G433" i="38"/>
  <c r="G430" i="38"/>
  <c r="G425" i="38"/>
  <c r="G420" i="38"/>
  <c r="G415" i="38"/>
  <c r="G413" i="38"/>
  <c r="G411" i="38"/>
  <c r="G408" i="38"/>
  <c r="G404" i="38"/>
  <c r="G398" i="38"/>
  <c r="G396" i="38"/>
  <c r="G393" i="38"/>
  <c r="G391" i="38"/>
  <c r="G388" i="38"/>
  <c r="G385" i="38"/>
  <c r="G382" i="38"/>
  <c r="G379" i="38"/>
  <c r="G376" i="38"/>
  <c r="G374" i="38"/>
  <c r="G355" i="38"/>
  <c r="G353" i="38"/>
  <c r="G350" i="38"/>
  <c r="G340" i="38"/>
  <c r="G330" i="38"/>
  <c r="G321" i="38"/>
  <c r="G303" i="38"/>
  <c r="G285" i="38"/>
  <c r="G84" i="38"/>
  <c r="G82" i="38"/>
  <c r="G80" i="38"/>
  <c r="G78" i="38"/>
  <c r="G76" i="38"/>
  <c r="G74" i="38"/>
  <c r="G72" i="38"/>
  <c r="G70" i="38"/>
  <c r="G68" i="38"/>
  <c r="G64" i="38"/>
  <c r="G62" i="38"/>
  <c r="G60" i="38"/>
  <c r="G58" i="38"/>
  <c r="G56" i="38"/>
  <c r="G54" i="38"/>
  <c r="G47" i="38"/>
  <c r="G41" i="38"/>
  <c r="G34" i="38"/>
  <c r="G31" i="38"/>
  <c r="G27" i="38"/>
  <c r="G24" i="38"/>
  <c r="G21" i="38"/>
  <c r="G6" i="38"/>
  <c r="T85" i="38" l="1"/>
  <c r="X85" i="38"/>
  <c r="AB85" i="38"/>
  <c r="R85" i="38"/>
  <c r="V85" i="38"/>
  <c r="Z85" i="38"/>
  <c r="AD85" i="38"/>
  <c r="S85" i="38"/>
  <c r="W85" i="38"/>
  <c r="AA85" i="38"/>
  <c r="Q85" i="38"/>
  <c r="U85" i="38"/>
  <c r="Y85" i="38"/>
  <c r="AC85" i="38"/>
  <c r="T356" i="38"/>
  <c r="AB356" i="38"/>
  <c r="G85" i="38"/>
  <c r="X356" i="38"/>
  <c r="G515" i="38"/>
  <c r="G882" i="38"/>
  <c r="G672" i="38"/>
  <c r="G644" i="38"/>
  <c r="G549" i="38"/>
  <c r="G434" i="38"/>
  <c r="G356" i="38"/>
  <c r="G1174" i="38"/>
  <c r="R356" i="38"/>
  <c r="V356" i="38"/>
  <c r="AD356" i="38"/>
  <c r="AC356" i="38"/>
  <c r="Z356" i="38"/>
  <c r="Y356" i="38"/>
  <c r="U356" i="38"/>
  <c r="Q356" i="38"/>
  <c r="P1116" i="38" l="1"/>
  <c r="P1110" i="38"/>
  <c r="M725" i="38" l="1"/>
  <c r="P725" i="38" l="1"/>
  <c r="P47" i="38" l="1"/>
  <c r="V285" i="28" l="1"/>
  <c r="C1173" i="28" l="1"/>
  <c r="C1170" i="28"/>
  <c r="C1167" i="28"/>
  <c r="C1163" i="28"/>
  <c r="C1154" i="28"/>
  <c r="C1145" i="28"/>
  <c r="C1142" i="28"/>
  <c r="C1138" i="28"/>
  <c r="C1133" i="28"/>
  <c r="C1126" i="28"/>
  <c r="C1121" i="28"/>
  <c r="C1116" i="28"/>
  <c r="C1110" i="28"/>
  <c r="C1083" i="28"/>
  <c r="C1078" i="28"/>
  <c r="C1073" i="28"/>
  <c r="C1069" i="28"/>
  <c r="C1066" i="28"/>
  <c r="C1062" i="28"/>
  <c r="C1052" i="28"/>
  <c r="C1047" i="28"/>
  <c r="C1044" i="28"/>
  <c r="C1041" i="28"/>
  <c r="C1036" i="28"/>
  <c r="C1033" i="28"/>
  <c r="C1029" i="28"/>
  <c r="C1023" i="28"/>
  <c r="C1021" i="28"/>
  <c r="C1017" i="28"/>
  <c r="C1005" i="28"/>
  <c r="C977" i="28"/>
  <c r="C974" i="28"/>
  <c r="C969" i="28"/>
  <c r="C966" i="28"/>
  <c r="C963" i="28"/>
  <c r="C960" i="28"/>
  <c r="C954" i="28"/>
  <c r="C945" i="28"/>
  <c r="C939" i="28"/>
  <c r="C934" i="28"/>
  <c r="C932" i="28"/>
  <c r="C929" i="28"/>
  <c r="C927" i="28"/>
  <c r="C923" i="28"/>
  <c r="C916" i="28"/>
  <c r="C906" i="28"/>
  <c r="C878" i="28"/>
  <c r="C875" i="28"/>
  <c r="C872" i="28"/>
  <c r="C868" i="28"/>
  <c r="C865" i="28"/>
  <c r="C855" i="28"/>
  <c r="C853" i="28"/>
  <c r="C881" i="28"/>
  <c r="C848" i="28"/>
  <c r="C835" i="28"/>
  <c r="C828" i="28"/>
  <c r="C824" i="28"/>
  <c r="C821" i="28"/>
  <c r="C818" i="28"/>
  <c r="C816" i="28"/>
  <c r="C802" i="28"/>
  <c r="C793" i="28"/>
  <c r="C791" i="28"/>
  <c r="C788" i="28"/>
  <c r="C783" i="28"/>
  <c r="C779" i="28"/>
  <c r="C771" i="28"/>
  <c r="C760" i="28"/>
  <c r="C757" i="28"/>
  <c r="C753" i="28"/>
  <c r="C809" i="28"/>
  <c r="C750" i="28"/>
  <c r="C740" i="28"/>
  <c r="C732" i="28"/>
  <c r="C725" i="28"/>
  <c r="C671" i="28"/>
  <c r="C666" i="28"/>
  <c r="C663" i="28"/>
  <c r="C660" i="28"/>
  <c r="C656" i="28"/>
  <c r="C652" i="28"/>
  <c r="C648" i="28"/>
  <c r="C643" i="28"/>
  <c r="C640" i="28"/>
  <c r="C632" i="28"/>
  <c r="C621" i="28"/>
  <c r="C614" i="28"/>
  <c r="C610" i="28"/>
  <c r="C607" i="28"/>
  <c r="C603" i="28"/>
  <c r="C548" i="28"/>
  <c r="C541" i="28"/>
  <c r="C534" i="28"/>
  <c r="C529" i="28"/>
  <c r="C526" i="28"/>
  <c r="C520" i="28"/>
  <c r="C514" i="28"/>
  <c r="C510" i="28"/>
  <c r="C505" i="28"/>
  <c r="C501" i="28"/>
  <c r="C498" i="28"/>
  <c r="C493" i="28"/>
  <c r="C490" i="28"/>
  <c r="C486" i="28"/>
  <c r="C477" i="28"/>
  <c r="C468" i="28"/>
  <c r="C444" i="28"/>
  <c r="C433" i="28"/>
  <c r="C430" i="28"/>
  <c r="C425" i="28"/>
  <c r="C420" i="28"/>
  <c r="C411" i="28"/>
  <c r="C408" i="28"/>
  <c r="C404" i="28"/>
  <c r="C398" i="28"/>
  <c r="C396" i="28"/>
  <c r="C391" i="28"/>
  <c r="C388" i="28"/>
  <c r="C385" i="28"/>
  <c r="C382" i="28"/>
  <c r="C379" i="28"/>
  <c r="C374" i="28"/>
  <c r="C353" i="28"/>
  <c r="C340" i="28"/>
  <c r="C330" i="28"/>
  <c r="C321" i="28"/>
  <c r="C303" i="28"/>
  <c r="C285" i="28"/>
  <c r="C68" i="28"/>
  <c r="C64" i="28"/>
  <c r="C62" i="28"/>
  <c r="C54" i="28"/>
  <c r="C47" i="28"/>
  <c r="C41" i="28"/>
  <c r="C34" i="28"/>
  <c r="C31" i="28"/>
  <c r="C27" i="28"/>
  <c r="C24" i="28"/>
  <c r="C21" i="28"/>
  <c r="C85" i="28" l="1"/>
  <c r="C1174" i="28"/>
  <c r="C644" i="28"/>
  <c r="C810" i="28"/>
  <c r="C882" i="28"/>
  <c r="C672" i="28"/>
  <c r="C836" i="28"/>
  <c r="C356" i="28"/>
  <c r="C434" i="28"/>
  <c r="C549" i="28"/>
  <c r="C978" i="28"/>
  <c r="C1146" i="28"/>
  <c r="C515" i="28"/>
  <c r="C1084" i="28"/>
  <c r="E434" i="38"/>
  <c r="C1175" i="28" l="1"/>
  <c r="AE1173" i="28"/>
  <c r="AD1173" i="28"/>
  <c r="AB1173" i="28"/>
  <c r="AA1173" i="28"/>
  <c r="Z1173" i="28"/>
  <c r="Y1173" i="28"/>
  <c r="X1173" i="28"/>
  <c r="W1173" i="28"/>
  <c r="V1173" i="28"/>
  <c r="U1173" i="28"/>
  <c r="T1173" i="28"/>
  <c r="S1173" i="28"/>
  <c r="R1173" i="28"/>
  <c r="Q1173" i="28"/>
  <c r="P1173" i="28"/>
  <c r="O1173" i="28"/>
  <c r="N1173" i="28"/>
  <c r="M1173" i="28"/>
  <c r="K1173" i="28"/>
  <c r="I1173" i="28"/>
  <c r="H1173" i="28"/>
  <c r="G1173" i="28"/>
  <c r="F1173" i="28"/>
  <c r="E1173" i="28"/>
  <c r="D1173" i="28"/>
  <c r="AE1170" i="28"/>
  <c r="AD1170" i="28"/>
  <c r="AB1170" i="28"/>
  <c r="AA1170" i="28"/>
  <c r="Z1170" i="28"/>
  <c r="Y1170" i="28"/>
  <c r="X1170" i="28"/>
  <c r="W1170" i="28"/>
  <c r="V1170" i="28"/>
  <c r="U1170" i="28"/>
  <c r="T1170" i="28"/>
  <c r="S1170" i="28"/>
  <c r="R1170" i="28"/>
  <c r="Q1170" i="28"/>
  <c r="P1170" i="28"/>
  <c r="O1170" i="28"/>
  <c r="N1170" i="28"/>
  <c r="M1170" i="28"/>
  <c r="K1170" i="28"/>
  <c r="I1170" i="28"/>
  <c r="H1170" i="28"/>
  <c r="G1170" i="28"/>
  <c r="F1170" i="28"/>
  <c r="E1170" i="28"/>
  <c r="D1170" i="28"/>
  <c r="AE1167" i="28"/>
  <c r="AD1167" i="28"/>
  <c r="AB1167" i="28"/>
  <c r="AA1167" i="28"/>
  <c r="Z1167" i="28"/>
  <c r="Y1167" i="28"/>
  <c r="X1167" i="28"/>
  <c r="W1167" i="28"/>
  <c r="V1167" i="28"/>
  <c r="U1167" i="28"/>
  <c r="T1167" i="28"/>
  <c r="S1167" i="28"/>
  <c r="R1167" i="28"/>
  <c r="Q1167" i="28"/>
  <c r="P1167" i="28"/>
  <c r="O1167" i="28"/>
  <c r="N1167" i="28"/>
  <c r="M1167" i="28"/>
  <c r="K1167" i="28"/>
  <c r="I1167" i="28"/>
  <c r="H1167" i="28"/>
  <c r="G1167" i="28"/>
  <c r="F1167" i="28"/>
  <c r="E1167" i="28"/>
  <c r="D1167" i="28"/>
  <c r="AE1163" i="28"/>
  <c r="AD1163" i="28"/>
  <c r="AB1163" i="28"/>
  <c r="AA1163" i="28"/>
  <c r="Z1163" i="28"/>
  <c r="Y1163" i="28"/>
  <c r="X1163" i="28"/>
  <c r="W1163" i="28"/>
  <c r="V1163" i="28"/>
  <c r="U1163" i="28"/>
  <c r="T1163" i="28"/>
  <c r="S1163" i="28"/>
  <c r="R1163" i="28"/>
  <c r="Q1163" i="28"/>
  <c r="P1163" i="28"/>
  <c r="O1163" i="28"/>
  <c r="N1163" i="28"/>
  <c r="M1163" i="28"/>
  <c r="K1163" i="28"/>
  <c r="I1163" i="28"/>
  <c r="H1163" i="28"/>
  <c r="G1163" i="28"/>
  <c r="F1163" i="28"/>
  <c r="E1163" i="28"/>
  <c r="D1163" i="28"/>
  <c r="AE1154" i="28"/>
  <c r="AD1154" i="28"/>
  <c r="AB1154" i="28"/>
  <c r="AA1154" i="28"/>
  <c r="Z1154" i="28"/>
  <c r="Y1154" i="28"/>
  <c r="X1154" i="28"/>
  <c r="W1154" i="28"/>
  <c r="V1154" i="28"/>
  <c r="U1154" i="28"/>
  <c r="T1154" i="28"/>
  <c r="S1154" i="28"/>
  <c r="R1154" i="28"/>
  <c r="Q1154" i="28"/>
  <c r="P1154" i="28"/>
  <c r="O1154" i="28"/>
  <c r="N1154" i="28"/>
  <c r="M1154" i="28"/>
  <c r="K1154" i="28"/>
  <c r="I1154" i="28"/>
  <c r="H1154" i="28"/>
  <c r="G1154" i="28"/>
  <c r="F1154" i="28"/>
  <c r="E1154" i="28"/>
  <c r="D1154" i="28"/>
  <c r="AE1145" i="28"/>
  <c r="AD1145" i="28"/>
  <c r="AB1145" i="28"/>
  <c r="AA1145" i="28"/>
  <c r="Z1145" i="28"/>
  <c r="Y1145" i="28"/>
  <c r="X1145" i="28"/>
  <c r="W1145" i="28"/>
  <c r="V1145" i="28"/>
  <c r="U1145" i="28"/>
  <c r="T1145" i="28"/>
  <c r="S1145" i="28"/>
  <c r="R1145" i="28"/>
  <c r="Q1145" i="28"/>
  <c r="P1145" i="28"/>
  <c r="O1145" i="28"/>
  <c r="N1145" i="28"/>
  <c r="M1145" i="28"/>
  <c r="K1145" i="28"/>
  <c r="I1145" i="28"/>
  <c r="H1145" i="28"/>
  <c r="G1145" i="28"/>
  <c r="F1145" i="28"/>
  <c r="E1145" i="28"/>
  <c r="D1145" i="28"/>
  <c r="AE1142" i="28"/>
  <c r="AD1142" i="28"/>
  <c r="AB1142" i="28"/>
  <c r="AA1142" i="28"/>
  <c r="Z1142" i="28"/>
  <c r="Y1142" i="28"/>
  <c r="X1142" i="28"/>
  <c r="W1142" i="28"/>
  <c r="V1142" i="28"/>
  <c r="U1142" i="28"/>
  <c r="T1142" i="28"/>
  <c r="S1142" i="28"/>
  <c r="R1142" i="28"/>
  <c r="Q1142" i="28"/>
  <c r="P1142" i="28"/>
  <c r="O1142" i="28"/>
  <c r="N1142" i="28"/>
  <c r="M1142" i="28"/>
  <c r="K1142" i="28"/>
  <c r="I1142" i="28"/>
  <c r="H1142" i="28"/>
  <c r="G1142" i="28"/>
  <c r="F1142" i="28"/>
  <c r="E1142" i="28"/>
  <c r="D1142" i="28"/>
  <c r="AE1138" i="28"/>
  <c r="AD1138" i="28"/>
  <c r="AB1138" i="28"/>
  <c r="AA1138" i="28"/>
  <c r="Z1138" i="28"/>
  <c r="Y1138" i="28"/>
  <c r="X1138" i="28"/>
  <c r="W1138" i="28"/>
  <c r="V1138" i="28"/>
  <c r="U1138" i="28"/>
  <c r="T1138" i="28"/>
  <c r="S1138" i="28"/>
  <c r="R1138" i="28"/>
  <c r="Q1138" i="28"/>
  <c r="P1138" i="28"/>
  <c r="O1138" i="28"/>
  <c r="N1138" i="28"/>
  <c r="M1138" i="28"/>
  <c r="K1138" i="28"/>
  <c r="I1138" i="28"/>
  <c r="H1138" i="28"/>
  <c r="G1138" i="28"/>
  <c r="F1138" i="28"/>
  <c r="E1138" i="28"/>
  <c r="D1138" i="28"/>
  <c r="AE1133" i="28"/>
  <c r="AD1133" i="28"/>
  <c r="AB1133" i="28"/>
  <c r="AA1133" i="28"/>
  <c r="Z1133" i="28"/>
  <c r="Y1133" i="28"/>
  <c r="X1133" i="28"/>
  <c r="W1133" i="28"/>
  <c r="V1133" i="28"/>
  <c r="U1133" i="28"/>
  <c r="T1133" i="28"/>
  <c r="S1133" i="28"/>
  <c r="R1133" i="28"/>
  <c r="Q1133" i="28"/>
  <c r="P1133" i="28"/>
  <c r="O1133" i="28"/>
  <c r="N1133" i="28"/>
  <c r="M1133" i="28"/>
  <c r="K1133" i="28"/>
  <c r="I1133" i="28"/>
  <c r="H1133" i="28"/>
  <c r="G1133" i="28"/>
  <c r="F1133" i="28"/>
  <c r="E1133" i="28"/>
  <c r="D1133" i="28"/>
  <c r="AE1126" i="28"/>
  <c r="AD1126" i="28"/>
  <c r="AB1126" i="28"/>
  <c r="AA1126" i="28"/>
  <c r="Z1126" i="28"/>
  <c r="Y1126" i="28"/>
  <c r="X1126" i="28"/>
  <c r="W1126" i="28"/>
  <c r="V1126" i="28"/>
  <c r="U1126" i="28"/>
  <c r="T1126" i="28"/>
  <c r="S1126" i="28"/>
  <c r="R1126" i="28"/>
  <c r="Q1126" i="28"/>
  <c r="P1126" i="28"/>
  <c r="O1126" i="28"/>
  <c r="N1126" i="28"/>
  <c r="M1126" i="28"/>
  <c r="K1126" i="28"/>
  <c r="I1126" i="28"/>
  <c r="H1126" i="28"/>
  <c r="G1126" i="28"/>
  <c r="F1126" i="28"/>
  <c r="E1126" i="28"/>
  <c r="D1126" i="28"/>
  <c r="AE1121" i="28"/>
  <c r="AD1121" i="28"/>
  <c r="AB1121" i="28"/>
  <c r="AA1121" i="28"/>
  <c r="Z1121" i="28"/>
  <c r="Y1121" i="28"/>
  <c r="X1121" i="28"/>
  <c r="W1121" i="28"/>
  <c r="V1121" i="28"/>
  <c r="U1121" i="28"/>
  <c r="T1121" i="28"/>
  <c r="S1121" i="28"/>
  <c r="R1121" i="28"/>
  <c r="Q1121" i="28"/>
  <c r="P1121" i="28"/>
  <c r="O1121" i="28"/>
  <c r="N1121" i="28"/>
  <c r="M1121" i="28"/>
  <c r="K1121" i="28"/>
  <c r="I1121" i="28"/>
  <c r="H1121" i="28"/>
  <c r="G1121" i="28"/>
  <c r="F1121" i="28"/>
  <c r="E1121" i="28"/>
  <c r="D1121" i="28"/>
  <c r="AE1116" i="28"/>
  <c r="AD1116" i="28"/>
  <c r="AB1116" i="28"/>
  <c r="AA1116" i="28"/>
  <c r="Z1116" i="28"/>
  <c r="Y1116" i="28"/>
  <c r="X1116" i="28"/>
  <c r="W1116" i="28"/>
  <c r="V1116" i="28"/>
  <c r="U1116" i="28"/>
  <c r="T1116" i="28"/>
  <c r="S1116" i="28"/>
  <c r="R1116" i="28"/>
  <c r="Q1116" i="28"/>
  <c r="P1116" i="28"/>
  <c r="O1116" i="28"/>
  <c r="N1116" i="28"/>
  <c r="M1116" i="28"/>
  <c r="K1116" i="28"/>
  <c r="I1116" i="28"/>
  <c r="H1116" i="28"/>
  <c r="G1116" i="28"/>
  <c r="F1116" i="28"/>
  <c r="E1116" i="28"/>
  <c r="D1116" i="28"/>
  <c r="AE1110" i="28"/>
  <c r="AD1110" i="28"/>
  <c r="AB1110" i="28"/>
  <c r="AA1110" i="28"/>
  <c r="Z1110" i="28"/>
  <c r="Y1110" i="28"/>
  <c r="X1110" i="28"/>
  <c r="W1110" i="28"/>
  <c r="V1110" i="28"/>
  <c r="U1110" i="28"/>
  <c r="T1110" i="28"/>
  <c r="S1110" i="28"/>
  <c r="R1110" i="28"/>
  <c r="Q1110" i="28"/>
  <c r="P1110" i="28"/>
  <c r="O1110" i="28"/>
  <c r="N1110" i="28"/>
  <c r="M1110" i="28"/>
  <c r="K1110" i="28"/>
  <c r="I1110" i="28"/>
  <c r="H1110" i="28"/>
  <c r="G1110" i="28"/>
  <c r="F1110" i="28"/>
  <c r="E1110" i="28"/>
  <c r="D1110" i="28"/>
  <c r="AE1083" i="28"/>
  <c r="AD1083" i="28"/>
  <c r="AB1083" i="28"/>
  <c r="AA1083" i="28"/>
  <c r="Z1083" i="28"/>
  <c r="Y1083" i="28"/>
  <c r="X1083" i="28"/>
  <c r="W1083" i="28"/>
  <c r="V1083" i="28"/>
  <c r="U1083" i="28"/>
  <c r="T1083" i="28"/>
  <c r="S1083" i="28"/>
  <c r="R1083" i="28"/>
  <c r="Q1083" i="28"/>
  <c r="P1083" i="28"/>
  <c r="O1083" i="28"/>
  <c r="N1083" i="28"/>
  <c r="M1083" i="28"/>
  <c r="K1083" i="28"/>
  <c r="I1083" i="28"/>
  <c r="H1083" i="28"/>
  <c r="G1083" i="28"/>
  <c r="F1083" i="28"/>
  <c r="E1083" i="28"/>
  <c r="D1083" i="28"/>
  <c r="AE1080" i="28"/>
  <c r="AD1080" i="28"/>
  <c r="AB1080" i="28"/>
  <c r="AA1080" i="28"/>
  <c r="Z1080" i="28"/>
  <c r="Y1080" i="28"/>
  <c r="X1080" i="28"/>
  <c r="W1080" i="28"/>
  <c r="V1080" i="28"/>
  <c r="U1080" i="28"/>
  <c r="T1080" i="28"/>
  <c r="S1080" i="28"/>
  <c r="R1080" i="28"/>
  <c r="Q1080" i="28"/>
  <c r="P1080" i="28"/>
  <c r="O1080" i="28"/>
  <c r="N1080" i="28"/>
  <c r="M1080" i="28"/>
  <c r="K1080" i="28"/>
  <c r="I1080" i="28"/>
  <c r="H1080" i="28"/>
  <c r="G1080" i="28"/>
  <c r="F1080" i="28"/>
  <c r="E1080" i="28"/>
  <c r="D1080" i="28"/>
  <c r="AE1078" i="28"/>
  <c r="AD1078" i="28"/>
  <c r="AB1078" i="28"/>
  <c r="AA1078" i="28"/>
  <c r="Z1078" i="28"/>
  <c r="Y1078" i="28"/>
  <c r="X1078" i="28"/>
  <c r="W1078" i="28"/>
  <c r="V1078" i="28"/>
  <c r="U1078" i="28"/>
  <c r="T1078" i="28"/>
  <c r="S1078" i="28"/>
  <c r="R1078" i="28"/>
  <c r="Q1078" i="28"/>
  <c r="P1078" i="28"/>
  <c r="O1078" i="28"/>
  <c r="N1078" i="28"/>
  <c r="M1078" i="28"/>
  <c r="K1078" i="28"/>
  <c r="I1078" i="28"/>
  <c r="H1078" i="28"/>
  <c r="G1078" i="28"/>
  <c r="F1078" i="28"/>
  <c r="E1078" i="28"/>
  <c r="D1078" i="28"/>
  <c r="AE1073" i="28"/>
  <c r="AD1073" i="28"/>
  <c r="AB1073" i="28"/>
  <c r="AA1073" i="28"/>
  <c r="Z1073" i="28"/>
  <c r="Y1073" i="28"/>
  <c r="X1073" i="28"/>
  <c r="W1073" i="28"/>
  <c r="V1073" i="28"/>
  <c r="U1073" i="28"/>
  <c r="T1073" i="28"/>
  <c r="S1073" i="28"/>
  <c r="R1073" i="28"/>
  <c r="Q1073" i="28"/>
  <c r="P1073" i="28"/>
  <c r="O1073" i="28"/>
  <c r="N1073" i="28"/>
  <c r="M1073" i="28"/>
  <c r="K1073" i="28"/>
  <c r="I1073" i="28"/>
  <c r="H1073" i="28"/>
  <c r="G1073" i="28"/>
  <c r="F1073" i="28"/>
  <c r="E1073" i="28"/>
  <c r="D1073" i="28"/>
  <c r="AE1069" i="28"/>
  <c r="AD1069" i="28"/>
  <c r="AB1069" i="28"/>
  <c r="AA1069" i="28"/>
  <c r="Z1069" i="28"/>
  <c r="Y1069" i="28"/>
  <c r="X1069" i="28"/>
  <c r="W1069" i="28"/>
  <c r="V1069" i="28"/>
  <c r="U1069" i="28"/>
  <c r="T1069" i="28"/>
  <c r="S1069" i="28"/>
  <c r="R1069" i="28"/>
  <c r="Q1069" i="28"/>
  <c r="P1069" i="28"/>
  <c r="O1069" i="28"/>
  <c r="N1069" i="28"/>
  <c r="M1069" i="28"/>
  <c r="K1069" i="28"/>
  <c r="I1069" i="28"/>
  <c r="H1069" i="28"/>
  <c r="G1069" i="28"/>
  <c r="F1069" i="28"/>
  <c r="E1069" i="28"/>
  <c r="D1069" i="28"/>
  <c r="AE1066" i="28"/>
  <c r="AD1066" i="28"/>
  <c r="AB1066" i="28"/>
  <c r="AA1066" i="28"/>
  <c r="Z1066" i="28"/>
  <c r="Y1066" i="28"/>
  <c r="X1066" i="28"/>
  <c r="W1066" i="28"/>
  <c r="V1066" i="28"/>
  <c r="U1066" i="28"/>
  <c r="T1066" i="28"/>
  <c r="S1066" i="28"/>
  <c r="R1066" i="28"/>
  <c r="Q1066" i="28"/>
  <c r="P1066" i="28"/>
  <c r="O1066" i="28"/>
  <c r="N1066" i="28"/>
  <c r="M1066" i="28"/>
  <c r="K1066" i="28"/>
  <c r="I1066" i="28"/>
  <c r="H1066" i="28"/>
  <c r="G1066" i="28"/>
  <c r="F1066" i="28"/>
  <c r="E1066" i="28"/>
  <c r="D1066" i="28"/>
  <c r="AE1062" i="28"/>
  <c r="AD1062" i="28"/>
  <c r="AB1062" i="28"/>
  <c r="AA1062" i="28"/>
  <c r="Z1062" i="28"/>
  <c r="Y1062" i="28"/>
  <c r="X1062" i="28"/>
  <c r="W1062" i="28"/>
  <c r="V1062" i="28"/>
  <c r="U1062" i="28"/>
  <c r="T1062" i="28"/>
  <c r="S1062" i="28"/>
  <c r="R1062" i="28"/>
  <c r="Q1062" i="28"/>
  <c r="P1062" i="28"/>
  <c r="O1062" i="28"/>
  <c r="N1062" i="28"/>
  <c r="M1062" i="28"/>
  <c r="K1062" i="28"/>
  <c r="I1062" i="28"/>
  <c r="H1062" i="28"/>
  <c r="G1062" i="28"/>
  <c r="F1062" i="28"/>
  <c r="E1062" i="28"/>
  <c r="D1062" i="28"/>
  <c r="AE1052" i="28"/>
  <c r="AD1052" i="28"/>
  <c r="AB1052" i="28"/>
  <c r="AA1052" i="28"/>
  <c r="Z1052" i="28"/>
  <c r="Y1052" i="28"/>
  <c r="X1052" i="28"/>
  <c r="W1052" i="28"/>
  <c r="V1052" i="28"/>
  <c r="U1052" i="28"/>
  <c r="T1052" i="28"/>
  <c r="S1052" i="28"/>
  <c r="R1052" i="28"/>
  <c r="Q1052" i="28"/>
  <c r="P1052" i="28"/>
  <c r="O1052" i="28"/>
  <c r="N1052" i="28"/>
  <c r="M1052" i="28"/>
  <c r="K1052" i="28"/>
  <c r="I1052" i="28"/>
  <c r="H1052" i="28"/>
  <c r="G1052" i="28"/>
  <c r="F1052" i="28"/>
  <c r="E1052" i="28"/>
  <c r="D1052" i="28"/>
  <c r="AE1049" i="28"/>
  <c r="AD1049" i="28"/>
  <c r="AB1049" i="28"/>
  <c r="AA1049" i="28"/>
  <c r="Z1049" i="28"/>
  <c r="Y1049" i="28"/>
  <c r="X1049" i="28"/>
  <c r="W1049" i="28"/>
  <c r="V1049" i="28"/>
  <c r="U1049" i="28"/>
  <c r="T1049" i="28"/>
  <c r="S1049" i="28"/>
  <c r="R1049" i="28"/>
  <c r="Q1049" i="28"/>
  <c r="P1049" i="28"/>
  <c r="O1049" i="28"/>
  <c r="N1049" i="28"/>
  <c r="M1049" i="28"/>
  <c r="K1049" i="28"/>
  <c r="I1049" i="28"/>
  <c r="H1049" i="28"/>
  <c r="G1049" i="28"/>
  <c r="F1049" i="28"/>
  <c r="E1049" i="28"/>
  <c r="D1049" i="28"/>
  <c r="AE1047" i="28"/>
  <c r="AD1047" i="28"/>
  <c r="AB1047" i="28"/>
  <c r="AA1047" i="28"/>
  <c r="Z1047" i="28"/>
  <c r="Y1047" i="28"/>
  <c r="X1047" i="28"/>
  <c r="W1047" i="28"/>
  <c r="V1047" i="28"/>
  <c r="U1047" i="28"/>
  <c r="T1047" i="28"/>
  <c r="S1047" i="28"/>
  <c r="R1047" i="28"/>
  <c r="Q1047" i="28"/>
  <c r="P1047" i="28"/>
  <c r="O1047" i="28"/>
  <c r="N1047" i="28"/>
  <c r="M1047" i="28"/>
  <c r="K1047" i="28"/>
  <c r="I1047" i="28"/>
  <c r="H1047" i="28"/>
  <c r="G1047" i="28"/>
  <c r="F1047" i="28"/>
  <c r="E1047" i="28"/>
  <c r="D1047" i="28"/>
  <c r="AE1044" i="28"/>
  <c r="AD1044" i="28"/>
  <c r="AB1044" i="28"/>
  <c r="AA1044" i="28"/>
  <c r="Z1044" i="28"/>
  <c r="Y1044" i="28"/>
  <c r="X1044" i="28"/>
  <c r="W1044" i="28"/>
  <c r="V1044" i="28"/>
  <c r="U1044" i="28"/>
  <c r="T1044" i="28"/>
  <c r="S1044" i="28"/>
  <c r="R1044" i="28"/>
  <c r="Q1044" i="28"/>
  <c r="P1044" i="28"/>
  <c r="O1044" i="28"/>
  <c r="N1044" i="28"/>
  <c r="M1044" i="28"/>
  <c r="K1044" i="28"/>
  <c r="I1044" i="28"/>
  <c r="H1044" i="28"/>
  <c r="G1044" i="28"/>
  <c r="F1044" i="28"/>
  <c r="E1044" i="28"/>
  <c r="D1044" i="28"/>
  <c r="AE1041" i="28"/>
  <c r="AD1041" i="28"/>
  <c r="AB1041" i="28"/>
  <c r="AA1041" i="28"/>
  <c r="Z1041" i="28"/>
  <c r="Y1041" i="28"/>
  <c r="X1041" i="28"/>
  <c r="W1041" i="28"/>
  <c r="V1041" i="28"/>
  <c r="U1041" i="28"/>
  <c r="T1041" i="28"/>
  <c r="S1041" i="28"/>
  <c r="R1041" i="28"/>
  <c r="Q1041" i="28"/>
  <c r="P1041" i="28"/>
  <c r="O1041" i="28"/>
  <c r="N1041" i="28"/>
  <c r="M1041" i="28"/>
  <c r="K1041" i="28"/>
  <c r="I1041" i="28"/>
  <c r="H1041" i="28"/>
  <c r="G1041" i="28"/>
  <c r="F1041" i="28"/>
  <c r="E1041" i="28"/>
  <c r="D1041" i="28"/>
  <c r="AE1036" i="28"/>
  <c r="AD1036" i="28"/>
  <c r="AB1036" i="28"/>
  <c r="AA1036" i="28"/>
  <c r="Z1036" i="28"/>
  <c r="Y1036" i="28"/>
  <c r="X1036" i="28"/>
  <c r="W1036" i="28"/>
  <c r="V1036" i="28"/>
  <c r="U1036" i="28"/>
  <c r="T1036" i="28"/>
  <c r="S1036" i="28"/>
  <c r="R1036" i="28"/>
  <c r="Q1036" i="28"/>
  <c r="P1036" i="28"/>
  <c r="O1036" i="28"/>
  <c r="N1036" i="28"/>
  <c r="M1036" i="28"/>
  <c r="K1036" i="28"/>
  <c r="I1036" i="28"/>
  <c r="H1036" i="28"/>
  <c r="G1036" i="28"/>
  <c r="F1036" i="28"/>
  <c r="E1036" i="28"/>
  <c r="D1036" i="28"/>
  <c r="AE1033" i="28"/>
  <c r="AD1033" i="28"/>
  <c r="AB1033" i="28"/>
  <c r="AA1033" i="28"/>
  <c r="Z1033" i="28"/>
  <c r="Y1033" i="28"/>
  <c r="X1033" i="28"/>
  <c r="W1033" i="28"/>
  <c r="V1033" i="28"/>
  <c r="T1033" i="28"/>
  <c r="S1033" i="28"/>
  <c r="R1033" i="28"/>
  <c r="Q1033" i="28"/>
  <c r="P1033" i="28"/>
  <c r="O1033" i="28"/>
  <c r="N1033" i="28"/>
  <c r="M1033" i="28"/>
  <c r="K1033" i="28"/>
  <c r="I1033" i="28"/>
  <c r="H1033" i="28"/>
  <c r="G1033" i="28"/>
  <c r="F1033" i="28"/>
  <c r="E1033" i="28"/>
  <c r="D1033" i="28"/>
  <c r="AE1029" i="28"/>
  <c r="AD1029" i="28"/>
  <c r="AB1029" i="28"/>
  <c r="AA1029" i="28"/>
  <c r="Z1029" i="28"/>
  <c r="Y1029" i="28"/>
  <c r="X1029" i="28"/>
  <c r="W1029" i="28"/>
  <c r="V1029" i="28"/>
  <c r="U1029" i="28"/>
  <c r="T1029" i="28"/>
  <c r="S1029" i="28"/>
  <c r="R1029" i="28"/>
  <c r="Q1029" i="28"/>
  <c r="P1029" i="28"/>
  <c r="O1029" i="28"/>
  <c r="N1029" i="28"/>
  <c r="M1029" i="28"/>
  <c r="K1029" i="28"/>
  <c r="I1029" i="28"/>
  <c r="H1029" i="28"/>
  <c r="G1029" i="28"/>
  <c r="F1029" i="28"/>
  <c r="E1029" i="28"/>
  <c r="D1029" i="28"/>
  <c r="AE1023" i="28"/>
  <c r="AD1023" i="28"/>
  <c r="AB1023" i="28"/>
  <c r="AA1023" i="28"/>
  <c r="Z1023" i="28"/>
  <c r="Y1023" i="28"/>
  <c r="X1023" i="28"/>
  <c r="W1023" i="28"/>
  <c r="V1023" i="28"/>
  <c r="U1023" i="28"/>
  <c r="T1023" i="28"/>
  <c r="S1023" i="28"/>
  <c r="R1023" i="28"/>
  <c r="Q1023" i="28"/>
  <c r="P1023" i="28"/>
  <c r="O1023" i="28"/>
  <c r="N1023" i="28"/>
  <c r="M1023" i="28"/>
  <c r="K1023" i="28"/>
  <c r="I1023" i="28"/>
  <c r="H1023" i="28"/>
  <c r="G1023" i="28"/>
  <c r="F1023" i="28"/>
  <c r="E1023" i="28"/>
  <c r="D1023" i="28"/>
  <c r="AE1021" i="28"/>
  <c r="AD1021" i="28"/>
  <c r="AB1021" i="28"/>
  <c r="AA1021" i="28"/>
  <c r="Z1021" i="28"/>
  <c r="Y1021" i="28"/>
  <c r="X1021" i="28"/>
  <c r="W1021" i="28"/>
  <c r="V1021" i="28"/>
  <c r="U1021" i="28"/>
  <c r="T1021" i="28"/>
  <c r="S1021" i="28"/>
  <c r="R1021" i="28"/>
  <c r="Q1021" i="28"/>
  <c r="P1021" i="28"/>
  <c r="O1021" i="28"/>
  <c r="N1021" i="28"/>
  <c r="M1021" i="28"/>
  <c r="K1021" i="28"/>
  <c r="I1021" i="28"/>
  <c r="H1021" i="28"/>
  <c r="G1021" i="28"/>
  <c r="F1021" i="28"/>
  <c r="E1021" i="28"/>
  <c r="D1021" i="28"/>
  <c r="AE1017" i="28"/>
  <c r="AD1017" i="28"/>
  <c r="AB1017" i="28"/>
  <c r="AA1017" i="28"/>
  <c r="Z1017" i="28"/>
  <c r="Y1017" i="28"/>
  <c r="X1017" i="28"/>
  <c r="W1017" i="28"/>
  <c r="V1017" i="28"/>
  <c r="U1017" i="28"/>
  <c r="T1017" i="28"/>
  <c r="S1017" i="28"/>
  <c r="R1017" i="28"/>
  <c r="Q1017" i="28"/>
  <c r="P1017" i="28"/>
  <c r="O1017" i="28"/>
  <c r="N1017" i="28"/>
  <c r="M1017" i="28"/>
  <c r="K1017" i="28"/>
  <c r="I1017" i="28"/>
  <c r="H1017" i="28"/>
  <c r="G1017" i="28"/>
  <c r="F1017" i="28"/>
  <c r="E1017" i="28"/>
  <c r="D1017" i="28"/>
  <c r="AE1005" i="28"/>
  <c r="AD1005" i="28"/>
  <c r="AB1005" i="28"/>
  <c r="AA1005" i="28"/>
  <c r="Z1005" i="28"/>
  <c r="Y1005" i="28"/>
  <c r="X1005" i="28"/>
  <c r="W1005" i="28"/>
  <c r="V1005" i="28"/>
  <c r="U1005" i="28"/>
  <c r="T1005" i="28"/>
  <c r="S1005" i="28"/>
  <c r="R1005" i="28"/>
  <c r="Q1005" i="28"/>
  <c r="P1005" i="28"/>
  <c r="O1005" i="28"/>
  <c r="N1005" i="28"/>
  <c r="M1005" i="28"/>
  <c r="K1005" i="28"/>
  <c r="I1005" i="28"/>
  <c r="H1005" i="28"/>
  <c r="G1005" i="28"/>
  <c r="F1005" i="28"/>
  <c r="E1005" i="28"/>
  <c r="D1005" i="28"/>
  <c r="AE977" i="28"/>
  <c r="AD977" i="28"/>
  <c r="AB977" i="28"/>
  <c r="AA977" i="28"/>
  <c r="Z977" i="28"/>
  <c r="Y977" i="28"/>
  <c r="X977" i="28"/>
  <c r="W977" i="28"/>
  <c r="V977" i="28"/>
  <c r="U977" i="28"/>
  <c r="T977" i="28"/>
  <c r="S977" i="28"/>
  <c r="R977" i="28"/>
  <c r="Q977" i="28"/>
  <c r="P977" i="28"/>
  <c r="O977" i="28"/>
  <c r="N977" i="28"/>
  <c r="M977" i="28"/>
  <c r="K977" i="28"/>
  <c r="I977" i="28"/>
  <c r="H977" i="28"/>
  <c r="G977" i="28"/>
  <c r="F977" i="28"/>
  <c r="E977" i="28"/>
  <c r="D977" i="28"/>
  <c r="AE974" i="28"/>
  <c r="AD974" i="28"/>
  <c r="AB974" i="28"/>
  <c r="AA974" i="28"/>
  <c r="Z974" i="28"/>
  <c r="Y974" i="28"/>
  <c r="X974" i="28"/>
  <c r="W974" i="28"/>
  <c r="V974" i="28"/>
  <c r="U974" i="28"/>
  <c r="T974" i="28"/>
  <c r="S974" i="28"/>
  <c r="R974" i="28"/>
  <c r="Q974" i="28"/>
  <c r="P974" i="28"/>
  <c r="O974" i="28"/>
  <c r="N974" i="28"/>
  <c r="M974" i="28"/>
  <c r="K974" i="28"/>
  <c r="I974" i="28"/>
  <c r="H974" i="28"/>
  <c r="G974" i="28"/>
  <c r="F974" i="28"/>
  <c r="E974" i="28"/>
  <c r="D974" i="28"/>
  <c r="AE969" i="28"/>
  <c r="AD969" i="28"/>
  <c r="AB969" i="28"/>
  <c r="AA969" i="28"/>
  <c r="Z969" i="28"/>
  <c r="Y969" i="28"/>
  <c r="X969" i="28"/>
  <c r="W969" i="28"/>
  <c r="V969" i="28"/>
  <c r="U969" i="28"/>
  <c r="T969" i="28"/>
  <c r="S969" i="28"/>
  <c r="R969" i="28"/>
  <c r="Q969" i="28"/>
  <c r="P969" i="28"/>
  <c r="O969" i="28"/>
  <c r="N969" i="28"/>
  <c r="M969" i="28"/>
  <c r="K969" i="28"/>
  <c r="I969" i="28"/>
  <c r="H969" i="28"/>
  <c r="G969" i="28"/>
  <c r="F969" i="28"/>
  <c r="E969" i="28"/>
  <c r="D969" i="28"/>
  <c r="AE966" i="28"/>
  <c r="AD966" i="28"/>
  <c r="AB966" i="28"/>
  <c r="AA966" i="28"/>
  <c r="Z966" i="28"/>
  <c r="Y966" i="28"/>
  <c r="X966" i="28"/>
  <c r="W966" i="28"/>
  <c r="V966" i="28"/>
  <c r="U966" i="28"/>
  <c r="T966" i="28"/>
  <c r="S966" i="28"/>
  <c r="R966" i="28"/>
  <c r="Q966" i="28"/>
  <c r="P966" i="28"/>
  <c r="O966" i="28"/>
  <c r="N966" i="28"/>
  <c r="M966" i="28"/>
  <c r="K966" i="28"/>
  <c r="I966" i="28"/>
  <c r="H966" i="28"/>
  <c r="G966" i="28"/>
  <c r="F966" i="28"/>
  <c r="E966" i="28"/>
  <c r="D966" i="28"/>
  <c r="AE963" i="28"/>
  <c r="AD963" i="28"/>
  <c r="AB963" i="28"/>
  <c r="AA963" i="28"/>
  <c r="Z963" i="28"/>
  <c r="Y963" i="28"/>
  <c r="X963" i="28"/>
  <c r="W963" i="28"/>
  <c r="V963" i="28"/>
  <c r="U963" i="28"/>
  <c r="T963" i="28"/>
  <c r="S963" i="28"/>
  <c r="R963" i="28"/>
  <c r="Q963" i="28"/>
  <c r="P963" i="28"/>
  <c r="O963" i="28"/>
  <c r="N963" i="28"/>
  <c r="M963" i="28"/>
  <c r="K963" i="28"/>
  <c r="I963" i="28"/>
  <c r="H963" i="28"/>
  <c r="G963" i="28"/>
  <c r="F963" i="28"/>
  <c r="E963" i="28"/>
  <c r="D963" i="28"/>
  <c r="AE960" i="28"/>
  <c r="AD960" i="28"/>
  <c r="AB960" i="28"/>
  <c r="AA960" i="28"/>
  <c r="Z960" i="28"/>
  <c r="Y960" i="28"/>
  <c r="X960" i="28"/>
  <c r="W960" i="28"/>
  <c r="V960" i="28"/>
  <c r="U960" i="28"/>
  <c r="T960" i="28"/>
  <c r="S960" i="28"/>
  <c r="R960" i="28"/>
  <c r="Q960" i="28"/>
  <c r="P960" i="28"/>
  <c r="O960" i="28"/>
  <c r="N960" i="28"/>
  <c r="M960" i="28"/>
  <c r="K960" i="28"/>
  <c r="I960" i="28"/>
  <c r="H960" i="28"/>
  <c r="G960" i="28"/>
  <c r="F960" i="28"/>
  <c r="E960" i="28"/>
  <c r="D960" i="28"/>
  <c r="AE954" i="28"/>
  <c r="AD954" i="28"/>
  <c r="AB954" i="28"/>
  <c r="AA954" i="28"/>
  <c r="Z954" i="28"/>
  <c r="Y954" i="28"/>
  <c r="X954" i="28"/>
  <c r="W954" i="28"/>
  <c r="V954" i="28"/>
  <c r="U954" i="28"/>
  <c r="T954" i="28"/>
  <c r="S954" i="28"/>
  <c r="R954" i="28"/>
  <c r="Q954" i="28"/>
  <c r="P954" i="28"/>
  <c r="O954" i="28"/>
  <c r="N954" i="28"/>
  <c r="M954" i="28"/>
  <c r="K954" i="28"/>
  <c r="I954" i="28"/>
  <c r="H954" i="28"/>
  <c r="G954" i="28"/>
  <c r="F954" i="28"/>
  <c r="E954" i="28"/>
  <c r="D954" i="28"/>
  <c r="AE945" i="28"/>
  <c r="AD945" i="28"/>
  <c r="AB945" i="28"/>
  <c r="AA945" i="28"/>
  <c r="Z945" i="28"/>
  <c r="Y945" i="28"/>
  <c r="X945" i="28"/>
  <c r="W945" i="28"/>
  <c r="V945" i="28"/>
  <c r="U945" i="28"/>
  <c r="T945" i="28"/>
  <c r="S945" i="28"/>
  <c r="R945" i="28"/>
  <c r="Q945" i="28"/>
  <c r="P945" i="28"/>
  <c r="O945" i="28"/>
  <c r="N945" i="28"/>
  <c r="M945" i="28"/>
  <c r="K945" i="28"/>
  <c r="I945" i="28"/>
  <c r="H945" i="28"/>
  <c r="G945" i="28"/>
  <c r="F945" i="28"/>
  <c r="E945" i="28"/>
  <c r="D945" i="28"/>
  <c r="AE941" i="28"/>
  <c r="AD941" i="28"/>
  <c r="AB941" i="28"/>
  <c r="AA941" i="28"/>
  <c r="Z941" i="28"/>
  <c r="Y941" i="28"/>
  <c r="X941" i="28"/>
  <c r="W941" i="28"/>
  <c r="V941" i="28"/>
  <c r="T941" i="28"/>
  <c r="S941" i="28"/>
  <c r="R941" i="28"/>
  <c r="Q941" i="28"/>
  <c r="P941" i="28"/>
  <c r="O941" i="28"/>
  <c r="N941" i="28"/>
  <c r="M941" i="28"/>
  <c r="K941" i="28"/>
  <c r="I941" i="28"/>
  <c r="H941" i="28"/>
  <c r="G941" i="28"/>
  <c r="F941" i="28"/>
  <c r="E941" i="28"/>
  <c r="D941" i="28"/>
  <c r="AE939" i="28"/>
  <c r="AD939" i="28"/>
  <c r="AB939" i="28"/>
  <c r="AA939" i="28"/>
  <c r="Z939" i="28"/>
  <c r="Y939" i="28"/>
  <c r="X939" i="28"/>
  <c r="W939" i="28"/>
  <c r="V939" i="28"/>
  <c r="U939" i="28"/>
  <c r="T939" i="28"/>
  <c r="S939" i="28"/>
  <c r="R939" i="28"/>
  <c r="Q939" i="28"/>
  <c r="P939" i="28"/>
  <c r="O939" i="28"/>
  <c r="N939" i="28"/>
  <c r="M939" i="28"/>
  <c r="K939" i="28"/>
  <c r="I939" i="28"/>
  <c r="H939" i="28"/>
  <c r="G939" i="28"/>
  <c r="F939" i="28"/>
  <c r="E939" i="28"/>
  <c r="D939" i="28"/>
  <c r="AE936" i="28"/>
  <c r="AD936" i="28"/>
  <c r="AB936" i="28"/>
  <c r="AA936" i="28"/>
  <c r="Z936" i="28"/>
  <c r="Y936" i="28"/>
  <c r="X936" i="28"/>
  <c r="W936" i="28"/>
  <c r="V936" i="28"/>
  <c r="U936" i="28"/>
  <c r="T936" i="28"/>
  <c r="S936" i="28"/>
  <c r="R936" i="28"/>
  <c r="Q936" i="28"/>
  <c r="P936" i="28"/>
  <c r="O936" i="28"/>
  <c r="N936" i="28"/>
  <c r="M936" i="28"/>
  <c r="K936" i="28"/>
  <c r="I936" i="28"/>
  <c r="H936" i="28"/>
  <c r="G936" i="28"/>
  <c r="F936" i="28"/>
  <c r="E936" i="28"/>
  <c r="D936" i="28"/>
  <c r="AE934" i="28"/>
  <c r="AD934" i="28"/>
  <c r="AB934" i="28"/>
  <c r="AA934" i="28"/>
  <c r="Z934" i="28"/>
  <c r="Y934" i="28"/>
  <c r="X934" i="28"/>
  <c r="W934" i="28"/>
  <c r="V934" i="28"/>
  <c r="U934" i="28"/>
  <c r="T934" i="28"/>
  <c r="S934" i="28"/>
  <c r="R934" i="28"/>
  <c r="Q934" i="28"/>
  <c r="P934" i="28"/>
  <c r="O934" i="28"/>
  <c r="N934" i="28"/>
  <c r="M934" i="28"/>
  <c r="K934" i="28"/>
  <c r="I934" i="28"/>
  <c r="H934" i="28"/>
  <c r="G934" i="28"/>
  <c r="F934" i="28"/>
  <c r="E934" i="28"/>
  <c r="D934" i="28"/>
  <c r="AE932" i="28"/>
  <c r="AD932" i="28"/>
  <c r="AB932" i="28"/>
  <c r="AA932" i="28"/>
  <c r="Z932" i="28"/>
  <c r="Y932" i="28"/>
  <c r="X932" i="28"/>
  <c r="W932" i="28"/>
  <c r="V932" i="28"/>
  <c r="U932" i="28"/>
  <c r="T932" i="28"/>
  <c r="S932" i="28"/>
  <c r="R932" i="28"/>
  <c r="Q932" i="28"/>
  <c r="P932" i="28"/>
  <c r="O932" i="28"/>
  <c r="N932" i="28"/>
  <c r="M932" i="28"/>
  <c r="K932" i="28"/>
  <c r="I932" i="28"/>
  <c r="H932" i="28"/>
  <c r="G932" i="28"/>
  <c r="F932" i="28"/>
  <c r="E932" i="28"/>
  <c r="D932" i="28"/>
  <c r="AE929" i="28"/>
  <c r="AD929" i="28"/>
  <c r="AB929" i="28"/>
  <c r="AA929" i="28"/>
  <c r="Z929" i="28"/>
  <c r="Y929" i="28"/>
  <c r="X929" i="28"/>
  <c r="W929" i="28"/>
  <c r="V929" i="28"/>
  <c r="U929" i="28"/>
  <c r="T929" i="28"/>
  <c r="S929" i="28"/>
  <c r="R929" i="28"/>
  <c r="Q929" i="28"/>
  <c r="P929" i="28"/>
  <c r="O929" i="28"/>
  <c r="N929" i="28"/>
  <c r="M929" i="28"/>
  <c r="K929" i="28"/>
  <c r="I929" i="28"/>
  <c r="H929" i="28"/>
  <c r="G929" i="28"/>
  <c r="F929" i="28"/>
  <c r="E929" i="28"/>
  <c r="D929" i="28"/>
  <c r="AE927" i="28"/>
  <c r="AD927" i="28"/>
  <c r="AB927" i="28"/>
  <c r="AA927" i="28"/>
  <c r="Z927" i="28"/>
  <c r="Y927" i="28"/>
  <c r="X927" i="28"/>
  <c r="W927" i="28"/>
  <c r="V927" i="28"/>
  <c r="U927" i="28"/>
  <c r="T927" i="28"/>
  <c r="S927" i="28"/>
  <c r="R927" i="28"/>
  <c r="Q927" i="28"/>
  <c r="P927" i="28"/>
  <c r="O927" i="28"/>
  <c r="N927" i="28"/>
  <c r="M927" i="28"/>
  <c r="K927" i="28"/>
  <c r="I927" i="28"/>
  <c r="H927" i="28"/>
  <c r="G927" i="28"/>
  <c r="F927" i="28"/>
  <c r="E927" i="28"/>
  <c r="D927" i="28"/>
  <c r="AE923" i="28"/>
  <c r="AD923" i="28"/>
  <c r="AB923" i="28"/>
  <c r="AA923" i="28"/>
  <c r="Z923" i="28"/>
  <c r="Y923" i="28"/>
  <c r="X923" i="28"/>
  <c r="W923" i="28"/>
  <c r="V923" i="28"/>
  <c r="U923" i="28"/>
  <c r="T923" i="28"/>
  <c r="S923" i="28"/>
  <c r="R923" i="28"/>
  <c r="Q923" i="28"/>
  <c r="P923" i="28"/>
  <c r="O923" i="28"/>
  <c r="N923" i="28"/>
  <c r="M923" i="28"/>
  <c r="K923" i="28"/>
  <c r="I923" i="28"/>
  <c r="H923" i="28"/>
  <c r="G923" i="28"/>
  <c r="F923" i="28"/>
  <c r="E923" i="28"/>
  <c r="D923" i="28"/>
  <c r="AE916" i="28"/>
  <c r="AD916" i="28"/>
  <c r="AB916" i="28"/>
  <c r="AA916" i="28"/>
  <c r="Z916" i="28"/>
  <c r="Y916" i="28"/>
  <c r="X916" i="28"/>
  <c r="W916" i="28"/>
  <c r="V916" i="28"/>
  <c r="U916" i="28"/>
  <c r="T916" i="28"/>
  <c r="S916" i="28"/>
  <c r="R916" i="28"/>
  <c r="Q916" i="28"/>
  <c r="P916" i="28"/>
  <c r="O916" i="28"/>
  <c r="N916" i="28"/>
  <c r="M916" i="28"/>
  <c r="K916" i="28"/>
  <c r="I916" i="28"/>
  <c r="H916" i="28"/>
  <c r="G916" i="28"/>
  <c r="F916" i="28"/>
  <c r="E916" i="28"/>
  <c r="D916" i="28"/>
  <c r="AE906" i="28"/>
  <c r="AD906" i="28"/>
  <c r="AB906" i="28"/>
  <c r="AA906" i="28"/>
  <c r="Z906" i="28"/>
  <c r="Y906" i="28"/>
  <c r="X906" i="28"/>
  <c r="W906" i="28"/>
  <c r="V906" i="28"/>
  <c r="U906" i="28"/>
  <c r="T906" i="28"/>
  <c r="S906" i="28"/>
  <c r="R906" i="28"/>
  <c r="Q906" i="28"/>
  <c r="P906" i="28"/>
  <c r="O906" i="28"/>
  <c r="N906" i="28"/>
  <c r="M906" i="28"/>
  <c r="K906" i="28"/>
  <c r="I906" i="28"/>
  <c r="H906" i="28"/>
  <c r="G906" i="28"/>
  <c r="F906" i="28"/>
  <c r="E906" i="28"/>
  <c r="D906" i="28"/>
  <c r="AE878" i="28"/>
  <c r="AD878" i="28"/>
  <c r="AB878" i="28"/>
  <c r="AA878" i="28"/>
  <c r="Z878" i="28"/>
  <c r="Y878" i="28"/>
  <c r="X878" i="28"/>
  <c r="W878" i="28"/>
  <c r="V878" i="28"/>
  <c r="U878" i="28"/>
  <c r="T878" i="28"/>
  <c r="S878" i="28"/>
  <c r="R878" i="28"/>
  <c r="Q878" i="28"/>
  <c r="P878" i="28"/>
  <c r="O878" i="28"/>
  <c r="N878" i="28"/>
  <c r="M878" i="28"/>
  <c r="K878" i="28"/>
  <c r="I878" i="28"/>
  <c r="H878" i="28"/>
  <c r="G878" i="28"/>
  <c r="F878" i="28"/>
  <c r="E878" i="28"/>
  <c r="D878" i="28"/>
  <c r="AE875" i="28"/>
  <c r="AD875" i="28"/>
  <c r="AB875" i="28"/>
  <c r="AA875" i="28"/>
  <c r="Z875" i="28"/>
  <c r="Y875" i="28"/>
  <c r="X875" i="28"/>
  <c r="W875" i="28"/>
  <c r="V875" i="28"/>
  <c r="U875" i="28"/>
  <c r="T875" i="28"/>
  <c r="S875" i="28"/>
  <c r="R875" i="28"/>
  <c r="Q875" i="28"/>
  <c r="P875" i="28"/>
  <c r="O875" i="28"/>
  <c r="N875" i="28"/>
  <c r="M875" i="28"/>
  <c r="K875" i="28"/>
  <c r="I875" i="28"/>
  <c r="H875" i="28"/>
  <c r="G875" i="28"/>
  <c r="F875" i="28"/>
  <c r="E875" i="28"/>
  <c r="D875" i="28"/>
  <c r="AE872" i="28"/>
  <c r="AD872" i="28"/>
  <c r="AB872" i="28"/>
  <c r="AA872" i="28"/>
  <c r="Z872" i="28"/>
  <c r="Y872" i="28"/>
  <c r="X872" i="28"/>
  <c r="W872" i="28"/>
  <c r="V872" i="28"/>
  <c r="U872" i="28"/>
  <c r="T872" i="28"/>
  <c r="S872" i="28"/>
  <c r="R872" i="28"/>
  <c r="Q872" i="28"/>
  <c r="P872" i="28"/>
  <c r="O872" i="28"/>
  <c r="N872" i="28"/>
  <c r="M872" i="28"/>
  <c r="K872" i="28"/>
  <c r="I872" i="28"/>
  <c r="H872" i="28"/>
  <c r="G872" i="28"/>
  <c r="F872" i="28"/>
  <c r="E872" i="28"/>
  <c r="D872" i="28"/>
  <c r="AE868" i="28"/>
  <c r="AD868" i="28"/>
  <c r="AB868" i="28"/>
  <c r="AA868" i="28"/>
  <c r="Z868" i="28"/>
  <c r="Y868" i="28"/>
  <c r="X868" i="28"/>
  <c r="W868" i="28"/>
  <c r="V868" i="28"/>
  <c r="U868" i="28"/>
  <c r="T868" i="28"/>
  <c r="S868" i="28"/>
  <c r="R868" i="28"/>
  <c r="Q868" i="28"/>
  <c r="P868" i="28"/>
  <c r="O868" i="28"/>
  <c r="N868" i="28"/>
  <c r="M868" i="28"/>
  <c r="K868" i="28"/>
  <c r="I868" i="28"/>
  <c r="H868" i="28"/>
  <c r="G868" i="28"/>
  <c r="F868" i="28"/>
  <c r="E868" i="28"/>
  <c r="D868" i="28"/>
  <c r="AE865" i="28"/>
  <c r="AD865" i="28"/>
  <c r="AB865" i="28"/>
  <c r="AA865" i="28"/>
  <c r="Z865" i="28"/>
  <c r="Y865" i="28"/>
  <c r="X865" i="28"/>
  <c r="W865" i="28"/>
  <c r="V865" i="28"/>
  <c r="U865" i="28"/>
  <c r="T865" i="28"/>
  <c r="S865" i="28"/>
  <c r="R865" i="28"/>
  <c r="Q865" i="28"/>
  <c r="P865" i="28"/>
  <c r="O865" i="28"/>
  <c r="N865" i="28"/>
  <c r="M865" i="28"/>
  <c r="K865" i="28"/>
  <c r="I865" i="28"/>
  <c r="H865" i="28"/>
  <c r="G865" i="28"/>
  <c r="F865" i="28"/>
  <c r="E865" i="28"/>
  <c r="D865" i="28"/>
  <c r="AE857" i="28"/>
  <c r="AD857" i="28"/>
  <c r="AB857" i="28"/>
  <c r="AA857" i="28"/>
  <c r="Z857" i="28"/>
  <c r="Y857" i="28"/>
  <c r="X857" i="28"/>
  <c r="W857" i="28"/>
  <c r="V857" i="28"/>
  <c r="U857" i="28"/>
  <c r="T857" i="28"/>
  <c r="S857" i="28"/>
  <c r="R857" i="28"/>
  <c r="Q857" i="28"/>
  <c r="P857" i="28"/>
  <c r="O857" i="28"/>
  <c r="N857" i="28"/>
  <c r="M857" i="28"/>
  <c r="K857" i="28"/>
  <c r="I857" i="28"/>
  <c r="H857" i="28"/>
  <c r="G857" i="28"/>
  <c r="F857" i="28"/>
  <c r="E857" i="28"/>
  <c r="D857" i="28"/>
  <c r="AE855" i="28"/>
  <c r="AD855" i="28"/>
  <c r="AB855" i="28"/>
  <c r="AA855" i="28"/>
  <c r="Z855" i="28"/>
  <c r="Y855" i="28"/>
  <c r="X855" i="28"/>
  <c r="W855" i="28"/>
  <c r="V855" i="28"/>
  <c r="U855" i="28"/>
  <c r="T855" i="28"/>
  <c r="S855" i="28"/>
  <c r="R855" i="28"/>
  <c r="Q855" i="28"/>
  <c r="P855" i="28"/>
  <c r="O855" i="28"/>
  <c r="N855" i="28"/>
  <c r="M855" i="28"/>
  <c r="K855" i="28"/>
  <c r="I855" i="28"/>
  <c r="H855" i="28"/>
  <c r="G855" i="28"/>
  <c r="F855" i="28"/>
  <c r="E855" i="28"/>
  <c r="D855" i="28"/>
  <c r="AE853" i="28"/>
  <c r="AD853" i="28"/>
  <c r="AB853" i="28"/>
  <c r="AA853" i="28"/>
  <c r="Z853" i="28"/>
  <c r="Y853" i="28"/>
  <c r="X853" i="28"/>
  <c r="W853" i="28"/>
  <c r="V853" i="28"/>
  <c r="U853" i="28"/>
  <c r="T853" i="28"/>
  <c r="S853" i="28"/>
  <c r="R853" i="28"/>
  <c r="Q853" i="28"/>
  <c r="P853" i="28"/>
  <c r="O853" i="28"/>
  <c r="N853" i="28"/>
  <c r="M853" i="28"/>
  <c r="K853" i="28"/>
  <c r="I853" i="28"/>
  <c r="H853" i="28"/>
  <c r="G853" i="28"/>
  <c r="F853" i="28"/>
  <c r="E853" i="28"/>
  <c r="D853" i="28"/>
  <c r="AE881" i="28"/>
  <c r="AD881" i="28"/>
  <c r="AB881" i="28"/>
  <c r="AA881" i="28"/>
  <c r="Z881" i="28"/>
  <c r="Y881" i="28"/>
  <c r="X881" i="28"/>
  <c r="W881" i="28"/>
  <c r="V881" i="28"/>
  <c r="U881" i="28"/>
  <c r="T881" i="28"/>
  <c r="S881" i="28"/>
  <c r="R881" i="28"/>
  <c r="Q881" i="28"/>
  <c r="P881" i="28"/>
  <c r="O881" i="28"/>
  <c r="N881" i="28"/>
  <c r="M881" i="28"/>
  <c r="K881" i="28"/>
  <c r="I881" i="28"/>
  <c r="H881" i="28"/>
  <c r="G881" i="28"/>
  <c r="F881" i="28"/>
  <c r="E881" i="28"/>
  <c r="D881" i="28"/>
  <c r="AE848" i="28"/>
  <c r="AD848" i="28"/>
  <c r="AB848" i="28"/>
  <c r="AA848" i="28"/>
  <c r="Z848" i="28"/>
  <c r="Y848" i="28"/>
  <c r="X848" i="28"/>
  <c r="W848" i="28"/>
  <c r="V848" i="28"/>
  <c r="U848" i="28"/>
  <c r="T848" i="28"/>
  <c r="S848" i="28"/>
  <c r="R848" i="28"/>
  <c r="Q848" i="28"/>
  <c r="P848" i="28"/>
  <c r="O848" i="28"/>
  <c r="N848" i="28"/>
  <c r="M848" i="28"/>
  <c r="K848" i="28"/>
  <c r="I848" i="28"/>
  <c r="H848" i="28"/>
  <c r="G848" i="28"/>
  <c r="F848" i="28"/>
  <c r="E848" i="28"/>
  <c r="D848" i="28"/>
  <c r="AE835" i="28"/>
  <c r="AD835" i="28"/>
  <c r="AB835" i="28"/>
  <c r="AA835" i="28"/>
  <c r="Z835" i="28"/>
  <c r="Y835" i="28"/>
  <c r="X835" i="28"/>
  <c r="W835" i="28"/>
  <c r="V835" i="28"/>
  <c r="U835" i="28"/>
  <c r="T835" i="28"/>
  <c r="S835" i="28"/>
  <c r="R835" i="28"/>
  <c r="Q835" i="28"/>
  <c r="P835" i="28"/>
  <c r="O835" i="28"/>
  <c r="N835" i="28"/>
  <c r="M835" i="28"/>
  <c r="K835" i="28"/>
  <c r="I835" i="28"/>
  <c r="H835" i="28"/>
  <c r="G835" i="28"/>
  <c r="F835" i="28"/>
  <c r="E835" i="28"/>
  <c r="D835" i="28"/>
  <c r="AE832" i="28"/>
  <c r="AD832" i="28"/>
  <c r="AB832" i="28"/>
  <c r="AA832" i="28"/>
  <c r="Z832" i="28"/>
  <c r="Y832" i="28"/>
  <c r="X832" i="28"/>
  <c r="W832" i="28"/>
  <c r="V832" i="28"/>
  <c r="U832" i="28"/>
  <c r="T832" i="28"/>
  <c r="S832" i="28"/>
  <c r="R832" i="28"/>
  <c r="Q832" i="28"/>
  <c r="P832" i="28"/>
  <c r="O832" i="28"/>
  <c r="N832" i="28"/>
  <c r="M832" i="28"/>
  <c r="K832" i="28"/>
  <c r="I832" i="28"/>
  <c r="H832" i="28"/>
  <c r="G832" i="28"/>
  <c r="F832" i="28"/>
  <c r="E832" i="28"/>
  <c r="D832" i="28"/>
  <c r="AE830" i="28"/>
  <c r="AD830" i="28"/>
  <c r="AB830" i="28"/>
  <c r="AA830" i="28"/>
  <c r="Z830" i="28"/>
  <c r="Y830" i="28"/>
  <c r="X830" i="28"/>
  <c r="W830" i="28"/>
  <c r="V830" i="28"/>
  <c r="U830" i="28"/>
  <c r="T830" i="28"/>
  <c r="S830" i="28"/>
  <c r="R830" i="28"/>
  <c r="Q830" i="28"/>
  <c r="P830" i="28"/>
  <c r="O830" i="28"/>
  <c r="N830" i="28"/>
  <c r="M830" i="28"/>
  <c r="K830" i="28"/>
  <c r="I830" i="28"/>
  <c r="H830" i="28"/>
  <c r="G830" i="28"/>
  <c r="F830" i="28"/>
  <c r="E830" i="28"/>
  <c r="D830" i="28"/>
  <c r="AE828" i="28"/>
  <c r="AD828" i="28"/>
  <c r="AB828" i="28"/>
  <c r="AA828" i="28"/>
  <c r="Z828" i="28"/>
  <c r="Y828" i="28"/>
  <c r="X828" i="28"/>
  <c r="W828" i="28"/>
  <c r="V828" i="28"/>
  <c r="U828" i="28"/>
  <c r="T828" i="28"/>
  <c r="S828" i="28"/>
  <c r="R828" i="28"/>
  <c r="Q828" i="28"/>
  <c r="P828" i="28"/>
  <c r="O828" i="28"/>
  <c r="N828" i="28"/>
  <c r="M828" i="28"/>
  <c r="K828" i="28"/>
  <c r="I828" i="28"/>
  <c r="H828" i="28"/>
  <c r="G828" i="28"/>
  <c r="F828" i="28"/>
  <c r="E828" i="28"/>
  <c r="D828" i="28"/>
  <c r="AE824" i="28"/>
  <c r="AD824" i="28"/>
  <c r="AB824" i="28"/>
  <c r="AA824" i="28"/>
  <c r="Z824" i="28"/>
  <c r="Y824" i="28"/>
  <c r="X824" i="28"/>
  <c r="W824" i="28"/>
  <c r="V824" i="28"/>
  <c r="U824" i="28"/>
  <c r="T824" i="28"/>
  <c r="S824" i="28"/>
  <c r="R824" i="28"/>
  <c r="Q824" i="28"/>
  <c r="P824" i="28"/>
  <c r="O824" i="28"/>
  <c r="N824" i="28"/>
  <c r="M824" i="28"/>
  <c r="K824" i="28"/>
  <c r="I824" i="28"/>
  <c r="H824" i="28"/>
  <c r="G824" i="28"/>
  <c r="F824" i="28"/>
  <c r="E824" i="28"/>
  <c r="D824" i="28"/>
  <c r="AE821" i="28"/>
  <c r="AD821" i="28"/>
  <c r="AB821" i="28"/>
  <c r="AA821" i="28"/>
  <c r="Z821" i="28"/>
  <c r="Y821" i="28"/>
  <c r="X821" i="28"/>
  <c r="W821" i="28"/>
  <c r="V821" i="28"/>
  <c r="U821" i="28"/>
  <c r="T821" i="28"/>
  <c r="S821" i="28"/>
  <c r="R821" i="28"/>
  <c r="Q821" i="28"/>
  <c r="P821" i="28"/>
  <c r="O821" i="28"/>
  <c r="N821" i="28"/>
  <c r="M821" i="28"/>
  <c r="K821" i="28"/>
  <c r="I821" i="28"/>
  <c r="H821" i="28"/>
  <c r="G821" i="28"/>
  <c r="F821" i="28"/>
  <c r="E821" i="28"/>
  <c r="D821" i="28"/>
  <c r="AE816" i="28"/>
  <c r="AD816" i="28"/>
  <c r="AB816" i="28"/>
  <c r="AA816" i="28"/>
  <c r="Z816" i="28"/>
  <c r="Y816" i="28"/>
  <c r="X816" i="28"/>
  <c r="W816" i="28"/>
  <c r="V816" i="28"/>
  <c r="U816" i="28"/>
  <c r="T816" i="28"/>
  <c r="S816" i="28"/>
  <c r="R816" i="28"/>
  <c r="Q816" i="28"/>
  <c r="P816" i="28"/>
  <c r="O816" i="28"/>
  <c r="N816" i="28"/>
  <c r="M816" i="28"/>
  <c r="K816" i="28"/>
  <c r="I816" i="28"/>
  <c r="H816" i="28"/>
  <c r="G816" i="28"/>
  <c r="F816" i="28"/>
  <c r="E816" i="28"/>
  <c r="D816" i="28"/>
  <c r="AE806" i="28"/>
  <c r="AD806" i="28"/>
  <c r="AB806" i="28"/>
  <c r="AA806" i="28"/>
  <c r="Z806" i="28"/>
  <c r="Y806" i="28"/>
  <c r="X806" i="28"/>
  <c r="W806" i="28"/>
  <c r="V806" i="28"/>
  <c r="U806" i="28"/>
  <c r="T806" i="28"/>
  <c r="S806" i="28"/>
  <c r="R806" i="28"/>
  <c r="Q806" i="28"/>
  <c r="P806" i="28"/>
  <c r="O806" i="28"/>
  <c r="N806" i="28"/>
  <c r="M806" i="28"/>
  <c r="K806" i="28"/>
  <c r="I806" i="28"/>
  <c r="H806" i="28"/>
  <c r="G806" i="28"/>
  <c r="F806" i="28"/>
  <c r="E806" i="28"/>
  <c r="D806" i="28"/>
  <c r="AE804" i="28"/>
  <c r="AD804" i="28"/>
  <c r="AB804" i="28"/>
  <c r="AA804" i="28"/>
  <c r="Z804" i="28"/>
  <c r="Y804" i="28"/>
  <c r="X804" i="28"/>
  <c r="W804" i="28"/>
  <c r="V804" i="28"/>
  <c r="U804" i="28"/>
  <c r="T804" i="28"/>
  <c r="S804" i="28"/>
  <c r="R804" i="28"/>
  <c r="Q804" i="28"/>
  <c r="P804" i="28"/>
  <c r="O804" i="28"/>
  <c r="N804" i="28"/>
  <c r="M804" i="28"/>
  <c r="K804" i="28"/>
  <c r="I804" i="28"/>
  <c r="H804" i="28"/>
  <c r="G804" i="28"/>
  <c r="F804" i="28"/>
  <c r="E804" i="28"/>
  <c r="D804" i="28"/>
  <c r="AE802" i="28"/>
  <c r="AD802" i="28"/>
  <c r="AB802" i="28"/>
  <c r="AA802" i="28"/>
  <c r="Z802" i="28"/>
  <c r="Y802" i="28"/>
  <c r="X802" i="28"/>
  <c r="W802" i="28"/>
  <c r="V802" i="28"/>
  <c r="U802" i="28"/>
  <c r="T802" i="28"/>
  <c r="S802" i="28"/>
  <c r="R802" i="28"/>
  <c r="Q802" i="28"/>
  <c r="P802" i="28"/>
  <c r="O802" i="28"/>
  <c r="N802" i="28"/>
  <c r="M802" i="28"/>
  <c r="K802" i="28"/>
  <c r="I802" i="28"/>
  <c r="H802" i="28"/>
  <c r="G802" i="28"/>
  <c r="F802" i="28"/>
  <c r="E802" i="28"/>
  <c r="D802" i="28"/>
  <c r="AE799" i="28"/>
  <c r="AD799" i="28"/>
  <c r="AB799" i="28"/>
  <c r="AA799" i="28"/>
  <c r="Z799" i="28"/>
  <c r="Y799" i="28"/>
  <c r="X799" i="28"/>
  <c r="W799" i="28"/>
  <c r="V799" i="28"/>
  <c r="U799" i="28"/>
  <c r="T799" i="28"/>
  <c r="S799" i="28"/>
  <c r="R799" i="28"/>
  <c r="Q799" i="28"/>
  <c r="P799" i="28"/>
  <c r="O799" i="28"/>
  <c r="N799" i="28"/>
  <c r="M799" i="28"/>
  <c r="K799" i="28"/>
  <c r="I799" i="28"/>
  <c r="H799" i="28"/>
  <c r="G799" i="28"/>
  <c r="F799" i="28"/>
  <c r="E799" i="28"/>
  <c r="D799" i="28"/>
  <c r="AE797" i="28"/>
  <c r="AD797" i="28"/>
  <c r="AB797" i="28"/>
  <c r="AA797" i="28"/>
  <c r="Z797" i="28"/>
  <c r="Y797" i="28"/>
  <c r="X797" i="28"/>
  <c r="W797" i="28"/>
  <c r="V797" i="28"/>
  <c r="U797" i="28"/>
  <c r="T797" i="28"/>
  <c r="S797" i="28"/>
  <c r="R797" i="28"/>
  <c r="Q797" i="28"/>
  <c r="P797" i="28"/>
  <c r="O797" i="28"/>
  <c r="N797" i="28"/>
  <c r="M797" i="28"/>
  <c r="K797" i="28"/>
  <c r="I797" i="28"/>
  <c r="H797" i="28"/>
  <c r="G797" i="28"/>
  <c r="F797" i="28"/>
  <c r="E797" i="28"/>
  <c r="D797" i="28"/>
  <c r="AE795" i="28"/>
  <c r="AD795" i="28"/>
  <c r="AB795" i="28"/>
  <c r="AA795" i="28"/>
  <c r="Z795" i="28"/>
  <c r="Y795" i="28"/>
  <c r="X795" i="28"/>
  <c r="W795" i="28"/>
  <c r="V795" i="28"/>
  <c r="U795" i="28"/>
  <c r="T795" i="28"/>
  <c r="S795" i="28"/>
  <c r="R795" i="28"/>
  <c r="Q795" i="28"/>
  <c r="P795" i="28"/>
  <c r="O795" i="28"/>
  <c r="N795" i="28"/>
  <c r="M795" i="28"/>
  <c r="K795" i="28"/>
  <c r="I795" i="28"/>
  <c r="H795" i="28"/>
  <c r="G795" i="28"/>
  <c r="F795" i="28"/>
  <c r="E795" i="28"/>
  <c r="D795" i="28"/>
  <c r="AE793" i="28"/>
  <c r="AD793" i="28"/>
  <c r="AB793" i="28"/>
  <c r="AA793" i="28"/>
  <c r="Z793" i="28"/>
  <c r="Y793" i="28"/>
  <c r="X793" i="28"/>
  <c r="W793" i="28"/>
  <c r="V793" i="28"/>
  <c r="U793" i="28"/>
  <c r="T793" i="28"/>
  <c r="S793" i="28"/>
  <c r="R793" i="28"/>
  <c r="Q793" i="28"/>
  <c r="P793" i="28"/>
  <c r="O793" i="28"/>
  <c r="N793" i="28"/>
  <c r="M793" i="28"/>
  <c r="K793" i="28"/>
  <c r="I793" i="28"/>
  <c r="H793" i="28"/>
  <c r="G793" i="28"/>
  <c r="F793" i="28"/>
  <c r="E793" i="28"/>
  <c r="D793" i="28"/>
  <c r="AE791" i="28"/>
  <c r="AD791" i="28"/>
  <c r="AB791" i="28"/>
  <c r="AA791" i="28"/>
  <c r="Z791" i="28"/>
  <c r="Y791" i="28"/>
  <c r="X791" i="28"/>
  <c r="W791" i="28"/>
  <c r="V791" i="28"/>
  <c r="U791" i="28"/>
  <c r="T791" i="28"/>
  <c r="S791" i="28"/>
  <c r="R791" i="28"/>
  <c r="Q791" i="28"/>
  <c r="P791" i="28"/>
  <c r="O791" i="28"/>
  <c r="N791" i="28"/>
  <c r="M791" i="28"/>
  <c r="K791" i="28"/>
  <c r="I791" i="28"/>
  <c r="H791" i="28"/>
  <c r="G791" i="28"/>
  <c r="F791" i="28"/>
  <c r="E791" i="28"/>
  <c r="D791" i="28"/>
  <c r="AE788" i="28"/>
  <c r="AD788" i="28"/>
  <c r="AB788" i="28"/>
  <c r="AA788" i="28"/>
  <c r="Z788" i="28"/>
  <c r="Y788" i="28"/>
  <c r="X788" i="28"/>
  <c r="W788" i="28"/>
  <c r="V788" i="28"/>
  <c r="U788" i="28"/>
  <c r="T788" i="28"/>
  <c r="S788" i="28"/>
  <c r="R788" i="28"/>
  <c r="Q788" i="28"/>
  <c r="P788" i="28"/>
  <c r="O788" i="28"/>
  <c r="N788" i="28"/>
  <c r="M788" i="28"/>
  <c r="K788" i="28"/>
  <c r="I788" i="28"/>
  <c r="H788" i="28"/>
  <c r="G788" i="28"/>
  <c r="F788" i="28"/>
  <c r="E788" i="28"/>
  <c r="D788" i="28"/>
  <c r="AE783" i="28"/>
  <c r="AD783" i="28"/>
  <c r="AB783" i="28"/>
  <c r="AA783" i="28"/>
  <c r="Z783" i="28"/>
  <c r="Y783" i="28"/>
  <c r="X783" i="28"/>
  <c r="W783" i="28"/>
  <c r="V783" i="28"/>
  <c r="U783" i="28"/>
  <c r="T783" i="28"/>
  <c r="S783" i="28"/>
  <c r="R783" i="28"/>
  <c r="Q783" i="28"/>
  <c r="P783" i="28"/>
  <c r="O783" i="28"/>
  <c r="N783" i="28"/>
  <c r="M783" i="28"/>
  <c r="K783" i="28"/>
  <c r="I783" i="28"/>
  <c r="H783" i="28"/>
  <c r="G783" i="28"/>
  <c r="F783" i="28"/>
  <c r="E783" i="28"/>
  <c r="D783" i="28"/>
  <c r="AE779" i="28"/>
  <c r="AD779" i="28"/>
  <c r="AB779" i="28"/>
  <c r="AA779" i="28"/>
  <c r="Z779" i="28"/>
  <c r="Y779" i="28"/>
  <c r="X779" i="28"/>
  <c r="W779" i="28"/>
  <c r="V779" i="28"/>
  <c r="U779" i="28"/>
  <c r="T779" i="28"/>
  <c r="S779" i="28"/>
  <c r="R779" i="28"/>
  <c r="Q779" i="28"/>
  <c r="P779" i="28"/>
  <c r="O779" i="28"/>
  <c r="N779" i="28"/>
  <c r="M779" i="28"/>
  <c r="K779" i="28"/>
  <c r="I779" i="28"/>
  <c r="H779" i="28"/>
  <c r="G779" i="28"/>
  <c r="F779" i="28"/>
  <c r="E779" i="28"/>
  <c r="D779" i="28"/>
  <c r="AE771" i="28"/>
  <c r="AD771" i="28"/>
  <c r="AB771" i="28"/>
  <c r="AA771" i="28"/>
  <c r="Z771" i="28"/>
  <c r="Y771" i="28"/>
  <c r="X771" i="28"/>
  <c r="W771" i="28"/>
  <c r="V771" i="28"/>
  <c r="U771" i="28"/>
  <c r="T771" i="28"/>
  <c r="S771" i="28"/>
  <c r="R771" i="28"/>
  <c r="Q771" i="28"/>
  <c r="P771" i="28"/>
  <c r="O771" i="28"/>
  <c r="N771" i="28"/>
  <c r="M771" i="28"/>
  <c r="K771" i="28"/>
  <c r="I771" i="28"/>
  <c r="H771" i="28"/>
  <c r="G771" i="28"/>
  <c r="F771" i="28"/>
  <c r="E771" i="28"/>
  <c r="D771" i="28"/>
  <c r="AE766" i="28"/>
  <c r="AD766" i="28"/>
  <c r="AB766" i="28"/>
  <c r="AA766" i="28"/>
  <c r="Z766" i="28"/>
  <c r="Y766" i="28"/>
  <c r="X766" i="28"/>
  <c r="W766" i="28"/>
  <c r="V766" i="28"/>
  <c r="U766" i="28"/>
  <c r="T766" i="28"/>
  <c r="S766" i="28"/>
  <c r="R766" i="28"/>
  <c r="Q766" i="28"/>
  <c r="P766" i="28"/>
  <c r="O766" i="28"/>
  <c r="N766" i="28"/>
  <c r="K766" i="28"/>
  <c r="I766" i="28"/>
  <c r="H766" i="28"/>
  <c r="G766" i="28"/>
  <c r="F766" i="28"/>
  <c r="E766" i="28"/>
  <c r="D766" i="28"/>
  <c r="AE764" i="28"/>
  <c r="AD764" i="28"/>
  <c r="AB764" i="28"/>
  <c r="AA764" i="28"/>
  <c r="Z764" i="28"/>
  <c r="Y764" i="28"/>
  <c r="X764" i="28"/>
  <c r="W764" i="28"/>
  <c r="V764" i="28"/>
  <c r="U764" i="28"/>
  <c r="T764" i="28"/>
  <c r="S764" i="28"/>
  <c r="R764" i="28"/>
  <c r="Q764" i="28"/>
  <c r="P764" i="28"/>
  <c r="O764" i="28"/>
  <c r="N764" i="28"/>
  <c r="M764" i="28"/>
  <c r="K764" i="28"/>
  <c r="I764" i="28"/>
  <c r="H764" i="28"/>
  <c r="G764" i="28"/>
  <c r="F764" i="28"/>
  <c r="E764" i="28"/>
  <c r="D764" i="28"/>
  <c r="AE762" i="28"/>
  <c r="AD762" i="28"/>
  <c r="AB762" i="28"/>
  <c r="AA762" i="28"/>
  <c r="Z762" i="28"/>
  <c r="Y762" i="28"/>
  <c r="X762" i="28"/>
  <c r="W762" i="28"/>
  <c r="V762" i="28"/>
  <c r="U762" i="28"/>
  <c r="T762" i="28"/>
  <c r="S762" i="28"/>
  <c r="R762" i="28"/>
  <c r="Q762" i="28"/>
  <c r="P762" i="28"/>
  <c r="O762" i="28"/>
  <c r="N762" i="28"/>
  <c r="M762" i="28"/>
  <c r="K762" i="28"/>
  <c r="I762" i="28"/>
  <c r="H762" i="28"/>
  <c r="G762" i="28"/>
  <c r="F762" i="28"/>
  <c r="E762" i="28"/>
  <c r="D762" i="28"/>
  <c r="AE760" i="28"/>
  <c r="AD760" i="28"/>
  <c r="AB760" i="28"/>
  <c r="AA760" i="28"/>
  <c r="Z760" i="28"/>
  <c r="Y760" i="28"/>
  <c r="X760" i="28"/>
  <c r="W760" i="28"/>
  <c r="V760" i="28"/>
  <c r="U760" i="28"/>
  <c r="T760" i="28"/>
  <c r="S760" i="28"/>
  <c r="R760" i="28"/>
  <c r="Q760" i="28"/>
  <c r="P760" i="28"/>
  <c r="O760" i="28"/>
  <c r="N760" i="28"/>
  <c r="M760" i="28"/>
  <c r="K760" i="28"/>
  <c r="I760" i="28"/>
  <c r="H760" i="28"/>
  <c r="G760" i="28"/>
  <c r="F760" i="28"/>
  <c r="E760" i="28"/>
  <c r="D760" i="28"/>
  <c r="AE757" i="28"/>
  <c r="AD757" i="28"/>
  <c r="AB757" i="28"/>
  <c r="AA757" i="28"/>
  <c r="Z757" i="28"/>
  <c r="Y757" i="28"/>
  <c r="X757" i="28"/>
  <c r="W757" i="28"/>
  <c r="V757" i="28"/>
  <c r="U757" i="28"/>
  <c r="T757" i="28"/>
  <c r="S757" i="28"/>
  <c r="R757" i="28"/>
  <c r="Q757" i="28"/>
  <c r="P757" i="28"/>
  <c r="O757" i="28"/>
  <c r="N757" i="28"/>
  <c r="M757" i="28"/>
  <c r="K757" i="28"/>
  <c r="I757" i="28"/>
  <c r="H757" i="28"/>
  <c r="G757" i="28"/>
  <c r="F757" i="28"/>
  <c r="E757" i="28"/>
  <c r="D757" i="28"/>
  <c r="AE753" i="28"/>
  <c r="AD753" i="28"/>
  <c r="AB753" i="28"/>
  <c r="AA753" i="28"/>
  <c r="Z753" i="28"/>
  <c r="Y753" i="28"/>
  <c r="X753" i="28"/>
  <c r="W753" i="28"/>
  <c r="V753" i="28"/>
  <c r="U753" i="28"/>
  <c r="T753" i="28"/>
  <c r="S753" i="28"/>
  <c r="R753" i="28"/>
  <c r="Q753" i="28"/>
  <c r="P753" i="28"/>
  <c r="O753" i="28"/>
  <c r="N753" i="28"/>
  <c r="M753" i="28"/>
  <c r="K753" i="28"/>
  <c r="I753" i="28"/>
  <c r="H753" i="28"/>
  <c r="G753" i="28"/>
  <c r="F753" i="28"/>
  <c r="E753" i="28"/>
  <c r="D753" i="28"/>
  <c r="AE809" i="28"/>
  <c r="AD809" i="28"/>
  <c r="AB809" i="28"/>
  <c r="AA809" i="28"/>
  <c r="Z809" i="28"/>
  <c r="Y809" i="28"/>
  <c r="X809" i="28"/>
  <c r="W809" i="28"/>
  <c r="V809" i="28"/>
  <c r="U809" i="28"/>
  <c r="T809" i="28"/>
  <c r="S809" i="28"/>
  <c r="R809" i="28"/>
  <c r="Q809" i="28"/>
  <c r="P809" i="28"/>
  <c r="O809" i="28"/>
  <c r="N809" i="28"/>
  <c r="M809" i="28"/>
  <c r="K809" i="28"/>
  <c r="I809" i="28"/>
  <c r="H809" i="28"/>
  <c r="G809" i="28"/>
  <c r="F809" i="28"/>
  <c r="E809" i="28"/>
  <c r="D809" i="28"/>
  <c r="AE750" i="28"/>
  <c r="AD750" i="28"/>
  <c r="AB750" i="28"/>
  <c r="AA750" i="28"/>
  <c r="Z750" i="28"/>
  <c r="Y750" i="28"/>
  <c r="X750" i="28"/>
  <c r="W750" i="28"/>
  <c r="V750" i="28"/>
  <c r="U750" i="28"/>
  <c r="T750" i="28"/>
  <c r="S750" i="28"/>
  <c r="R750" i="28"/>
  <c r="Q750" i="28"/>
  <c r="P750" i="28"/>
  <c r="O750" i="28"/>
  <c r="N750" i="28"/>
  <c r="M750" i="28"/>
  <c r="K750" i="28"/>
  <c r="I750" i="28"/>
  <c r="H750" i="28"/>
  <c r="G750" i="28"/>
  <c r="F750" i="28"/>
  <c r="E750" i="28"/>
  <c r="D750" i="28"/>
  <c r="AE740" i="28"/>
  <c r="AD740" i="28"/>
  <c r="AB740" i="28"/>
  <c r="AA740" i="28"/>
  <c r="Z740" i="28"/>
  <c r="Y740" i="28"/>
  <c r="X740" i="28"/>
  <c r="W740" i="28"/>
  <c r="V740" i="28"/>
  <c r="U740" i="28"/>
  <c r="T740" i="28"/>
  <c r="S740" i="28"/>
  <c r="R740" i="28"/>
  <c r="Q740" i="28"/>
  <c r="P740" i="28"/>
  <c r="O740" i="28"/>
  <c r="N740" i="28"/>
  <c r="M740" i="28"/>
  <c r="K740" i="28"/>
  <c r="I740" i="28"/>
  <c r="H740" i="28"/>
  <c r="G740" i="28"/>
  <c r="F740" i="28"/>
  <c r="E740" i="28"/>
  <c r="D740" i="28"/>
  <c r="AE732" i="28"/>
  <c r="AD732" i="28"/>
  <c r="AB732" i="28"/>
  <c r="AA732" i="28"/>
  <c r="Z732" i="28"/>
  <c r="Y732" i="28"/>
  <c r="X732" i="28"/>
  <c r="W732" i="28"/>
  <c r="V732" i="28"/>
  <c r="U732" i="28"/>
  <c r="T732" i="28"/>
  <c r="S732" i="28"/>
  <c r="R732" i="28"/>
  <c r="Q732" i="28"/>
  <c r="P732" i="28"/>
  <c r="O732" i="28"/>
  <c r="N732" i="28"/>
  <c r="M732" i="28"/>
  <c r="K732" i="28"/>
  <c r="I732" i="28"/>
  <c r="H732" i="28"/>
  <c r="G732" i="28"/>
  <c r="F732" i="28"/>
  <c r="E732" i="28"/>
  <c r="D732" i="28"/>
  <c r="AE725" i="28"/>
  <c r="AD725" i="28"/>
  <c r="AB725" i="28"/>
  <c r="AA725" i="28"/>
  <c r="Z725" i="28"/>
  <c r="Y725" i="28"/>
  <c r="X725" i="28"/>
  <c r="W725" i="28"/>
  <c r="V725" i="28"/>
  <c r="U725" i="28"/>
  <c r="T725" i="28"/>
  <c r="S725" i="28"/>
  <c r="R725" i="28"/>
  <c r="Q725" i="28"/>
  <c r="P725" i="28"/>
  <c r="O725" i="28"/>
  <c r="N725" i="28"/>
  <c r="M725" i="28"/>
  <c r="K725" i="28"/>
  <c r="I725" i="28"/>
  <c r="H725" i="28"/>
  <c r="G725" i="28"/>
  <c r="F725" i="28"/>
  <c r="E725" i="28"/>
  <c r="D725" i="28"/>
  <c r="AE671" i="28"/>
  <c r="AD671" i="28"/>
  <c r="AB671" i="28"/>
  <c r="AA671" i="28"/>
  <c r="Z671" i="28"/>
  <c r="Y671" i="28"/>
  <c r="X671" i="28"/>
  <c r="W671" i="28"/>
  <c r="V671" i="28"/>
  <c r="U671" i="28"/>
  <c r="T671" i="28"/>
  <c r="S671" i="28"/>
  <c r="R671" i="28"/>
  <c r="Q671" i="28"/>
  <c r="P671" i="28"/>
  <c r="O671" i="28"/>
  <c r="N671" i="28"/>
  <c r="M671" i="28"/>
  <c r="K671" i="28"/>
  <c r="I671" i="28"/>
  <c r="H671" i="28"/>
  <c r="G671" i="28"/>
  <c r="F671" i="28"/>
  <c r="E671" i="28"/>
  <c r="D671" i="28"/>
  <c r="AE666" i="28"/>
  <c r="AD666" i="28"/>
  <c r="AB666" i="28"/>
  <c r="AA666" i="28"/>
  <c r="Z666" i="28"/>
  <c r="Y666" i="28"/>
  <c r="X666" i="28"/>
  <c r="W666" i="28"/>
  <c r="V666" i="28"/>
  <c r="U666" i="28"/>
  <c r="T666" i="28"/>
  <c r="S666" i="28"/>
  <c r="R666" i="28"/>
  <c r="Q666" i="28"/>
  <c r="P666" i="28"/>
  <c r="O666" i="28"/>
  <c r="N666" i="28"/>
  <c r="M666" i="28"/>
  <c r="K666" i="28"/>
  <c r="I666" i="28"/>
  <c r="H666" i="28"/>
  <c r="G666" i="28"/>
  <c r="F666" i="28"/>
  <c r="E666" i="28"/>
  <c r="D666" i="28"/>
  <c r="AE663" i="28"/>
  <c r="AD663" i="28"/>
  <c r="AB663" i="28"/>
  <c r="AA663" i="28"/>
  <c r="Z663" i="28"/>
  <c r="Y663" i="28"/>
  <c r="X663" i="28"/>
  <c r="W663" i="28"/>
  <c r="V663" i="28"/>
  <c r="U663" i="28"/>
  <c r="T663" i="28"/>
  <c r="S663" i="28"/>
  <c r="R663" i="28"/>
  <c r="Q663" i="28"/>
  <c r="P663" i="28"/>
  <c r="O663" i="28"/>
  <c r="N663" i="28"/>
  <c r="M663" i="28"/>
  <c r="K663" i="28"/>
  <c r="I663" i="28"/>
  <c r="H663" i="28"/>
  <c r="G663" i="28"/>
  <c r="F663" i="28"/>
  <c r="E663" i="28"/>
  <c r="D663" i="28"/>
  <c r="AE660" i="28"/>
  <c r="AD660" i="28"/>
  <c r="AB660" i="28"/>
  <c r="AA660" i="28"/>
  <c r="Z660" i="28"/>
  <c r="Y660" i="28"/>
  <c r="X660" i="28"/>
  <c r="W660" i="28"/>
  <c r="V660" i="28"/>
  <c r="U660" i="28"/>
  <c r="T660" i="28"/>
  <c r="S660" i="28"/>
  <c r="R660" i="28"/>
  <c r="Q660" i="28"/>
  <c r="P660" i="28"/>
  <c r="O660" i="28"/>
  <c r="N660" i="28"/>
  <c r="M660" i="28"/>
  <c r="K660" i="28"/>
  <c r="I660" i="28"/>
  <c r="H660" i="28"/>
  <c r="G660" i="28"/>
  <c r="F660" i="28"/>
  <c r="E660" i="28"/>
  <c r="D660" i="28"/>
  <c r="AE656" i="28"/>
  <c r="AD656" i="28"/>
  <c r="AB656" i="28"/>
  <c r="AA656" i="28"/>
  <c r="Z656" i="28"/>
  <c r="Y656" i="28"/>
  <c r="X656" i="28"/>
  <c r="W656" i="28"/>
  <c r="V656" i="28"/>
  <c r="U656" i="28"/>
  <c r="T656" i="28"/>
  <c r="S656" i="28"/>
  <c r="R656" i="28"/>
  <c r="Q656" i="28"/>
  <c r="P656" i="28"/>
  <c r="O656" i="28"/>
  <c r="N656" i="28"/>
  <c r="M656" i="28"/>
  <c r="K656" i="28"/>
  <c r="I656" i="28"/>
  <c r="H656" i="28"/>
  <c r="G656" i="28"/>
  <c r="F656" i="28"/>
  <c r="E656" i="28"/>
  <c r="D656" i="28"/>
  <c r="AE652" i="28"/>
  <c r="AD652" i="28"/>
  <c r="AB652" i="28"/>
  <c r="AA652" i="28"/>
  <c r="Z652" i="28"/>
  <c r="Y652" i="28"/>
  <c r="X652" i="28"/>
  <c r="W652" i="28"/>
  <c r="V652" i="28"/>
  <c r="U652" i="28"/>
  <c r="T652" i="28"/>
  <c r="S652" i="28"/>
  <c r="R652" i="28"/>
  <c r="Q652" i="28"/>
  <c r="P652" i="28"/>
  <c r="O652" i="28"/>
  <c r="N652" i="28"/>
  <c r="M652" i="28"/>
  <c r="K652" i="28"/>
  <c r="I652" i="28"/>
  <c r="H652" i="28"/>
  <c r="G652" i="28"/>
  <c r="F652" i="28"/>
  <c r="E652" i="28"/>
  <c r="D652" i="28"/>
  <c r="AE648" i="28"/>
  <c r="AD648" i="28"/>
  <c r="AB648" i="28"/>
  <c r="AA648" i="28"/>
  <c r="Z648" i="28"/>
  <c r="Y648" i="28"/>
  <c r="X648" i="28"/>
  <c r="W648" i="28"/>
  <c r="V648" i="28"/>
  <c r="U648" i="28"/>
  <c r="T648" i="28"/>
  <c r="S648" i="28"/>
  <c r="R648" i="28"/>
  <c r="Q648" i="28"/>
  <c r="P648" i="28"/>
  <c r="O648" i="28"/>
  <c r="N648" i="28"/>
  <c r="M648" i="28"/>
  <c r="K648" i="28"/>
  <c r="I648" i="28"/>
  <c r="H648" i="28"/>
  <c r="G648" i="28"/>
  <c r="F648" i="28"/>
  <c r="E648" i="28"/>
  <c r="D648" i="28"/>
  <c r="AE643" i="28"/>
  <c r="AD643" i="28"/>
  <c r="AB643" i="28"/>
  <c r="AA643" i="28"/>
  <c r="Z643" i="28"/>
  <c r="Y643" i="28"/>
  <c r="X643" i="28"/>
  <c r="W643" i="28"/>
  <c r="V643" i="28"/>
  <c r="U643" i="28"/>
  <c r="T643" i="28"/>
  <c r="S643" i="28"/>
  <c r="R643" i="28"/>
  <c r="Q643" i="28"/>
  <c r="P643" i="28"/>
  <c r="O643" i="28"/>
  <c r="N643" i="28"/>
  <c r="M643" i="28"/>
  <c r="K643" i="28"/>
  <c r="I643" i="28"/>
  <c r="H643" i="28"/>
  <c r="G643" i="28"/>
  <c r="F643" i="28"/>
  <c r="E643" i="28"/>
  <c r="D643" i="28"/>
  <c r="AE640" i="28"/>
  <c r="AD640" i="28"/>
  <c r="AB640" i="28"/>
  <c r="AA640" i="28"/>
  <c r="Z640" i="28"/>
  <c r="Y640" i="28"/>
  <c r="X640" i="28"/>
  <c r="W640" i="28"/>
  <c r="V640" i="28"/>
  <c r="U640" i="28"/>
  <c r="T640" i="28"/>
  <c r="S640" i="28"/>
  <c r="R640" i="28"/>
  <c r="Q640" i="28"/>
  <c r="P640" i="28"/>
  <c r="O640" i="28"/>
  <c r="N640" i="28"/>
  <c r="M640" i="28"/>
  <c r="K640" i="28"/>
  <c r="I640" i="28"/>
  <c r="H640" i="28"/>
  <c r="G640" i="28"/>
  <c r="F640" i="28"/>
  <c r="E640" i="28"/>
  <c r="D640" i="28"/>
  <c r="AE632" i="28"/>
  <c r="AD632" i="28"/>
  <c r="AB632" i="28"/>
  <c r="AA632" i="28"/>
  <c r="Z632" i="28"/>
  <c r="Y632" i="28"/>
  <c r="X632" i="28"/>
  <c r="W632" i="28"/>
  <c r="V632" i="28"/>
  <c r="U632" i="28"/>
  <c r="T632" i="28"/>
  <c r="S632" i="28"/>
  <c r="R632" i="28"/>
  <c r="Q632" i="28"/>
  <c r="P632" i="28"/>
  <c r="O632" i="28"/>
  <c r="N632" i="28"/>
  <c r="M632" i="28"/>
  <c r="K632" i="28"/>
  <c r="I632" i="28"/>
  <c r="H632" i="28"/>
  <c r="G632" i="28"/>
  <c r="F632" i="28"/>
  <c r="E632" i="28"/>
  <c r="D632" i="28"/>
  <c r="AE623" i="28"/>
  <c r="AD623" i="28"/>
  <c r="AB623" i="28"/>
  <c r="AA623" i="28"/>
  <c r="Z623" i="28"/>
  <c r="Y623" i="28"/>
  <c r="X623" i="28"/>
  <c r="W623" i="28"/>
  <c r="V623" i="28"/>
  <c r="U623" i="28"/>
  <c r="T623" i="28"/>
  <c r="S623" i="28"/>
  <c r="R623" i="28"/>
  <c r="Q623" i="28"/>
  <c r="P623" i="28"/>
  <c r="O623" i="28"/>
  <c r="N623" i="28"/>
  <c r="M623" i="28"/>
  <c r="K623" i="28"/>
  <c r="I623" i="28"/>
  <c r="H623" i="28"/>
  <c r="G623" i="28"/>
  <c r="F623" i="28"/>
  <c r="E623" i="28"/>
  <c r="D623" i="28"/>
  <c r="AE621" i="28"/>
  <c r="AD621" i="28"/>
  <c r="AB621" i="28"/>
  <c r="AA621" i="28"/>
  <c r="Z621" i="28"/>
  <c r="Y621" i="28"/>
  <c r="X621" i="28"/>
  <c r="W621" i="28"/>
  <c r="V621" i="28"/>
  <c r="U621" i="28"/>
  <c r="T621" i="28"/>
  <c r="S621" i="28"/>
  <c r="R621" i="28"/>
  <c r="Q621" i="28"/>
  <c r="P621" i="28"/>
  <c r="O621" i="28"/>
  <c r="N621" i="28"/>
  <c r="M621" i="28"/>
  <c r="K621" i="28"/>
  <c r="I621" i="28"/>
  <c r="H621" i="28"/>
  <c r="G621" i="28"/>
  <c r="F621" i="28"/>
  <c r="E621" i="28"/>
  <c r="D621" i="28"/>
  <c r="AE616" i="28"/>
  <c r="AD616" i="28"/>
  <c r="AB616" i="28"/>
  <c r="AA616" i="28"/>
  <c r="Z616" i="28"/>
  <c r="Y616" i="28"/>
  <c r="X616" i="28"/>
  <c r="W616" i="28"/>
  <c r="V616" i="28"/>
  <c r="U616" i="28"/>
  <c r="T616" i="28"/>
  <c r="S616" i="28"/>
  <c r="R616" i="28"/>
  <c r="Q616" i="28"/>
  <c r="P616" i="28"/>
  <c r="O616" i="28"/>
  <c r="N616" i="28"/>
  <c r="M616" i="28"/>
  <c r="K616" i="28"/>
  <c r="I616" i="28"/>
  <c r="H616" i="28"/>
  <c r="G616" i="28"/>
  <c r="F616" i="28"/>
  <c r="E616" i="28"/>
  <c r="D616" i="28"/>
  <c r="AE614" i="28"/>
  <c r="AD614" i="28"/>
  <c r="AB614" i="28"/>
  <c r="AA614" i="28"/>
  <c r="Z614" i="28"/>
  <c r="Y614" i="28"/>
  <c r="X614" i="28"/>
  <c r="W614" i="28"/>
  <c r="V614" i="28"/>
  <c r="U614" i="28"/>
  <c r="T614" i="28"/>
  <c r="S614" i="28"/>
  <c r="R614" i="28"/>
  <c r="Q614" i="28"/>
  <c r="P614" i="28"/>
  <c r="O614" i="28"/>
  <c r="N614" i="28"/>
  <c r="M614" i="28"/>
  <c r="K614" i="28"/>
  <c r="I614" i="28"/>
  <c r="H614" i="28"/>
  <c r="G614" i="28"/>
  <c r="F614" i="28"/>
  <c r="E614" i="28"/>
  <c r="D614" i="28"/>
  <c r="AE610" i="28"/>
  <c r="AD610" i="28"/>
  <c r="AB610" i="28"/>
  <c r="AA610" i="28"/>
  <c r="Z610" i="28"/>
  <c r="Y610" i="28"/>
  <c r="X610" i="28"/>
  <c r="W610" i="28"/>
  <c r="V610" i="28"/>
  <c r="U610" i="28"/>
  <c r="T610" i="28"/>
  <c r="S610" i="28"/>
  <c r="R610" i="28"/>
  <c r="Q610" i="28"/>
  <c r="P610" i="28"/>
  <c r="O610" i="28"/>
  <c r="N610" i="28"/>
  <c r="M610" i="28"/>
  <c r="K610" i="28"/>
  <c r="I610" i="28"/>
  <c r="H610" i="28"/>
  <c r="G610" i="28"/>
  <c r="F610" i="28"/>
  <c r="E610" i="28"/>
  <c r="D610" i="28"/>
  <c r="AE607" i="28"/>
  <c r="AD607" i="28"/>
  <c r="AB607" i="28"/>
  <c r="AA607" i="28"/>
  <c r="Z607" i="28"/>
  <c r="Y607" i="28"/>
  <c r="X607" i="28"/>
  <c r="W607" i="28"/>
  <c r="V607" i="28"/>
  <c r="U607" i="28"/>
  <c r="T607" i="28"/>
  <c r="S607" i="28"/>
  <c r="R607" i="28"/>
  <c r="Q607" i="28"/>
  <c r="P607" i="28"/>
  <c r="O607" i="28"/>
  <c r="N607" i="28"/>
  <c r="M607" i="28"/>
  <c r="K607" i="28"/>
  <c r="I607" i="28"/>
  <c r="H607" i="28"/>
  <c r="G607" i="28"/>
  <c r="F607" i="28"/>
  <c r="E607" i="28"/>
  <c r="D607" i="28"/>
  <c r="AE603" i="28"/>
  <c r="AD603" i="28"/>
  <c r="AB603" i="28"/>
  <c r="AA603" i="28"/>
  <c r="Z603" i="28"/>
  <c r="Y603" i="28"/>
  <c r="X603" i="28"/>
  <c r="W603" i="28"/>
  <c r="V603" i="28"/>
  <c r="U603" i="28"/>
  <c r="T603" i="28"/>
  <c r="S603" i="28"/>
  <c r="R603" i="28"/>
  <c r="Q603" i="28"/>
  <c r="P603" i="28"/>
  <c r="O603" i="28"/>
  <c r="N603" i="28"/>
  <c r="M603" i="28"/>
  <c r="K603" i="28"/>
  <c r="I603" i="28"/>
  <c r="H603" i="28"/>
  <c r="G603" i="28"/>
  <c r="F603" i="28"/>
  <c r="E603" i="28"/>
  <c r="D603" i="28"/>
  <c r="AE548" i="28"/>
  <c r="AD548" i="28"/>
  <c r="AB548" i="28"/>
  <c r="AA548" i="28"/>
  <c r="Z548" i="28"/>
  <c r="Y548" i="28"/>
  <c r="X548" i="28"/>
  <c r="W548" i="28"/>
  <c r="V548" i="28"/>
  <c r="U548" i="28"/>
  <c r="T548" i="28"/>
  <c r="S548" i="28"/>
  <c r="R548" i="28"/>
  <c r="Q548" i="28"/>
  <c r="P548" i="28"/>
  <c r="O548" i="28"/>
  <c r="N548" i="28"/>
  <c r="M548" i="28"/>
  <c r="K548" i="28"/>
  <c r="I548" i="28"/>
  <c r="H548" i="28"/>
  <c r="G548" i="28"/>
  <c r="F548" i="28"/>
  <c r="E548" i="28"/>
  <c r="D548" i="28"/>
  <c r="AE541" i="28"/>
  <c r="AD541" i="28"/>
  <c r="AB541" i="28"/>
  <c r="AA541" i="28"/>
  <c r="Z541" i="28"/>
  <c r="Y541" i="28"/>
  <c r="X541" i="28"/>
  <c r="W541" i="28"/>
  <c r="V541" i="28"/>
  <c r="U541" i="28"/>
  <c r="T541" i="28"/>
  <c r="S541" i="28"/>
  <c r="R541" i="28"/>
  <c r="Q541" i="28"/>
  <c r="P541" i="28"/>
  <c r="O541" i="28"/>
  <c r="N541" i="28"/>
  <c r="M541" i="28"/>
  <c r="K541" i="28"/>
  <c r="I541" i="28"/>
  <c r="H541" i="28"/>
  <c r="G541" i="28"/>
  <c r="F541" i="28"/>
  <c r="E541" i="28"/>
  <c r="D541" i="28"/>
  <c r="AE536" i="28"/>
  <c r="AD536" i="28"/>
  <c r="AB536" i="28"/>
  <c r="AA536" i="28"/>
  <c r="Z536" i="28"/>
  <c r="Y536" i="28"/>
  <c r="X536" i="28"/>
  <c r="W536" i="28"/>
  <c r="V536" i="28"/>
  <c r="U536" i="28"/>
  <c r="T536" i="28"/>
  <c r="S536" i="28"/>
  <c r="R536" i="28"/>
  <c r="Q536" i="28"/>
  <c r="P536" i="28"/>
  <c r="O536" i="28"/>
  <c r="N536" i="28"/>
  <c r="M536" i="28"/>
  <c r="K536" i="28"/>
  <c r="I536" i="28"/>
  <c r="H536" i="28"/>
  <c r="G536" i="28"/>
  <c r="F536" i="28"/>
  <c r="E536" i="28"/>
  <c r="D536" i="28"/>
  <c r="AE534" i="28"/>
  <c r="AD534" i="28"/>
  <c r="AB534" i="28"/>
  <c r="AA534" i="28"/>
  <c r="Z534" i="28"/>
  <c r="Y534" i="28"/>
  <c r="X534" i="28"/>
  <c r="W534" i="28"/>
  <c r="V534" i="28"/>
  <c r="U534" i="28"/>
  <c r="T534" i="28"/>
  <c r="S534" i="28"/>
  <c r="R534" i="28"/>
  <c r="Q534" i="28"/>
  <c r="P534" i="28"/>
  <c r="O534" i="28"/>
  <c r="N534" i="28"/>
  <c r="M534" i="28"/>
  <c r="K534" i="28"/>
  <c r="I534" i="28"/>
  <c r="H534" i="28"/>
  <c r="G534" i="28"/>
  <c r="F534" i="28"/>
  <c r="E534" i="28"/>
  <c r="D534" i="28"/>
  <c r="AE529" i="28"/>
  <c r="AD529" i="28"/>
  <c r="AB529" i="28"/>
  <c r="AA529" i="28"/>
  <c r="Z529" i="28"/>
  <c r="Y529" i="28"/>
  <c r="X529" i="28"/>
  <c r="W529" i="28"/>
  <c r="V529" i="28"/>
  <c r="U529" i="28"/>
  <c r="T529" i="28"/>
  <c r="S529" i="28"/>
  <c r="R529" i="28"/>
  <c r="Q529" i="28"/>
  <c r="P529" i="28"/>
  <c r="O529" i="28"/>
  <c r="N529" i="28"/>
  <c r="M529" i="28"/>
  <c r="K529" i="28"/>
  <c r="I529" i="28"/>
  <c r="H529" i="28"/>
  <c r="G529" i="28"/>
  <c r="F529" i="28"/>
  <c r="E529" i="28"/>
  <c r="D529" i="28"/>
  <c r="AE526" i="28"/>
  <c r="AD526" i="28"/>
  <c r="AB526" i="28"/>
  <c r="AA526" i="28"/>
  <c r="Z526" i="28"/>
  <c r="Y526" i="28"/>
  <c r="X526" i="28"/>
  <c r="W526" i="28"/>
  <c r="V526" i="28"/>
  <c r="U526" i="28"/>
  <c r="T526" i="28"/>
  <c r="S526" i="28"/>
  <c r="R526" i="28"/>
  <c r="Q526" i="28"/>
  <c r="P526" i="28"/>
  <c r="O526" i="28"/>
  <c r="N526" i="28"/>
  <c r="M526" i="28"/>
  <c r="K526" i="28"/>
  <c r="I526" i="28"/>
  <c r="H526" i="28"/>
  <c r="G526" i="28"/>
  <c r="F526" i="28"/>
  <c r="E526" i="28"/>
  <c r="D526" i="28"/>
  <c r="AE520" i="28"/>
  <c r="AD520" i="28"/>
  <c r="AB520" i="28"/>
  <c r="AA520" i="28"/>
  <c r="Z520" i="28"/>
  <c r="Y520" i="28"/>
  <c r="X520" i="28"/>
  <c r="W520" i="28"/>
  <c r="V520" i="28"/>
  <c r="U520" i="28"/>
  <c r="T520" i="28"/>
  <c r="S520" i="28"/>
  <c r="R520" i="28"/>
  <c r="Q520" i="28"/>
  <c r="P520" i="28"/>
  <c r="O520" i="28"/>
  <c r="N520" i="28"/>
  <c r="M520" i="28"/>
  <c r="K520" i="28"/>
  <c r="I520" i="28"/>
  <c r="H520" i="28"/>
  <c r="G520" i="28"/>
  <c r="F520" i="28"/>
  <c r="E520" i="28"/>
  <c r="D520" i="28"/>
  <c r="AE514" i="28"/>
  <c r="AD514" i="28"/>
  <c r="AB514" i="28"/>
  <c r="AA514" i="28"/>
  <c r="Z514" i="28"/>
  <c r="Y514" i="28"/>
  <c r="X514" i="28"/>
  <c r="W514" i="28"/>
  <c r="V514" i="28"/>
  <c r="U514" i="28"/>
  <c r="T514" i="28"/>
  <c r="S514" i="28"/>
  <c r="R514" i="28"/>
  <c r="Q514" i="28"/>
  <c r="P514" i="28"/>
  <c r="O514" i="28"/>
  <c r="N514" i="28"/>
  <c r="M514" i="28"/>
  <c r="K514" i="28"/>
  <c r="I514" i="28"/>
  <c r="H514" i="28"/>
  <c r="G514" i="28"/>
  <c r="F514" i="28"/>
  <c r="E514" i="28"/>
  <c r="D514" i="28"/>
  <c r="AE510" i="28"/>
  <c r="AD510" i="28"/>
  <c r="AB510" i="28"/>
  <c r="AA510" i="28"/>
  <c r="Z510" i="28"/>
  <c r="Y510" i="28"/>
  <c r="X510" i="28"/>
  <c r="W510" i="28"/>
  <c r="V510" i="28"/>
  <c r="U510" i="28"/>
  <c r="T510" i="28"/>
  <c r="S510" i="28"/>
  <c r="R510" i="28"/>
  <c r="Q510" i="28"/>
  <c r="P510" i="28"/>
  <c r="O510" i="28"/>
  <c r="N510" i="28"/>
  <c r="M510" i="28"/>
  <c r="K510" i="28"/>
  <c r="I510" i="28"/>
  <c r="H510" i="28"/>
  <c r="G510" i="28"/>
  <c r="F510" i="28"/>
  <c r="E510" i="28"/>
  <c r="D510" i="28"/>
  <c r="AE505" i="28"/>
  <c r="AD505" i="28"/>
  <c r="AB505" i="28"/>
  <c r="AA505" i="28"/>
  <c r="Z505" i="28"/>
  <c r="Y505" i="28"/>
  <c r="X505" i="28"/>
  <c r="W505" i="28"/>
  <c r="V505" i="28"/>
  <c r="U505" i="28"/>
  <c r="T505" i="28"/>
  <c r="S505" i="28"/>
  <c r="R505" i="28"/>
  <c r="Q505" i="28"/>
  <c r="P505" i="28"/>
  <c r="O505" i="28"/>
  <c r="N505" i="28"/>
  <c r="M505" i="28"/>
  <c r="K505" i="28"/>
  <c r="I505" i="28"/>
  <c r="H505" i="28"/>
  <c r="G505" i="28"/>
  <c r="F505" i="28"/>
  <c r="E505" i="28"/>
  <c r="D505" i="28"/>
  <c r="AE501" i="28"/>
  <c r="AD501" i="28"/>
  <c r="AB501" i="28"/>
  <c r="AA501" i="28"/>
  <c r="Z501" i="28"/>
  <c r="Y501" i="28"/>
  <c r="X501" i="28"/>
  <c r="W501" i="28"/>
  <c r="V501" i="28"/>
  <c r="U501" i="28"/>
  <c r="T501" i="28"/>
  <c r="S501" i="28"/>
  <c r="R501" i="28"/>
  <c r="Q501" i="28"/>
  <c r="P501" i="28"/>
  <c r="O501" i="28"/>
  <c r="N501" i="28"/>
  <c r="M501" i="28"/>
  <c r="K501" i="28"/>
  <c r="I501" i="28"/>
  <c r="H501" i="28"/>
  <c r="G501" i="28"/>
  <c r="F501" i="28"/>
  <c r="E501" i="28"/>
  <c r="D501" i="28"/>
  <c r="AE498" i="28"/>
  <c r="AD498" i="28"/>
  <c r="AB498" i="28"/>
  <c r="AA498" i="28"/>
  <c r="Z498" i="28"/>
  <c r="Y498" i="28"/>
  <c r="X498" i="28"/>
  <c r="W498" i="28"/>
  <c r="V498" i="28"/>
  <c r="U498" i="28"/>
  <c r="T498" i="28"/>
  <c r="S498" i="28"/>
  <c r="R498" i="28"/>
  <c r="Q498" i="28"/>
  <c r="P498" i="28"/>
  <c r="O498" i="28"/>
  <c r="N498" i="28"/>
  <c r="M498" i="28"/>
  <c r="K498" i="28"/>
  <c r="I498" i="28"/>
  <c r="H498" i="28"/>
  <c r="G498" i="28"/>
  <c r="F498" i="28"/>
  <c r="E498" i="28"/>
  <c r="D498" i="28"/>
  <c r="AE493" i="28"/>
  <c r="AD493" i="28"/>
  <c r="AB493" i="28"/>
  <c r="AA493" i="28"/>
  <c r="Z493" i="28"/>
  <c r="Y493" i="28"/>
  <c r="X493" i="28"/>
  <c r="W493" i="28"/>
  <c r="V493" i="28"/>
  <c r="U493" i="28"/>
  <c r="T493" i="28"/>
  <c r="S493" i="28"/>
  <c r="R493" i="28"/>
  <c r="Q493" i="28"/>
  <c r="P493" i="28"/>
  <c r="O493" i="28"/>
  <c r="N493" i="28"/>
  <c r="M493" i="28"/>
  <c r="K493" i="28"/>
  <c r="I493" i="28"/>
  <c r="H493" i="28"/>
  <c r="G493" i="28"/>
  <c r="F493" i="28"/>
  <c r="E493" i="28"/>
  <c r="D493" i="28"/>
  <c r="AE490" i="28"/>
  <c r="AD490" i="28"/>
  <c r="AB490" i="28"/>
  <c r="AA490" i="28"/>
  <c r="Z490" i="28"/>
  <c r="Y490" i="28"/>
  <c r="X490" i="28"/>
  <c r="W490" i="28"/>
  <c r="V490" i="28"/>
  <c r="U490" i="28"/>
  <c r="T490" i="28"/>
  <c r="S490" i="28"/>
  <c r="R490" i="28"/>
  <c r="Q490" i="28"/>
  <c r="P490" i="28"/>
  <c r="O490" i="28"/>
  <c r="N490" i="28"/>
  <c r="M490" i="28"/>
  <c r="K490" i="28"/>
  <c r="I490" i="28"/>
  <c r="H490" i="28"/>
  <c r="G490" i="28"/>
  <c r="F490" i="28"/>
  <c r="E490" i="28"/>
  <c r="D490" i="28"/>
  <c r="AE486" i="28"/>
  <c r="AD486" i="28"/>
  <c r="AB486" i="28"/>
  <c r="AA486" i="28"/>
  <c r="Z486" i="28"/>
  <c r="Y486" i="28"/>
  <c r="X486" i="28"/>
  <c r="W486" i="28"/>
  <c r="V486" i="28"/>
  <c r="U486" i="28"/>
  <c r="T486" i="28"/>
  <c r="S486" i="28"/>
  <c r="R486" i="28"/>
  <c r="Q486" i="28"/>
  <c r="P486" i="28"/>
  <c r="O486" i="28"/>
  <c r="N486" i="28"/>
  <c r="M486" i="28"/>
  <c r="K486" i="28"/>
  <c r="I486" i="28"/>
  <c r="H486" i="28"/>
  <c r="G486" i="28"/>
  <c r="F486" i="28"/>
  <c r="E486" i="28"/>
  <c r="D486" i="28"/>
  <c r="AE477" i="28"/>
  <c r="AD477" i="28"/>
  <c r="AB477" i="28"/>
  <c r="AA477" i="28"/>
  <c r="Z477" i="28"/>
  <c r="Y477" i="28"/>
  <c r="X477" i="28"/>
  <c r="W477" i="28"/>
  <c r="V477" i="28"/>
  <c r="U477" i="28"/>
  <c r="T477" i="28"/>
  <c r="S477" i="28"/>
  <c r="R477" i="28"/>
  <c r="Q477" i="28"/>
  <c r="P477" i="28"/>
  <c r="O477" i="28"/>
  <c r="N477" i="28"/>
  <c r="M477" i="28"/>
  <c r="K477" i="28"/>
  <c r="I477" i="28"/>
  <c r="H477" i="28"/>
  <c r="G477" i="28"/>
  <c r="F477" i="28"/>
  <c r="E477" i="28"/>
  <c r="D477" i="28"/>
  <c r="AE468" i="28"/>
  <c r="AD468" i="28"/>
  <c r="AB468" i="28"/>
  <c r="AA468" i="28"/>
  <c r="Z468" i="28"/>
  <c r="Y468" i="28"/>
  <c r="X468" i="28"/>
  <c r="W468" i="28"/>
  <c r="V468" i="28"/>
  <c r="U468" i="28"/>
  <c r="T468" i="28"/>
  <c r="S468" i="28"/>
  <c r="R468" i="28"/>
  <c r="Q468" i="28"/>
  <c r="P468" i="28"/>
  <c r="O468" i="28"/>
  <c r="N468" i="28"/>
  <c r="M468" i="28"/>
  <c r="K468" i="28"/>
  <c r="I468" i="28"/>
  <c r="H468" i="28"/>
  <c r="G468" i="28"/>
  <c r="F468" i="28"/>
  <c r="E468" i="28"/>
  <c r="D468" i="28"/>
  <c r="AE444" i="28"/>
  <c r="AD444" i="28"/>
  <c r="AB444" i="28"/>
  <c r="AA444" i="28"/>
  <c r="Z444" i="28"/>
  <c r="Y444" i="28"/>
  <c r="X444" i="28"/>
  <c r="W444" i="28"/>
  <c r="V444" i="28"/>
  <c r="U444" i="28"/>
  <c r="T444" i="28"/>
  <c r="S444" i="28"/>
  <c r="R444" i="28"/>
  <c r="Q444" i="28"/>
  <c r="P444" i="28"/>
  <c r="O444" i="28"/>
  <c r="N444" i="28"/>
  <c r="M444" i="28"/>
  <c r="K444" i="28"/>
  <c r="I444" i="28"/>
  <c r="H444" i="28"/>
  <c r="G444" i="28"/>
  <c r="F444" i="28"/>
  <c r="E444" i="28"/>
  <c r="D444" i="28"/>
  <c r="AE433" i="28"/>
  <c r="AD433" i="28"/>
  <c r="AB433" i="28"/>
  <c r="AA433" i="28"/>
  <c r="Z433" i="28"/>
  <c r="Y433" i="28"/>
  <c r="X433" i="28"/>
  <c r="W433" i="28"/>
  <c r="V433" i="28"/>
  <c r="U433" i="28"/>
  <c r="T433" i="28"/>
  <c r="S433" i="28"/>
  <c r="R433" i="28"/>
  <c r="Q433" i="28"/>
  <c r="P433" i="28"/>
  <c r="O433" i="28"/>
  <c r="N433" i="28"/>
  <c r="M433" i="28"/>
  <c r="K433" i="28"/>
  <c r="I433" i="28"/>
  <c r="H433" i="28"/>
  <c r="G433" i="28"/>
  <c r="F433" i="28"/>
  <c r="E433" i="28"/>
  <c r="D433" i="28"/>
  <c r="AE430" i="28"/>
  <c r="AD430" i="28"/>
  <c r="AB430" i="28"/>
  <c r="AA430" i="28"/>
  <c r="Z430" i="28"/>
  <c r="Y430" i="28"/>
  <c r="X430" i="28"/>
  <c r="W430" i="28"/>
  <c r="V430" i="28"/>
  <c r="U430" i="28"/>
  <c r="T430" i="28"/>
  <c r="S430" i="28"/>
  <c r="R430" i="28"/>
  <c r="Q430" i="28"/>
  <c r="P430" i="28"/>
  <c r="O430" i="28"/>
  <c r="N430" i="28"/>
  <c r="M430" i="28"/>
  <c r="K430" i="28"/>
  <c r="I430" i="28"/>
  <c r="H430" i="28"/>
  <c r="G430" i="28"/>
  <c r="F430" i="28"/>
  <c r="E430" i="28"/>
  <c r="D430" i="28"/>
  <c r="AE425" i="28"/>
  <c r="AD425" i="28"/>
  <c r="AB425" i="28"/>
  <c r="AA425" i="28"/>
  <c r="Z425" i="28"/>
  <c r="Y425" i="28"/>
  <c r="X425" i="28"/>
  <c r="W425" i="28"/>
  <c r="V425" i="28"/>
  <c r="U425" i="28"/>
  <c r="T425" i="28"/>
  <c r="S425" i="28"/>
  <c r="R425" i="28"/>
  <c r="Q425" i="28"/>
  <c r="P425" i="28"/>
  <c r="O425" i="28"/>
  <c r="N425" i="28"/>
  <c r="M425" i="28"/>
  <c r="K425" i="28"/>
  <c r="I425" i="28"/>
  <c r="H425" i="28"/>
  <c r="G425" i="28"/>
  <c r="F425" i="28"/>
  <c r="E425" i="28"/>
  <c r="D425" i="28"/>
  <c r="AE422" i="28"/>
  <c r="AD422" i="28"/>
  <c r="AB422" i="28"/>
  <c r="AA422" i="28"/>
  <c r="Z422" i="28"/>
  <c r="Y422" i="28"/>
  <c r="X422" i="28"/>
  <c r="W422" i="28"/>
  <c r="V422" i="28"/>
  <c r="U422" i="28"/>
  <c r="T422" i="28"/>
  <c r="S422" i="28"/>
  <c r="R422" i="28"/>
  <c r="Q422" i="28"/>
  <c r="P422" i="28"/>
  <c r="O422" i="28"/>
  <c r="N422" i="28"/>
  <c r="M422" i="28"/>
  <c r="K422" i="28"/>
  <c r="I422" i="28"/>
  <c r="H422" i="28"/>
  <c r="G422" i="28"/>
  <c r="F422" i="28"/>
  <c r="E422" i="28"/>
  <c r="D422" i="28"/>
  <c r="AE420" i="28"/>
  <c r="AD420" i="28"/>
  <c r="AB420" i="28"/>
  <c r="AA420" i="28"/>
  <c r="Z420" i="28"/>
  <c r="Y420" i="28"/>
  <c r="X420" i="28"/>
  <c r="W420" i="28"/>
  <c r="V420" i="28"/>
  <c r="U420" i="28"/>
  <c r="T420" i="28"/>
  <c r="S420" i="28"/>
  <c r="R420" i="28"/>
  <c r="Q420" i="28"/>
  <c r="P420" i="28"/>
  <c r="O420" i="28"/>
  <c r="N420" i="28"/>
  <c r="M420" i="28"/>
  <c r="K420" i="28"/>
  <c r="I420" i="28"/>
  <c r="H420" i="28"/>
  <c r="G420" i="28"/>
  <c r="F420" i="28"/>
  <c r="E420" i="28"/>
  <c r="D420" i="28"/>
  <c r="AE415" i="28"/>
  <c r="AD415" i="28"/>
  <c r="AB415" i="28"/>
  <c r="Z415" i="28"/>
  <c r="Y415" i="28"/>
  <c r="X415" i="28"/>
  <c r="W415" i="28"/>
  <c r="V415" i="28"/>
  <c r="U415" i="28"/>
  <c r="T415" i="28"/>
  <c r="S415" i="28"/>
  <c r="R415" i="28"/>
  <c r="Q415" i="28"/>
  <c r="P415" i="28"/>
  <c r="O415" i="28"/>
  <c r="N415" i="28"/>
  <c r="M415" i="28"/>
  <c r="K415" i="28"/>
  <c r="I415" i="28"/>
  <c r="H415" i="28"/>
  <c r="G415" i="28"/>
  <c r="F415" i="28"/>
  <c r="E415" i="28"/>
  <c r="D415" i="28"/>
  <c r="AE413" i="28"/>
  <c r="AD413" i="28"/>
  <c r="AB413" i="28"/>
  <c r="AA413" i="28"/>
  <c r="Z413" i="28"/>
  <c r="Y413" i="28"/>
  <c r="X413" i="28"/>
  <c r="W413" i="28"/>
  <c r="V413" i="28"/>
  <c r="U413" i="28"/>
  <c r="T413" i="28"/>
  <c r="S413" i="28"/>
  <c r="R413" i="28"/>
  <c r="Q413" i="28"/>
  <c r="P413" i="28"/>
  <c r="O413" i="28"/>
  <c r="N413" i="28"/>
  <c r="M413" i="28"/>
  <c r="K413" i="28"/>
  <c r="I413" i="28"/>
  <c r="H413" i="28"/>
  <c r="G413" i="28"/>
  <c r="F413" i="28"/>
  <c r="E413" i="28"/>
  <c r="D413" i="28"/>
  <c r="AE411" i="28"/>
  <c r="AD411" i="28"/>
  <c r="AB411" i="28"/>
  <c r="AA411" i="28"/>
  <c r="Z411" i="28"/>
  <c r="Y411" i="28"/>
  <c r="X411" i="28"/>
  <c r="W411" i="28"/>
  <c r="V411" i="28"/>
  <c r="U411" i="28"/>
  <c r="T411" i="28"/>
  <c r="S411" i="28"/>
  <c r="R411" i="28"/>
  <c r="Q411" i="28"/>
  <c r="P411" i="28"/>
  <c r="O411" i="28"/>
  <c r="N411" i="28"/>
  <c r="M411" i="28"/>
  <c r="K411" i="28"/>
  <c r="I411" i="28"/>
  <c r="H411" i="28"/>
  <c r="G411" i="28"/>
  <c r="F411" i="28"/>
  <c r="E411" i="28"/>
  <c r="D411" i="28"/>
  <c r="AE408" i="28"/>
  <c r="AD408" i="28"/>
  <c r="AB408" i="28"/>
  <c r="AA408" i="28"/>
  <c r="Z408" i="28"/>
  <c r="Y408" i="28"/>
  <c r="X408" i="28"/>
  <c r="W408" i="28"/>
  <c r="V408" i="28"/>
  <c r="U408" i="28"/>
  <c r="T408" i="28"/>
  <c r="S408" i="28"/>
  <c r="R408" i="28"/>
  <c r="Q408" i="28"/>
  <c r="P408" i="28"/>
  <c r="O408" i="28"/>
  <c r="N408" i="28"/>
  <c r="M408" i="28"/>
  <c r="K408" i="28"/>
  <c r="I408" i="28"/>
  <c r="H408" i="28"/>
  <c r="G408" i="28"/>
  <c r="F408" i="28"/>
  <c r="E408" i="28"/>
  <c r="D408" i="28"/>
  <c r="AE404" i="28"/>
  <c r="AD404" i="28"/>
  <c r="AB404" i="28"/>
  <c r="AA404" i="28"/>
  <c r="Z404" i="28"/>
  <c r="Y404" i="28"/>
  <c r="X404" i="28"/>
  <c r="W404" i="28"/>
  <c r="V404" i="28"/>
  <c r="U404" i="28"/>
  <c r="T404" i="28"/>
  <c r="S404" i="28"/>
  <c r="R404" i="28"/>
  <c r="Q404" i="28"/>
  <c r="P404" i="28"/>
  <c r="O404" i="28"/>
  <c r="N404" i="28"/>
  <c r="M404" i="28"/>
  <c r="K404" i="28"/>
  <c r="I404" i="28"/>
  <c r="H404" i="28"/>
  <c r="G404" i="28"/>
  <c r="F404" i="28"/>
  <c r="E404" i="28"/>
  <c r="D404" i="28"/>
  <c r="AE398" i="28"/>
  <c r="AD398" i="28"/>
  <c r="AB398" i="28"/>
  <c r="AA398" i="28"/>
  <c r="Z398" i="28"/>
  <c r="Y398" i="28"/>
  <c r="X398" i="28"/>
  <c r="W398" i="28"/>
  <c r="V398" i="28"/>
  <c r="U398" i="28"/>
  <c r="T398" i="28"/>
  <c r="S398" i="28"/>
  <c r="R398" i="28"/>
  <c r="Q398" i="28"/>
  <c r="P398" i="28"/>
  <c r="O398" i="28"/>
  <c r="N398" i="28"/>
  <c r="M398" i="28"/>
  <c r="K398" i="28"/>
  <c r="I398" i="28"/>
  <c r="H398" i="28"/>
  <c r="G398" i="28"/>
  <c r="F398" i="28"/>
  <c r="E398" i="28"/>
  <c r="D398" i="28"/>
  <c r="AE396" i="28"/>
  <c r="AD396" i="28"/>
  <c r="AB396" i="28"/>
  <c r="AA396" i="28"/>
  <c r="Z396" i="28"/>
  <c r="Y396" i="28"/>
  <c r="X396" i="28"/>
  <c r="W396" i="28"/>
  <c r="V396" i="28"/>
  <c r="U396" i="28"/>
  <c r="T396" i="28"/>
  <c r="S396" i="28"/>
  <c r="R396" i="28"/>
  <c r="Q396" i="28"/>
  <c r="P396" i="28"/>
  <c r="O396" i="28"/>
  <c r="N396" i="28"/>
  <c r="M396" i="28"/>
  <c r="K396" i="28"/>
  <c r="I396" i="28"/>
  <c r="H396" i="28"/>
  <c r="G396" i="28"/>
  <c r="F396" i="28"/>
  <c r="E396" i="28"/>
  <c r="D396" i="28"/>
  <c r="AE393" i="28"/>
  <c r="AD393" i="28"/>
  <c r="AB393" i="28"/>
  <c r="AA393" i="28"/>
  <c r="Z393" i="28"/>
  <c r="Y393" i="28"/>
  <c r="X393" i="28"/>
  <c r="W393" i="28"/>
  <c r="V393" i="28"/>
  <c r="U393" i="28"/>
  <c r="T393" i="28"/>
  <c r="S393" i="28"/>
  <c r="R393" i="28"/>
  <c r="Q393" i="28"/>
  <c r="P393" i="28"/>
  <c r="O393" i="28"/>
  <c r="N393" i="28"/>
  <c r="M393" i="28"/>
  <c r="K393" i="28"/>
  <c r="I393" i="28"/>
  <c r="H393" i="28"/>
  <c r="G393" i="28"/>
  <c r="F393" i="28"/>
  <c r="E393" i="28"/>
  <c r="D393" i="28"/>
  <c r="AE391" i="28"/>
  <c r="AD391" i="28"/>
  <c r="AB391" i="28"/>
  <c r="AA391" i="28"/>
  <c r="Z391" i="28"/>
  <c r="Y391" i="28"/>
  <c r="X391" i="28"/>
  <c r="W391" i="28"/>
  <c r="V391" i="28"/>
  <c r="U391" i="28"/>
  <c r="T391" i="28"/>
  <c r="S391" i="28"/>
  <c r="R391" i="28"/>
  <c r="Q391" i="28"/>
  <c r="P391" i="28"/>
  <c r="O391" i="28"/>
  <c r="N391" i="28"/>
  <c r="M391" i="28"/>
  <c r="K391" i="28"/>
  <c r="I391" i="28"/>
  <c r="H391" i="28"/>
  <c r="G391" i="28"/>
  <c r="F391" i="28"/>
  <c r="E391" i="28"/>
  <c r="D391" i="28"/>
  <c r="AE388" i="28"/>
  <c r="AD388" i="28"/>
  <c r="AB388" i="28"/>
  <c r="AA388" i="28"/>
  <c r="Z388" i="28"/>
  <c r="Y388" i="28"/>
  <c r="X388" i="28"/>
  <c r="W388" i="28"/>
  <c r="V388" i="28"/>
  <c r="U388" i="28"/>
  <c r="T388" i="28"/>
  <c r="S388" i="28"/>
  <c r="R388" i="28"/>
  <c r="Q388" i="28"/>
  <c r="P388" i="28"/>
  <c r="O388" i="28"/>
  <c r="N388" i="28"/>
  <c r="M388" i="28"/>
  <c r="K388" i="28"/>
  <c r="I388" i="28"/>
  <c r="H388" i="28"/>
  <c r="G388" i="28"/>
  <c r="F388" i="28"/>
  <c r="E388" i="28"/>
  <c r="D388" i="28"/>
  <c r="AE385" i="28"/>
  <c r="AD385" i="28"/>
  <c r="AB385" i="28"/>
  <c r="AA385" i="28"/>
  <c r="Z385" i="28"/>
  <c r="Y385" i="28"/>
  <c r="X385" i="28"/>
  <c r="W385" i="28"/>
  <c r="V385" i="28"/>
  <c r="U385" i="28"/>
  <c r="T385" i="28"/>
  <c r="S385" i="28"/>
  <c r="R385" i="28"/>
  <c r="Q385" i="28"/>
  <c r="P385" i="28"/>
  <c r="O385" i="28"/>
  <c r="N385" i="28"/>
  <c r="M385" i="28"/>
  <c r="K385" i="28"/>
  <c r="I385" i="28"/>
  <c r="H385" i="28"/>
  <c r="G385" i="28"/>
  <c r="F385" i="28"/>
  <c r="E385" i="28"/>
  <c r="D385" i="28"/>
  <c r="AE382" i="28"/>
  <c r="AD382" i="28"/>
  <c r="AB382" i="28"/>
  <c r="AA382" i="28"/>
  <c r="Z382" i="28"/>
  <c r="Y382" i="28"/>
  <c r="X382" i="28"/>
  <c r="W382" i="28"/>
  <c r="V382" i="28"/>
  <c r="U382" i="28"/>
  <c r="T382" i="28"/>
  <c r="S382" i="28"/>
  <c r="R382" i="28"/>
  <c r="P382" i="28"/>
  <c r="N382" i="28" s="1"/>
  <c r="O382" i="28"/>
  <c r="M382" i="28" s="1"/>
  <c r="K382" i="28" s="1"/>
  <c r="AE379" i="28"/>
  <c r="AD379" i="28"/>
  <c r="AB379" i="28"/>
  <c r="AA379" i="28"/>
  <c r="Z379" i="28"/>
  <c r="Y379" i="28"/>
  <c r="X379" i="28"/>
  <c r="W379" i="28"/>
  <c r="V379" i="28"/>
  <c r="U379" i="28"/>
  <c r="T379" i="28"/>
  <c r="S379" i="28"/>
  <c r="R379" i="28"/>
  <c r="Q379" i="28"/>
  <c r="P379" i="28"/>
  <c r="O379" i="28"/>
  <c r="N379" i="28"/>
  <c r="M379" i="28"/>
  <c r="K379" i="28"/>
  <c r="I379" i="28"/>
  <c r="H379" i="28"/>
  <c r="G379" i="28"/>
  <c r="F379" i="28"/>
  <c r="E379" i="28"/>
  <c r="D379" i="28"/>
  <c r="AE376" i="28"/>
  <c r="AD376" i="28"/>
  <c r="AB376" i="28"/>
  <c r="AA376" i="28"/>
  <c r="Z376" i="28"/>
  <c r="Y376" i="28"/>
  <c r="X376" i="28"/>
  <c r="W376" i="28"/>
  <c r="V376" i="28"/>
  <c r="U376" i="28"/>
  <c r="T376" i="28"/>
  <c r="S376" i="28"/>
  <c r="R376" i="28"/>
  <c r="Q376" i="28"/>
  <c r="P376" i="28"/>
  <c r="O376" i="28"/>
  <c r="N376" i="28"/>
  <c r="M376" i="28"/>
  <c r="K376" i="28"/>
  <c r="I376" i="28"/>
  <c r="H376" i="28"/>
  <c r="G376" i="28"/>
  <c r="F376" i="28"/>
  <c r="E376" i="28"/>
  <c r="D376" i="28"/>
  <c r="AE374" i="28"/>
  <c r="AD374" i="28"/>
  <c r="AB374" i="28"/>
  <c r="AA374" i="28"/>
  <c r="Z374" i="28"/>
  <c r="Y374" i="28"/>
  <c r="X374" i="28"/>
  <c r="W374" i="28"/>
  <c r="V374" i="28"/>
  <c r="U374" i="28"/>
  <c r="T374" i="28"/>
  <c r="S374" i="28"/>
  <c r="R374" i="28"/>
  <c r="Q374" i="28"/>
  <c r="P374" i="28"/>
  <c r="O374" i="28"/>
  <c r="N374" i="28"/>
  <c r="M374" i="28"/>
  <c r="K374" i="28"/>
  <c r="I374" i="28"/>
  <c r="H374" i="28"/>
  <c r="G374" i="28"/>
  <c r="F374" i="28"/>
  <c r="E374" i="28"/>
  <c r="D374" i="28"/>
  <c r="AE355" i="28"/>
  <c r="AD355" i="28"/>
  <c r="AB355" i="28"/>
  <c r="AA355" i="28"/>
  <c r="Z355" i="28"/>
  <c r="Y355" i="28"/>
  <c r="X355" i="28"/>
  <c r="W355" i="28"/>
  <c r="V355" i="28"/>
  <c r="U355" i="28"/>
  <c r="T355" i="28"/>
  <c r="S355" i="28"/>
  <c r="R355" i="28"/>
  <c r="Q355" i="28"/>
  <c r="P355" i="28"/>
  <c r="O355" i="28"/>
  <c r="N355" i="28"/>
  <c r="M355" i="28"/>
  <c r="K355" i="28"/>
  <c r="I355" i="28"/>
  <c r="H355" i="28"/>
  <c r="G355" i="28"/>
  <c r="F355" i="28"/>
  <c r="E355" i="28"/>
  <c r="D355" i="28"/>
  <c r="AE353" i="28"/>
  <c r="AD353" i="28"/>
  <c r="AB353" i="28"/>
  <c r="AA353" i="28"/>
  <c r="Z353" i="28"/>
  <c r="Y353" i="28"/>
  <c r="X353" i="28"/>
  <c r="W353" i="28"/>
  <c r="V353" i="28"/>
  <c r="U353" i="28"/>
  <c r="T353" i="28"/>
  <c r="S353" i="28"/>
  <c r="R353" i="28"/>
  <c r="Q353" i="28"/>
  <c r="P353" i="28"/>
  <c r="O353" i="28"/>
  <c r="N353" i="28"/>
  <c r="M353" i="28"/>
  <c r="K353" i="28"/>
  <c r="I353" i="28"/>
  <c r="H353" i="28"/>
  <c r="G353" i="28"/>
  <c r="F353" i="28"/>
  <c r="E353" i="28"/>
  <c r="D353" i="28"/>
  <c r="AE350" i="28"/>
  <c r="AD350" i="28"/>
  <c r="AB350" i="28"/>
  <c r="AA350" i="28"/>
  <c r="Z350" i="28"/>
  <c r="Y350" i="28"/>
  <c r="X350" i="28"/>
  <c r="W350" i="28"/>
  <c r="V350" i="28"/>
  <c r="U350" i="28"/>
  <c r="T350" i="28"/>
  <c r="S350" i="28"/>
  <c r="R350" i="28"/>
  <c r="Q350" i="28"/>
  <c r="P350" i="28"/>
  <c r="O350" i="28"/>
  <c r="N350" i="28"/>
  <c r="M350" i="28"/>
  <c r="K350" i="28"/>
  <c r="I350" i="28"/>
  <c r="H350" i="28"/>
  <c r="G350" i="28"/>
  <c r="F350" i="28"/>
  <c r="E350" i="28"/>
  <c r="D350" i="28"/>
  <c r="AE340" i="28"/>
  <c r="AD340" i="28"/>
  <c r="AB340" i="28"/>
  <c r="AA340" i="28"/>
  <c r="Z340" i="28"/>
  <c r="Y340" i="28"/>
  <c r="X340" i="28"/>
  <c r="W340" i="28"/>
  <c r="V340" i="28"/>
  <c r="U340" i="28"/>
  <c r="T340" i="28"/>
  <c r="S340" i="28"/>
  <c r="R340" i="28"/>
  <c r="Q340" i="28"/>
  <c r="P340" i="28"/>
  <c r="O340" i="28"/>
  <c r="N340" i="28"/>
  <c r="M340" i="28"/>
  <c r="K340" i="28"/>
  <c r="I340" i="28"/>
  <c r="H340" i="28"/>
  <c r="G340" i="28"/>
  <c r="F340" i="28"/>
  <c r="E340" i="28"/>
  <c r="D340" i="28"/>
  <c r="AE330" i="28"/>
  <c r="AD330" i="28"/>
  <c r="AB330" i="28"/>
  <c r="AA330" i="28"/>
  <c r="Z330" i="28"/>
  <c r="Y330" i="28"/>
  <c r="X330" i="28"/>
  <c r="W330" i="28"/>
  <c r="V330" i="28"/>
  <c r="U330" i="28"/>
  <c r="T330" i="28"/>
  <c r="S330" i="28"/>
  <c r="R330" i="28"/>
  <c r="Q330" i="28"/>
  <c r="P330" i="28"/>
  <c r="O330" i="28"/>
  <c r="N330" i="28"/>
  <c r="M330" i="28"/>
  <c r="K330" i="28"/>
  <c r="I330" i="28"/>
  <c r="H330" i="28"/>
  <c r="G330" i="28"/>
  <c r="F330" i="28"/>
  <c r="E330" i="28"/>
  <c r="D330" i="28"/>
  <c r="AE321" i="28"/>
  <c r="AD321" i="28"/>
  <c r="AB321" i="28"/>
  <c r="AA321" i="28"/>
  <c r="Z321" i="28"/>
  <c r="Y321" i="28"/>
  <c r="X321" i="28"/>
  <c r="W321" i="28"/>
  <c r="V321" i="28"/>
  <c r="U321" i="28"/>
  <c r="T321" i="28"/>
  <c r="S321" i="28"/>
  <c r="R321" i="28"/>
  <c r="Q321" i="28"/>
  <c r="P321" i="28"/>
  <c r="O321" i="28"/>
  <c r="N321" i="28"/>
  <c r="M321" i="28"/>
  <c r="K321" i="28"/>
  <c r="I321" i="28"/>
  <c r="H321" i="28"/>
  <c r="G321" i="28"/>
  <c r="F321" i="28"/>
  <c r="E321" i="28"/>
  <c r="D321" i="28"/>
  <c r="AE303" i="28"/>
  <c r="AD303" i="28"/>
  <c r="AB303" i="28"/>
  <c r="AA303" i="28"/>
  <c r="Z303" i="28"/>
  <c r="Y303" i="28"/>
  <c r="X303" i="28"/>
  <c r="W303" i="28"/>
  <c r="V303" i="28"/>
  <c r="U303" i="28"/>
  <c r="T303" i="28"/>
  <c r="S303" i="28"/>
  <c r="R303" i="28"/>
  <c r="Q303" i="28"/>
  <c r="P303" i="28"/>
  <c r="O303" i="28"/>
  <c r="N303" i="28"/>
  <c r="M303" i="28"/>
  <c r="K303" i="28"/>
  <c r="I303" i="28"/>
  <c r="H303" i="28"/>
  <c r="G303" i="28"/>
  <c r="F303" i="28"/>
  <c r="E303" i="28"/>
  <c r="D303" i="28"/>
  <c r="AE285" i="28"/>
  <c r="AD285" i="28"/>
  <c r="AB285" i="28"/>
  <c r="AA285" i="28"/>
  <c r="Z285" i="28"/>
  <c r="Y285" i="28"/>
  <c r="X285" i="28"/>
  <c r="W285" i="28"/>
  <c r="U285" i="28"/>
  <c r="T285" i="28"/>
  <c r="S285" i="28"/>
  <c r="R285" i="28"/>
  <c r="Q285" i="28"/>
  <c r="P285" i="28"/>
  <c r="O285" i="28"/>
  <c r="N285" i="28"/>
  <c r="M285" i="28"/>
  <c r="K285" i="28"/>
  <c r="I285" i="28"/>
  <c r="H285" i="28"/>
  <c r="G285" i="28"/>
  <c r="F285" i="28"/>
  <c r="E285" i="28"/>
  <c r="D285" i="28"/>
  <c r="AE84" i="28"/>
  <c r="AD84" i="28"/>
  <c r="AB84" i="28"/>
  <c r="AA84" i="28"/>
  <c r="Z84" i="28"/>
  <c r="Y84" i="28"/>
  <c r="X84" i="28"/>
  <c r="W84" i="28"/>
  <c r="V84" i="28"/>
  <c r="U84" i="28"/>
  <c r="T84" i="28"/>
  <c r="S84" i="28"/>
  <c r="R84" i="28"/>
  <c r="Q84" i="28"/>
  <c r="P84" i="28"/>
  <c r="O84" i="28"/>
  <c r="N84" i="28"/>
  <c r="M84" i="28"/>
  <c r="K84" i="28"/>
  <c r="I84" i="28"/>
  <c r="H84" i="28"/>
  <c r="G84" i="28"/>
  <c r="F84" i="28"/>
  <c r="E84" i="28"/>
  <c r="D84" i="28"/>
  <c r="AE82" i="28"/>
  <c r="AD82" i="28"/>
  <c r="AB82" i="28"/>
  <c r="AA82" i="28"/>
  <c r="Z82" i="28"/>
  <c r="Y82" i="28"/>
  <c r="X82" i="28"/>
  <c r="W82" i="28"/>
  <c r="V82" i="28"/>
  <c r="U82" i="28"/>
  <c r="T82" i="28"/>
  <c r="S82" i="28"/>
  <c r="R82" i="28"/>
  <c r="Q82" i="28"/>
  <c r="P82" i="28"/>
  <c r="O82" i="28"/>
  <c r="N82" i="28"/>
  <c r="M82" i="28"/>
  <c r="K82" i="28"/>
  <c r="I82" i="28"/>
  <c r="H82" i="28"/>
  <c r="G82" i="28"/>
  <c r="F82" i="28"/>
  <c r="E82" i="28"/>
  <c r="D82" i="28"/>
  <c r="AE80" i="28"/>
  <c r="AD80" i="28"/>
  <c r="AB80" i="28"/>
  <c r="AA80" i="28"/>
  <c r="Z80" i="28"/>
  <c r="Y80" i="28"/>
  <c r="X80" i="28"/>
  <c r="W80" i="28"/>
  <c r="V80" i="28"/>
  <c r="U80" i="28"/>
  <c r="T80" i="28"/>
  <c r="S80" i="28"/>
  <c r="R80" i="28"/>
  <c r="Q80" i="28"/>
  <c r="P80" i="28"/>
  <c r="O80" i="28"/>
  <c r="N80" i="28"/>
  <c r="M80" i="28"/>
  <c r="K80" i="28"/>
  <c r="I80" i="28"/>
  <c r="H80" i="28"/>
  <c r="G80" i="28"/>
  <c r="F80" i="28"/>
  <c r="E80" i="28"/>
  <c r="D80" i="28"/>
  <c r="AE78" i="28"/>
  <c r="AD78" i="28"/>
  <c r="AB78" i="28"/>
  <c r="AA78" i="28"/>
  <c r="Z78" i="28"/>
  <c r="Y78" i="28"/>
  <c r="X78" i="28"/>
  <c r="W78" i="28"/>
  <c r="V78" i="28"/>
  <c r="U78" i="28"/>
  <c r="T78" i="28"/>
  <c r="S78" i="28"/>
  <c r="R78" i="28"/>
  <c r="Q78" i="28"/>
  <c r="P78" i="28"/>
  <c r="O78" i="28"/>
  <c r="N78" i="28"/>
  <c r="M78" i="28"/>
  <c r="K78" i="28"/>
  <c r="I78" i="28"/>
  <c r="H78" i="28"/>
  <c r="G78" i="28"/>
  <c r="F78" i="28"/>
  <c r="E78" i="28"/>
  <c r="D78" i="28"/>
  <c r="AE76" i="28"/>
  <c r="AD76" i="28"/>
  <c r="AB76" i="28"/>
  <c r="AA76" i="28"/>
  <c r="Z76" i="28"/>
  <c r="Y76" i="28"/>
  <c r="X76" i="28"/>
  <c r="W76" i="28"/>
  <c r="V76" i="28"/>
  <c r="U76" i="28"/>
  <c r="T76" i="28"/>
  <c r="S76" i="28"/>
  <c r="R76" i="28"/>
  <c r="Q76" i="28"/>
  <c r="P76" i="28"/>
  <c r="O76" i="28"/>
  <c r="N76" i="28"/>
  <c r="M76" i="28"/>
  <c r="K76" i="28"/>
  <c r="I76" i="28"/>
  <c r="H76" i="28"/>
  <c r="G76" i="28"/>
  <c r="F76" i="28"/>
  <c r="E76" i="28"/>
  <c r="D76" i="28"/>
  <c r="AE74" i="28"/>
  <c r="AD74" i="28"/>
  <c r="AB74" i="28"/>
  <c r="AA74" i="28"/>
  <c r="Z74" i="28"/>
  <c r="Y74" i="28"/>
  <c r="X74" i="28"/>
  <c r="W74" i="28"/>
  <c r="V74" i="28"/>
  <c r="U74" i="28"/>
  <c r="T74" i="28"/>
  <c r="S74" i="28"/>
  <c r="R74" i="28"/>
  <c r="Q74" i="28"/>
  <c r="P74" i="28"/>
  <c r="O74" i="28"/>
  <c r="N74" i="28"/>
  <c r="M74" i="28"/>
  <c r="K74" i="28"/>
  <c r="I74" i="28"/>
  <c r="H74" i="28"/>
  <c r="G74" i="28"/>
  <c r="F74" i="28"/>
  <c r="E74" i="28"/>
  <c r="D74" i="28"/>
  <c r="AE72" i="28"/>
  <c r="AD72" i="28"/>
  <c r="AB72" i="28"/>
  <c r="AA72" i="28"/>
  <c r="Z72" i="28"/>
  <c r="Y72" i="28"/>
  <c r="X72" i="28"/>
  <c r="W72" i="28"/>
  <c r="V72" i="28"/>
  <c r="U72" i="28"/>
  <c r="T72" i="28"/>
  <c r="S72" i="28"/>
  <c r="R72" i="28"/>
  <c r="Q72" i="28"/>
  <c r="P72" i="28"/>
  <c r="O72" i="28"/>
  <c r="N72" i="28"/>
  <c r="M72" i="28"/>
  <c r="K72" i="28"/>
  <c r="I72" i="28"/>
  <c r="H72" i="28"/>
  <c r="G72" i="28"/>
  <c r="F72" i="28"/>
  <c r="E72" i="28"/>
  <c r="D72" i="28"/>
  <c r="AE70" i="28"/>
  <c r="AD70" i="28"/>
  <c r="AB70" i="28"/>
  <c r="AA70" i="28"/>
  <c r="Z70" i="28"/>
  <c r="Y70" i="28"/>
  <c r="X70" i="28"/>
  <c r="W70" i="28"/>
  <c r="V70" i="28"/>
  <c r="U70" i="28"/>
  <c r="T70" i="28"/>
  <c r="S70" i="28"/>
  <c r="R70" i="28"/>
  <c r="Q70" i="28"/>
  <c r="P70" i="28"/>
  <c r="O70" i="28"/>
  <c r="N70" i="28"/>
  <c r="M70" i="28"/>
  <c r="K70" i="28"/>
  <c r="I70" i="28"/>
  <c r="H70" i="28"/>
  <c r="G70" i="28"/>
  <c r="F70" i="28"/>
  <c r="E70" i="28"/>
  <c r="D70" i="28"/>
  <c r="AE68" i="28"/>
  <c r="AD68" i="28"/>
  <c r="AB68" i="28"/>
  <c r="AA68" i="28"/>
  <c r="Z68" i="28"/>
  <c r="Y68" i="28"/>
  <c r="X68" i="28"/>
  <c r="W68" i="28"/>
  <c r="V68" i="28"/>
  <c r="U68" i="28"/>
  <c r="T68" i="28"/>
  <c r="S68" i="28"/>
  <c r="R68" i="28"/>
  <c r="Q68" i="28"/>
  <c r="P68" i="28"/>
  <c r="O68" i="28"/>
  <c r="N68" i="28"/>
  <c r="M68" i="28"/>
  <c r="K68" i="28"/>
  <c r="I68" i="28"/>
  <c r="H68" i="28"/>
  <c r="G68" i="28"/>
  <c r="F68" i="28"/>
  <c r="E68" i="28"/>
  <c r="D68" i="28"/>
  <c r="AE64" i="28"/>
  <c r="AD64" i="28"/>
  <c r="AB64" i="28"/>
  <c r="AA64" i="28"/>
  <c r="Z64" i="28"/>
  <c r="Y64" i="28"/>
  <c r="X64" i="28"/>
  <c r="W64" i="28"/>
  <c r="V64" i="28"/>
  <c r="U64" i="28"/>
  <c r="T64" i="28"/>
  <c r="S64" i="28"/>
  <c r="R64" i="28"/>
  <c r="Q64" i="28"/>
  <c r="P64" i="28"/>
  <c r="O64" i="28"/>
  <c r="N64" i="28"/>
  <c r="M64" i="28"/>
  <c r="K64" i="28"/>
  <c r="I64" i="28"/>
  <c r="H64" i="28"/>
  <c r="G64" i="28"/>
  <c r="F64" i="28"/>
  <c r="E64" i="28"/>
  <c r="D64" i="28"/>
  <c r="AE62" i="28"/>
  <c r="AD62" i="28"/>
  <c r="AB62" i="28"/>
  <c r="AA62" i="28"/>
  <c r="Z62" i="28"/>
  <c r="Y62" i="28"/>
  <c r="X62" i="28"/>
  <c r="W62" i="28"/>
  <c r="V62" i="28"/>
  <c r="U62" i="28"/>
  <c r="T62" i="28"/>
  <c r="S62" i="28"/>
  <c r="R62" i="28"/>
  <c r="Q62" i="28"/>
  <c r="P62" i="28"/>
  <c r="O62" i="28"/>
  <c r="N62" i="28"/>
  <c r="M62" i="28"/>
  <c r="K62" i="28"/>
  <c r="I62" i="28"/>
  <c r="H62" i="28"/>
  <c r="G62" i="28"/>
  <c r="F62" i="28"/>
  <c r="E62" i="28"/>
  <c r="D62" i="28"/>
  <c r="AE60" i="28"/>
  <c r="AD60" i="28"/>
  <c r="AB60" i="28"/>
  <c r="AA60" i="28"/>
  <c r="Z60" i="28"/>
  <c r="Y60" i="28"/>
  <c r="X60" i="28"/>
  <c r="W60" i="28"/>
  <c r="V60" i="28"/>
  <c r="U60" i="28"/>
  <c r="T60" i="28"/>
  <c r="S60" i="28"/>
  <c r="R60" i="28"/>
  <c r="Q60" i="28"/>
  <c r="P60" i="28"/>
  <c r="O60" i="28"/>
  <c r="N60" i="28"/>
  <c r="M60" i="28"/>
  <c r="K60" i="28"/>
  <c r="I60" i="28"/>
  <c r="H60" i="28"/>
  <c r="G60" i="28"/>
  <c r="F60" i="28"/>
  <c r="E60" i="28"/>
  <c r="D60" i="28"/>
  <c r="AE58" i="28"/>
  <c r="AD58" i="28"/>
  <c r="AB58" i="28"/>
  <c r="AA58" i="28"/>
  <c r="Z58" i="28"/>
  <c r="Y58" i="28"/>
  <c r="X58" i="28"/>
  <c r="W58" i="28"/>
  <c r="V58" i="28"/>
  <c r="U58" i="28"/>
  <c r="T58" i="28"/>
  <c r="S58" i="28"/>
  <c r="R58" i="28"/>
  <c r="Q58" i="28"/>
  <c r="P58" i="28"/>
  <c r="O58" i="28"/>
  <c r="N58" i="28"/>
  <c r="M58" i="28"/>
  <c r="K58" i="28"/>
  <c r="I58" i="28"/>
  <c r="H58" i="28"/>
  <c r="G58" i="28"/>
  <c r="F58" i="28"/>
  <c r="E58" i="28"/>
  <c r="D58" i="28"/>
  <c r="AE56" i="28"/>
  <c r="AD56" i="28"/>
  <c r="AB56" i="28"/>
  <c r="AA56" i="28"/>
  <c r="Z56" i="28"/>
  <c r="Y56" i="28"/>
  <c r="X56" i="28"/>
  <c r="W56" i="28"/>
  <c r="V56" i="28"/>
  <c r="U56" i="28"/>
  <c r="T56" i="28"/>
  <c r="S56" i="28"/>
  <c r="R56" i="28"/>
  <c r="Q56" i="28"/>
  <c r="P56" i="28"/>
  <c r="O56" i="28"/>
  <c r="N56" i="28"/>
  <c r="M56" i="28"/>
  <c r="K56" i="28"/>
  <c r="I56" i="28"/>
  <c r="H56" i="28"/>
  <c r="G56" i="28"/>
  <c r="F56" i="28"/>
  <c r="E56" i="28"/>
  <c r="D56" i="28"/>
  <c r="AE54" i="28"/>
  <c r="AD54" i="28"/>
  <c r="AB54" i="28"/>
  <c r="AA54" i="28"/>
  <c r="Z54" i="28"/>
  <c r="Y54" i="28"/>
  <c r="X54" i="28"/>
  <c r="W54" i="28"/>
  <c r="V54" i="28"/>
  <c r="U54" i="28"/>
  <c r="T54" i="28"/>
  <c r="S54" i="28"/>
  <c r="R54" i="28"/>
  <c r="Q54" i="28"/>
  <c r="P54" i="28"/>
  <c r="O54" i="28"/>
  <c r="N54" i="28"/>
  <c r="M54" i="28"/>
  <c r="K54" i="28"/>
  <c r="I54" i="28"/>
  <c r="H54" i="28"/>
  <c r="G54" i="28"/>
  <c r="F54" i="28"/>
  <c r="E54" i="28"/>
  <c r="D54" i="28"/>
  <c r="AE47" i="28"/>
  <c r="AD47" i="28"/>
  <c r="AB47" i="28"/>
  <c r="AA47" i="28"/>
  <c r="Z47" i="28"/>
  <c r="Y47" i="28"/>
  <c r="X47" i="28"/>
  <c r="W47" i="28"/>
  <c r="V47" i="28"/>
  <c r="U47" i="28"/>
  <c r="T47" i="28"/>
  <c r="S47" i="28"/>
  <c r="R47" i="28"/>
  <c r="Q47" i="28"/>
  <c r="P47" i="28"/>
  <c r="O47" i="28"/>
  <c r="N47" i="28"/>
  <c r="M47" i="28"/>
  <c r="K47" i="28"/>
  <c r="I47" i="28"/>
  <c r="H47" i="28"/>
  <c r="G47" i="28"/>
  <c r="F47" i="28"/>
  <c r="E47" i="28"/>
  <c r="D47" i="28"/>
  <c r="AE41" i="28"/>
  <c r="AD41" i="28"/>
  <c r="AB41" i="28"/>
  <c r="AA41" i="28"/>
  <c r="Z41" i="28"/>
  <c r="Y41" i="28"/>
  <c r="X41" i="28"/>
  <c r="W41" i="28"/>
  <c r="V41" i="28"/>
  <c r="U41" i="28"/>
  <c r="T41" i="28"/>
  <c r="S41" i="28"/>
  <c r="R41" i="28"/>
  <c r="Q41" i="28"/>
  <c r="P41" i="28"/>
  <c r="O41" i="28"/>
  <c r="N41" i="28"/>
  <c r="M41" i="28"/>
  <c r="K41" i="28"/>
  <c r="I41" i="28"/>
  <c r="H41" i="28"/>
  <c r="G41" i="28"/>
  <c r="F41" i="28"/>
  <c r="E41" i="28"/>
  <c r="D41" i="28"/>
  <c r="AE34" i="28"/>
  <c r="AD34" i="28"/>
  <c r="AB34" i="28"/>
  <c r="AA34" i="28"/>
  <c r="Z34" i="28"/>
  <c r="Y34" i="28"/>
  <c r="X34" i="28"/>
  <c r="W34" i="28"/>
  <c r="V34" i="28"/>
  <c r="U34" i="28"/>
  <c r="T34" i="28"/>
  <c r="S34" i="28"/>
  <c r="R34" i="28"/>
  <c r="Q34" i="28"/>
  <c r="P34" i="28"/>
  <c r="O34" i="28"/>
  <c r="N34" i="28"/>
  <c r="M34" i="28"/>
  <c r="K34" i="28"/>
  <c r="I34" i="28"/>
  <c r="H34" i="28"/>
  <c r="G34" i="28"/>
  <c r="F34" i="28"/>
  <c r="E34" i="28"/>
  <c r="D34" i="28"/>
  <c r="AE31" i="28"/>
  <c r="AD31" i="28"/>
  <c r="AB31" i="28"/>
  <c r="AA31" i="28"/>
  <c r="Z31" i="28"/>
  <c r="Y31" i="28"/>
  <c r="X31" i="28"/>
  <c r="W31" i="28"/>
  <c r="V31" i="28"/>
  <c r="U31" i="28"/>
  <c r="T31" i="28"/>
  <c r="S31" i="28"/>
  <c r="R31" i="28"/>
  <c r="Q31" i="28"/>
  <c r="P31" i="28"/>
  <c r="O31" i="28"/>
  <c r="N31" i="28"/>
  <c r="M31" i="28"/>
  <c r="K31" i="28"/>
  <c r="I31" i="28"/>
  <c r="H31" i="28"/>
  <c r="G31" i="28"/>
  <c r="F31" i="28"/>
  <c r="E31" i="28"/>
  <c r="D31" i="28"/>
  <c r="AE27" i="28"/>
  <c r="AD27" i="28"/>
  <c r="AB27" i="28"/>
  <c r="AA27" i="28"/>
  <c r="Z27" i="28"/>
  <c r="Y27" i="28"/>
  <c r="X27" i="28"/>
  <c r="W27" i="28"/>
  <c r="V27" i="28"/>
  <c r="U27" i="28"/>
  <c r="T27" i="28"/>
  <c r="S27" i="28"/>
  <c r="R27" i="28"/>
  <c r="Q27" i="28"/>
  <c r="P27" i="28"/>
  <c r="O27" i="28"/>
  <c r="N27" i="28"/>
  <c r="M27" i="28"/>
  <c r="K27" i="28"/>
  <c r="I27" i="28"/>
  <c r="H27" i="28"/>
  <c r="G27" i="28"/>
  <c r="F27" i="28"/>
  <c r="E27" i="28"/>
  <c r="D27" i="28"/>
  <c r="AE24" i="28"/>
  <c r="AD24" i="28"/>
  <c r="AB24" i="28"/>
  <c r="AA24" i="28"/>
  <c r="Z24" i="28"/>
  <c r="Y24" i="28"/>
  <c r="X24" i="28"/>
  <c r="W24" i="28"/>
  <c r="V24" i="28"/>
  <c r="U24" i="28"/>
  <c r="T24" i="28"/>
  <c r="S24" i="28"/>
  <c r="R24" i="28"/>
  <c r="Q24" i="28"/>
  <c r="P24" i="28"/>
  <c r="O24" i="28"/>
  <c r="N24" i="28"/>
  <c r="M24" i="28"/>
  <c r="K24" i="28"/>
  <c r="I24" i="28"/>
  <c r="H24" i="28"/>
  <c r="G24" i="28"/>
  <c r="F24" i="28"/>
  <c r="E24" i="28"/>
  <c r="D24" i="28"/>
  <c r="AE21" i="28"/>
  <c r="AD21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K21" i="28"/>
  <c r="I21" i="28"/>
  <c r="H21" i="28"/>
  <c r="G21" i="28"/>
  <c r="F21" i="28"/>
  <c r="E21" i="28"/>
  <c r="D21" i="28"/>
  <c r="AE6" i="28"/>
  <c r="AD6" i="28"/>
  <c r="AB6" i="28"/>
  <c r="AA6" i="28"/>
  <c r="Z6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K6" i="28"/>
  <c r="I6" i="28"/>
  <c r="H6" i="28"/>
  <c r="G6" i="28"/>
  <c r="F6" i="28"/>
  <c r="E6" i="28"/>
  <c r="D6" i="28"/>
  <c r="AF1173" i="38"/>
  <c r="AF1170" i="38"/>
  <c r="AF1167" i="38"/>
  <c r="AF1163" i="38"/>
  <c r="AF1154" i="38"/>
  <c r="AF1145" i="38"/>
  <c r="AF1142" i="38"/>
  <c r="AF1138" i="38"/>
  <c r="AF1133" i="38"/>
  <c r="AF1121" i="38"/>
  <c r="AF1116" i="38"/>
  <c r="AF1083" i="38"/>
  <c r="AF1080" i="38"/>
  <c r="AF1073" i="38"/>
  <c r="AF1069" i="38"/>
  <c r="AF1066" i="38"/>
  <c r="AF1062" i="38"/>
  <c r="AF1052" i="38"/>
  <c r="AF1049" i="38"/>
  <c r="AF1047" i="38"/>
  <c r="AF1044" i="38"/>
  <c r="AF1041" i="38"/>
  <c r="AF1036" i="38"/>
  <c r="AF1033" i="38"/>
  <c r="AF1029" i="38"/>
  <c r="AF1023" i="38"/>
  <c r="AF1017" i="38"/>
  <c r="AF1005" i="38"/>
  <c r="AF977" i="38"/>
  <c r="AF945" i="38"/>
  <c r="AF941" i="38"/>
  <c r="AF939" i="38"/>
  <c r="AF936" i="38"/>
  <c r="AF878" i="38"/>
  <c r="AF875" i="38"/>
  <c r="AF872" i="38"/>
  <c r="AF857" i="38"/>
  <c r="AF855" i="38"/>
  <c r="AF853" i="38"/>
  <c r="AF881" i="38"/>
  <c r="AF848" i="38"/>
  <c r="AF835" i="38"/>
  <c r="AF832" i="38"/>
  <c r="AF830" i="38"/>
  <c r="AF828" i="38"/>
  <c r="AF824" i="38"/>
  <c r="AF821" i="38"/>
  <c r="AF818" i="38"/>
  <c r="AF816" i="38"/>
  <c r="AF804" i="38"/>
  <c r="AF802" i="38"/>
  <c r="AF799" i="38"/>
  <c r="AF797" i="38"/>
  <c r="AF795" i="38"/>
  <c r="AF793" i="38"/>
  <c r="AF791" i="38"/>
  <c r="AF783" i="38"/>
  <c r="AF779" i="38"/>
  <c r="AF771" i="38"/>
  <c r="AF766" i="38"/>
  <c r="AF764" i="38"/>
  <c r="AF762" i="38"/>
  <c r="AF760" i="38"/>
  <c r="AF757" i="38"/>
  <c r="AF753" i="38"/>
  <c r="AF750" i="38"/>
  <c r="AF740" i="38"/>
  <c r="AF732" i="38"/>
  <c r="AF671" i="38"/>
  <c r="AF666" i="38"/>
  <c r="AF663" i="38"/>
  <c r="AF660" i="38"/>
  <c r="AF656" i="38"/>
  <c r="AF652" i="38"/>
  <c r="AF648" i="38"/>
  <c r="AF643" i="38"/>
  <c r="AF640" i="38"/>
  <c r="AF632" i="38"/>
  <c r="AF623" i="38"/>
  <c r="AF621" i="38"/>
  <c r="AF616" i="38"/>
  <c r="AF614" i="38"/>
  <c r="AF610" i="38"/>
  <c r="AF607" i="38"/>
  <c r="AF603" i="38"/>
  <c r="AF548" i="38"/>
  <c r="AF541" i="38"/>
  <c r="AF536" i="38"/>
  <c r="AF534" i="38"/>
  <c r="AF529" i="38"/>
  <c r="AF526" i="38"/>
  <c r="AF520" i="38"/>
  <c r="AF514" i="38"/>
  <c r="AF510" i="38"/>
  <c r="AF505" i="38"/>
  <c r="AF501" i="38"/>
  <c r="AF498" i="38"/>
  <c r="AF493" i="38"/>
  <c r="AF490" i="38"/>
  <c r="AF486" i="38"/>
  <c r="AF477" i="38"/>
  <c r="AF468" i="38"/>
  <c r="H444" i="38"/>
  <c r="I444" i="38"/>
  <c r="J444" i="38"/>
  <c r="K444" i="38"/>
  <c r="L444" i="38"/>
  <c r="M444" i="38"/>
  <c r="N444" i="38"/>
  <c r="O444" i="38"/>
  <c r="P444" i="38"/>
  <c r="Q444" i="38"/>
  <c r="R444" i="38"/>
  <c r="S444" i="38"/>
  <c r="T444" i="38"/>
  <c r="U444" i="38"/>
  <c r="V444" i="38"/>
  <c r="W444" i="38"/>
  <c r="X444" i="38"/>
  <c r="Y444" i="38"/>
  <c r="Z444" i="38"/>
  <c r="AA444" i="38"/>
  <c r="AB444" i="38"/>
  <c r="AC444" i="38"/>
  <c r="AD444" i="38"/>
  <c r="AE444" i="38"/>
  <c r="AF444" i="38"/>
  <c r="H398" i="38"/>
  <c r="I398" i="38"/>
  <c r="J398" i="38"/>
  <c r="K398" i="38"/>
  <c r="L398" i="38"/>
  <c r="M398" i="38"/>
  <c r="N398" i="38"/>
  <c r="O398" i="38"/>
  <c r="P398" i="38"/>
  <c r="H374" i="38"/>
  <c r="I374" i="38"/>
  <c r="J374" i="38"/>
  <c r="K374" i="38"/>
  <c r="L374" i="38"/>
  <c r="M374" i="38"/>
  <c r="N374" i="38"/>
  <c r="O374" i="38"/>
  <c r="P374" i="38"/>
  <c r="L355" i="38"/>
  <c r="L353" i="38"/>
  <c r="L350" i="38"/>
  <c r="L340" i="38"/>
  <c r="L330" i="38"/>
  <c r="L321" i="38"/>
  <c r="L303" i="38"/>
  <c r="L84" i="38"/>
  <c r="L82" i="38"/>
  <c r="L80" i="38"/>
  <c r="L78" i="38"/>
  <c r="L76" i="38"/>
  <c r="L74" i="38"/>
  <c r="L72" i="38"/>
  <c r="L70" i="38"/>
  <c r="L68" i="38"/>
  <c r="L64" i="38"/>
  <c r="H62" i="38"/>
  <c r="I62" i="38"/>
  <c r="J62" i="38"/>
  <c r="K62" i="38"/>
  <c r="L62" i="38"/>
  <c r="M62" i="38"/>
  <c r="N62" i="38"/>
  <c r="O62" i="38"/>
  <c r="P62" i="38"/>
  <c r="H6" i="38"/>
  <c r="I6" i="38"/>
  <c r="J6" i="38"/>
  <c r="K6" i="38"/>
  <c r="L6" i="38"/>
  <c r="M6" i="38"/>
  <c r="N6" i="38"/>
  <c r="O6" i="38"/>
  <c r="P6" i="38"/>
  <c r="C444" i="38"/>
  <c r="C374" i="38"/>
  <c r="C350" i="38"/>
  <c r="C340" i="38"/>
  <c r="C330" i="38"/>
  <c r="C321" i="38"/>
  <c r="C303" i="38"/>
  <c r="C285" i="38"/>
  <c r="C24" i="38"/>
  <c r="C21" i="38"/>
  <c r="Q85" i="28" l="1"/>
  <c r="AD85" i="28"/>
  <c r="G85" i="28"/>
  <c r="M85" i="28"/>
  <c r="U85" i="28"/>
  <c r="Y85" i="28"/>
  <c r="V85" i="28"/>
  <c r="H85" i="28"/>
  <c r="R85" i="28"/>
  <c r="AE85" i="28"/>
  <c r="O85" i="28"/>
  <c r="S85" i="28"/>
  <c r="W85" i="28"/>
  <c r="D85" i="28"/>
  <c r="N85" i="28"/>
  <c r="Z85" i="28"/>
  <c r="E85" i="28"/>
  <c r="I85" i="28"/>
  <c r="AA85" i="28"/>
  <c r="F85" i="28"/>
  <c r="K85" i="28"/>
  <c r="P85" i="28"/>
  <c r="T85" i="28"/>
  <c r="X85" i="28"/>
  <c r="AB85" i="28"/>
  <c r="G1146" i="28"/>
  <c r="M1146" i="28"/>
  <c r="G1174" i="28"/>
  <c r="M1174" i="28"/>
  <c r="U978" i="28"/>
  <c r="Q1174" i="28"/>
  <c r="Q1146" i="28"/>
  <c r="Y1174" i="28"/>
  <c r="V1084" i="28"/>
  <c r="X1146" i="28"/>
  <c r="D1146" i="28"/>
  <c r="H1146" i="28"/>
  <c r="N1146" i="28"/>
  <c r="V1146" i="28"/>
  <c r="Z1146" i="28"/>
  <c r="D1174" i="28"/>
  <c r="H1174" i="28"/>
  <c r="N1174" i="28"/>
  <c r="R1174" i="28"/>
  <c r="V1174" i="28"/>
  <c r="Z1174" i="28"/>
  <c r="E1146" i="28"/>
  <c r="I1146" i="28"/>
  <c r="O1146" i="28"/>
  <c r="S1146" i="28"/>
  <c r="E1174" i="28"/>
  <c r="I1174" i="28"/>
  <c r="O1174" i="28"/>
  <c r="S1174" i="28"/>
  <c r="F1146" i="28"/>
  <c r="K1146" i="28"/>
  <c r="P1146" i="28"/>
  <c r="F1174" i="28"/>
  <c r="K1174" i="28"/>
  <c r="P1174" i="28"/>
  <c r="T1174" i="28"/>
  <c r="T1146" i="28"/>
  <c r="U1174" i="28"/>
  <c r="U1146" i="28"/>
  <c r="X1174" i="28"/>
  <c r="W1174" i="28"/>
  <c r="Y1146" i="28"/>
  <c r="W1146" i="28"/>
  <c r="AD1174" i="28"/>
  <c r="AD1146" i="28"/>
  <c r="AE1174" i="28"/>
  <c r="AA1174" i="28"/>
  <c r="AB1174" i="28"/>
  <c r="AE1146" i="28"/>
  <c r="AA1146" i="28"/>
  <c r="AB1146" i="28"/>
  <c r="R1146" i="28"/>
  <c r="W356" i="28"/>
  <c r="AA356" i="28"/>
  <c r="X672" i="28"/>
  <c r="AB672" i="28"/>
  <c r="W672" i="28"/>
  <c r="W515" i="28"/>
  <c r="X549" i="28"/>
  <c r="AB549" i="28"/>
  <c r="V672" i="28"/>
  <c r="Z672" i="28"/>
  <c r="AE672" i="28"/>
  <c r="W1084" i="28"/>
  <c r="X644" i="28"/>
  <c r="AB644" i="28"/>
  <c r="E1084" i="28"/>
  <c r="Q836" i="28"/>
  <c r="D672" i="28"/>
  <c r="H672" i="28"/>
  <c r="N672" i="28"/>
  <c r="R672" i="28"/>
  <c r="O672" i="28"/>
  <c r="F672" i="28"/>
  <c r="K672" i="28"/>
  <c r="P672" i="28"/>
  <c r="T672" i="28"/>
  <c r="E672" i="28"/>
  <c r="F644" i="28"/>
  <c r="K644" i="28"/>
  <c r="T644" i="28"/>
  <c r="P644" i="28"/>
  <c r="K549" i="28"/>
  <c r="T549" i="28"/>
  <c r="F549" i="28"/>
  <c r="P549" i="28"/>
  <c r="E515" i="28"/>
  <c r="I515" i="28"/>
  <c r="S515" i="28"/>
  <c r="O515" i="28"/>
  <c r="E356" i="28"/>
  <c r="I356" i="28"/>
  <c r="O356" i="28"/>
  <c r="S356" i="28"/>
  <c r="AF515" i="38"/>
  <c r="AF836" i="38"/>
  <c r="AF672" i="38"/>
  <c r="AF644" i="38"/>
  <c r="AF882" i="38"/>
  <c r="AF549" i="38"/>
  <c r="AF1174" i="38"/>
  <c r="G356" i="28"/>
  <c r="M356" i="28"/>
  <c r="Q356" i="28"/>
  <c r="U356" i="28"/>
  <c r="Y356" i="28"/>
  <c r="AD356" i="28"/>
  <c r="M434" i="28"/>
  <c r="U434" i="28"/>
  <c r="Y434" i="28"/>
  <c r="AD434" i="28"/>
  <c r="G515" i="28"/>
  <c r="M515" i="28"/>
  <c r="Q515" i="28"/>
  <c r="U515" i="28"/>
  <c r="Y515" i="28"/>
  <c r="AD515" i="28"/>
  <c r="D549" i="28"/>
  <c r="H549" i="28"/>
  <c r="N549" i="28"/>
  <c r="R549" i="28"/>
  <c r="V549" i="28"/>
  <c r="Z549" i="28"/>
  <c r="AE549" i="28"/>
  <c r="E549" i="28"/>
  <c r="I549" i="28"/>
  <c r="W549" i="28"/>
  <c r="E836" i="28"/>
  <c r="I836" i="28"/>
  <c r="O836" i="28"/>
  <c r="S836" i="28"/>
  <c r="W836" i="28"/>
  <c r="AA836" i="28"/>
  <c r="G836" i="28"/>
  <c r="M836" i="28"/>
  <c r="U836" i="28"/>
  <c r="Y836" i="28"/>
  <c r="AD836" i="28"/>
  <c r="F882" i="28"/>
  <c r="K882" i="28"/>
  <c r="P882" i="28"/>
  <c r="T882" i="28"/>
  <c r="X882" i="28"/>
  <c r="AB882" i="28"/>
  <c r="Y882" i="28"/>
  <c r="H978" i="28"/>
  <c r="D515" i="28"/>
  <c r="AA515" i="28"/>
  <c r="F356" i="28"/>
  <c r="K356" i="28"/>
  <c r="P356" i="28"/>
  <c r="T356" i="28"/>
  <c r="X356" i="28"/>
  <c r="AB356" i="28"/>
  <c r="F515" i="28"/>
  <c r="K515" i="28"/>
  <c r="P515" i="28"/>
  <c r="T515" i="28"/>
  <c r="X515" i="28"/>
  <c r="AB515" i="28"/>
  <c r="O549" i="28"/>
  <c r="AA549" i="28"/>
  <c r="G672" i="28"/>
  <c r="M672" i="28"/>
  <c r="Q672" i="28"/>
  <c r="U672" i="28"/>
  <c r="Y672" i="28"/>
  <c r="AD672" i="28"/>
  <c r="E882" i="28"/>
  <c r="I882" i="28"/>
  <c r="O882" i="28"/>
  <c r="S882" i="28"/>
  <c r="W882" i="28"/>
  <c r="AA882" i="28"/>
  <c r="I1084" i="28"/>
  <c r="O1084" i="28"/>
  <c r="S1084" i="28"/>
  <c r="AA1084" i="28"/>
  <c r="Z978" i="28"/>
  <c r="G1084" i="28"/>
  <c r="M1084" i="28"/>
  <c r="Q1084" i="28"/>
  <c r="Y1084" i="28"/>
  <c r="AD1084" i="28"/>
  <c r="H515" i="28"/>
  <c r="N515" i="28"/>
  <c r="R515" i="28"/>
  <c r="V515" i="28"/>
  <c r="Z515" i="28"/>
  <c r="AE515" i="28"/>
  <c r="G549" i="28"/>
  <c r="M549" i="28"/>
  <c r="Q549" i="28"/>
  <c r="U549" i="28"/>
  <c r="Y549" i="28"/>
  <c r="AD549" i="28"/>
  <c r="I672" i="28"/>
  <c r="S672" i="28"/>
  <c r="AA672" i="28"/>
  <c r="F836" i="28"/>
  <c r="K836" i="28"/>
  <c r="P836" i="28"/>
  <c r="T836" i="28"/>
  <c r="X836" i="28"/>
  <c r="AB836" i="28"/>
  <c r="G882" i="28"/>
  <c r="Q882" i="28"/>
  <c r="U882" i="28"/>
  <c r="E978" i="28"/>
  <c r="I978" i="28"/>
  <c r="O978" i="28"/>
  <c r="S978" i="28"/>
  <c r="W978" i="28"/>
  <c r="AA978" i="28"/>
  <c r="R978" i="28"/>
  <c r="D1084" i="28"/>
  <c r="H1084" i="28"/>
  <c r="N1084" i="28"/>
  <c r="R1084" i="28"/>
  <c r="Z1084" i="28"/>
  <c r="AE1084" i="28"/>
  <c r="D882" i="28"/>
  <c r="H882" i="28"/>
  <c r="N882" i="28"/>
  <c r="R882" i="28"/>
  <c r="V882" i="28"/>
  <c r="Z882" i="28"/>
  <c r="AE882" i="28"/>
  <c r="F1084" i="28"/>
  <c r="K1084" i="28"/>
  <c r="P1084" i="28"/>
  <c r="T1084" i="28"/>
  <c r="X1084" i="28"/>
  <c r="AB1084" i="28"/>
  <c r="D356" i="28"/>
  <c r="H356" i="28"/>
  <c r="N356" i="28"/>
  <c r="R356" i="28"/>
  <c r="V356" i="28"/>
  <c r="Z356" i="28"/>
  <c r="AE356" i="28"/>
  <c r="N434" i="28"/>
  <c r="R434" i="28"/>
  <c r="V434" i="28"/>
  <c r="Z434" i="28"/>
  <c r="AE434" i="28"/>
  <c r="S549" i="28"/>
  <c r="G644" i="28"/>
  <c r="M644" i="28"/>
  <c r="Q644" i="28"/>
  <c r="U644" i="28"/>
  <c r="Y644" i="28"/>
  <c r="AD644" i="28"/>
  <c r="D644" i="28"/>
  <c r="H644" i="28"/>
  <c r="N644" i="28"/>
  <c r="R644" i="28"/>
  <c r="V644" i="28"/>
  <c r="Z644" i="28"/>
  <c r="AE644" i="28"/>
  <c r="O434" i="28"/>
  <c r="S434" i="28"/>
  <c r="W434" i="28"/>
  <c r="AA434" i="28"/>
  <c r="G810" i="28"/>
  <c r="M810" i="28"/>
  <c r="Q810" i="28"/>
  <c r="U810" i="28"/>
  <c r="Y810" i="28"/>
  <c r="AD810" i="28"/>
  <c r="F810" i="28"/>
  <c r="K810" i="28"/>
  <c r="P810" i="28"/>
  <c r="T810" i="28"/>
  <c r="X810" i="28"/>
  <c r="AB810" i="28"/>
  <c r="F978" i="28"/>
  <c r="K978" i="28"/>
  <c r="P978" i="28"/>
  <c r="T978" i="28"/>
  <c r="X978" i="28"/>
  <c r="AB978" i="28"/>
  <c r="K434" i="28"/>
  <c r="P434" i="28"/>
  <c r="T434" i="28"/>
  <c r="X434" i="28"/>
  <c r="AB434" i="28"/>
  <c r="M882" i="28"/>
  <c r="AD882" i="28"/>
  <c r="G978" i="28"/>
  <c r="M978" i="28"/>
  <c r="Q978" i="28"/>
  <c r="Y978" i="28"/>
  <c r="AD978" i="28"/>
  <c r="D978" i="28"/>
  <c r="N978" i="28"/>
  <c r="V978" i="28"/>
  <c r="AE978" i="28"/>
  <c r="D810" i="28"/>
  <c r="H810" i="28"/>
  <c r="N810" i="28"/>
  <c r="R810" i="28"/>
  <c r="V810" i="28"/>
  <c r="Z810" i="28"/>
  <c r="AE810" i="28"/>
  <c r="D836" i="28"/>
  <c r="H836" i="28"/>
  <c r="N836" i="28"/>
  <c r="R836" i="28"/>
  <c r="V836" i="28"/>
  <c r="Z836" i="28"/>
  <c r="AE836" i="28"/>
  <c r="E644" i="28"/>
  <c r="I644" i="28"/>
  <c r="O644" i="28"/>
  <c r="S644" i="28"/>
  <c r="W644" i="28"/>
  <c r="AA644" i="28"/>
  <c r="E810" i="28"/>
  <c r="I810" i="28"/>
  <c r="O810" i="28"/>
  <c r="S810" i="28"/>
  <c r="W810" i="28"/>
  <c r="AA810" i="28"/>
  <c r="U1084" i="28" l="1"/>
  <c r="AE1175" i="28"/>
  <c r="T1175" i="28"/>
  <c r="S1175" i="28"/>
  <c r="AA1175" i="28"/>
  <c r="M1175" i="28"/>
  <c r="V1175" i="28"/>
  <c r="X1175" i="28"/>
  <c r="Y1175" i="28"/>
  <c r="Z1175" i="28"/>
  <c r="W1175" i="28"/>
  <c r="AB1175" i="28"/>
  <c r="K1175" i="28"/>
  <c r="AD1175" i="28"/>
  <c r="R1175" i="28"/>
  <c r="O1175" i="28"/>
  <c r="P1175" i="28"/>
  <c r="N1175" i="28"/>
  <c r="U1175" i="28" l="1"/>
  <c r="C640" i="38" l="1"/>
  <c r="H640" i="38"/>
  <c r="I640" i="38"/>
  <c r="K1121" i="38" l="1"/>
  <c r="L1121" i="38"/>
  <c r="M1121" i="38"/>
  <c r="AD791" i="38" l="1"/>
  <c r="AC791" i="38"/>
  <c r="AB791" i="38"/>
  <c r="AA791" i="38"/>
  <c r="Z791" i="38"/>
  <c r="Y791" i="38"/>
  <c r="X791" i="38"/>
  <c r="W791" i="38"/>
  <c r="V791" i="38"/>
  <c r="U791" i="38"/>
  <c r="T791" i="38"/>
  <c r="S791" i="38"/>
  <c r="R791" i="38"/>
  <c r="Q791" i="38"/>
  <c r="O791" i="38"/>
  <c r="N791" i="38"/>
  <c r="M791" i="38"/>
  <c r="L791" i="38"/>
  <c r="K791" i="38"/>
  <c r="J791" i="38"/>
  <c r="I791" i="38"/>
  <c r="H791" i="38"/>
  <c r="C791" i="38"/>
  <c r="O303" i="38"/>
  <c r="N303" i="38"/>
  <c r="M303" i="38"/>
  <c r="K303" i="38"/>
  <c r="J303" i="38"/>
  <c r="I303" i="38"/>
  <c r="H303" i="38"/>
  <c r="E1174" i="38" l="1"/>
  <c r="E1146" i="38"/>
  <c r="E1084" i="38"/>
  <c r="E882" i="38"/>
  <c r="E836" i="38"/>
  <c r="E672" i="38"/>
  <c r="E549" i="38"/>
  <c r="E515" i="38"/>
  <c r="E356" i="38"/>
  <c r="C1173" i="38"/>
  <c r="C1170" i="38"/>
  <c r="C1167" i="38"/>
  <c r="C1163" i="38"/>
  <c r="C1154" i="38"/>
  <c r="C1145" i="38"/>
  <c r="C1142" i="38"/>
  <c r="C1138" i="38"/>
  <c r="C1133" i="38"/>
  <c r="C1121" i="38"/>
  <c r="C1116" i="38"/>
  <c r="C1110" i="38"/>
  <c r="C1083" i="38"/>
  <c r="C1078" i="38"/>
  <c r="C1073" i="38"/>
  <c r="C1069" i="38"/>
  <c r="C1066" i="38"/>
  <c r="C1062" i="38"/>
  <c r="C1052" i="38"/>
  <c r="C1047" i="38"/>
  <c r="C1044" i="38"/>
  <c r="C1041" i="38"/>
  <c r="C1036" i="38"/>
  <c r="C1033" i="38"/>
  <c r="C1029" i="38"/>
  <c r="C1023" i="38"/>
  <c r="C1017" i="38"/>
  <c r="C1005" i="38"/>
  <c r="C977" i="38"/>
  <c r="C974" i="38"/>
  <c r="C969" i="38"/>
  <c r="C966" i="38"/>
  <c r="C963" i="38"/>
  <c r="C960" i="38"/>
  <c r="C954" i="38"/>
  <c r="C945" i="38"/>
  <c r="C939" i="38"/>
  <c r="C932" i="38"/>
  <c r="C929" i="38"/>
  <c r="C927" i="38"/>
  <c r="C923" i="38"/>
  <c r="C916" i="38"/>
  <c r="C906" i="38"/>
  <c r="C878" i="38"/>
  <c r="C875" i="38"/>
  <c r="C872" i="38"/>
  <c r="C855" i="38"/>
  <c r="C853" i="38"/>
  <c r="C881" i="38"/>
  <c r="C848" i="38"/>
  <c r="C835" i="38"/>
  <c r="C828" i="38"/>
  <c r="C824" i="38"/>
  <c r="C821" i="38"/>
  <c r="C818" i="38"/>
  <c r="C816" i="38"/>
  <c r="C1174" i="38" l="1"/>
  <c r="C836" i="38"/>
  <c r="C882" i="38"/>
  <c r="C802" i="38"/>
  <c r="C793" i="38"/>
  <c r="C783" i="38"/>
  <c r="C779" i="38"/>
  <c r="C771" i="38"/>
  <c r="C760" i="38"/>
  <c r="C757" i="38"/>
  <c r="C753" i="38"/>
  <c r="C750" i="38"/>
  <c r="C740" i="38"/>
  <c r="C732" i="38"/>
  <c r="C725" i="38"/>
  <c r="C671" i="38"/>
  <c r="C666" i="38"/>
  <c r="C663" i="38"/>
  <c r="C660" i="38"/>
  <c r="C656" i="38"/>
  <c r="C652" i="38"/>
  <c r="C648" i="38"/>
  <c r="C643" i="38"/>
  <c r="C632" i="38"/>
  <c r="C621" i="38"/>
  <c r="C614" i="38"/>
  <c r="C610" i="38"/>
  <c r="C607" i="38"/>
  <c r="C603" i="38"/>
  <c r="C548" i="38"/>
  <c r="C541" i="38"/>
  <c r="C534" i="38"/>
  <c r="C529" i="38"/>
  <c r="C526" i="38"/>
  <c r="C520" i="38"/>
  <c r="C514" i="38"/>
  <c r="C510" i="38"/>
  <c r="C505" i="38"/>
  <c r="C501" i="38"/>
  <c r="C498" i="38"/>
  <c r="C493" i="38"/>
  <c r="C490" i="38"/>
  <c r="C486" i="38"/>
  <c r="C477" i="38"/>
  <c r="C468" i="38"/>
  <c r="C433" i="38"/>
  <c r="C430" i="38"/>
  <c r="C425" i="38"/>
  <c r="C420" i="38"/>
  <c r="C411" i="38"/>
  <c r="C408" i="38"/>
  <c r="C404" i="38"/>
  <c r="C398" i="38"/>
  <c r="C396" i="38"/>
  <c r="C391" i="38"/>
  <c r="C388" i="38"/>
  <c r="C385" i="38"/>
  <c r="C382" i="38"/>
  <c r="C379" i="38"/>
  <c r="C353" i="38"/>
  <c r="C68" i="38"/>
  <c r="C64" i="38"/>
  <c r="C62" i="38"/>
  <c r="C54" i="38"/>
  <c r="C47" i="38"/>
  <c r="C41" i="38"/>
  <c r="C34" i="38"/>
  <c r="C31" i="38"/>
  <c r="C27" i="38"/>
  <c r="C85" i="38" l="1"/>
  <c r="C434" i="38"/>
  <c r="C644" i="38"/>
  <c r="C356" i="38"/>
  <c r="C672" i="38"/>
  <c r="C515" i="38"/>
  <c r="C549" i="38"/>
  <c r="AD1173" i="38"/>
  <c r="AC1173" i="38"/>
  <c r="AB1173" i="38"/>
  <c r="AA1173" i="38"/>
  <c r="Z1173" i="38"/>
  <c r="Y1173" i="38"/>
  <c r="X1173" i="38"/>
  <c r="W1173" i="38"/>
  <c r="V1173" i="38"/>
  <c r="U1173" i="38"/>
  <c r="T1173" i="38"/>
  <c r="S1173" i="38"/>
  <c r="R1173" i="38"/>
  <c r="Q1173" i="38"/>
  <c r="O1173" i="38"/>
  <c r="N1173" i="38"/>
  <c r="M1173" i="38"/>
  <c r="L1173" i="38"/>
  <c r="K1173" i="38"/>
  <c r="J1173" i="38"/>
  <c r="I1173" i="38"/>
  <c r="H1173" i="38"/>
  <c r="AD1170" i="38"/>
  <c r="AC1170" i="38"/>
  <c r="AB1170" i="38"/>
  <c r="AA1170" i="38"/>
  <c r="Z1170" i="38"/>
  <c r="Y1170" i="38"/>
  <c r="X1170" i="38"/>
  <c r="W1170" i="38"/>
  <c r="V1170" i="38"/>
  <c r="U1170" i="38"/>
  <c r="T1170" i="38"/>
  <c r="S1170" i="38"/>
  <c r="R1170" i="38"/>
  <c r="Q1170" i="38"/>
  <c r="O1170" i="38"/>
  <c r="N1170" i="38"/>
  <c r="M1170" i="38"/>
  <c r="L1170" i="38"/>
  <c r="K1170" i="38"/>
  <c r="J1170" i="38"/>
  <c r="I1170" i="38"/>
  <c r="H1170" i="38"/>
  <c r="AD1167" i="38"/>
  <c r="AC1167" i="38"/>
  <c r="AB1167" i="38"/>
  <c r="AA1167" i="38"/>
  <c r="Z1167" i="38"/>
  <c r="Y1167" i="38"/>
  <c r="X1167" i="38"/>
  <c r="W1167" i="38"/>
  <c r="V1167" i="38"/>
  <c r="U1167" i="38"/>
  <c r="T1167" i="38"/>
  <c r="S1167" i="38"/>
  <c r="R1167" i="38"/>
  <c r="Q1167" i="38"/>
  <c r="O1167" i="38"/>
  <c r="N1167" i="38"/>
  <c r="M1167" i="38"/>
  <c r="L1167" i="38"/>
  <c r="K1167" i="38"/>
  <c r="J1167" i="38"/>
  <c r="I1167" i="38"/>
  <c r="H1167" i="38"/>
  <c r="AD1163" i="38"/>
  <c r="AC1163" i="38"/>
  <c r="AB1163" i="38"/>
  <c r="AA1163" i="38"/>
  <c r="Z1163" i="38"/>
  <c r="Y1163" i="38"/>
  <c r="X1163" i="38"/>
  <c r="W1163" i="38"/>
  <c r="V1163" i="38"/>
  <c r="U1163" i="38"/>
  <c r="T1163" i="38"/>
  <c r="S1163" i="38"/>
  <c r="R1163" i="38"/>
  <c r="Q1163" i="38"/>
  <c r="O1163" i="38"/>
  <c r="N1163" i="38"/>
  <c r="M1163" i="38"/>
  <c r="L1163" i="38"/>
  <c r="K1163" i="38"/>
  <c r="J1163" i="38"/>
  <c r="I1163" i="38"/>
  <c r="H1163" i="38"/>
  <c r="AD1154" i="38"/>
  <c r="AC1154" i="38"/>
  <c r="AB1154" i="38"/>
  <c r="AA1154" i="38"/>
  <c r="Z1154" i="38"/>
  <c r="Y1154" i="38"/>
  <c r="X1154" i="38"/>
  <c r="W1154" i="38"/>
  <c r="V1154" i="38"/>
  <c r="U1154" i="38"/>
  <c r="T1154" i="38"/>
  <c r="S1154" i="38"/>
  <c r="R1154" i="38"/>
  <c r="Q1154" i="38"/>
  <c r="O1154" i="38"/>
  <c r="N1154" i="38"/>
  <c r="M1154" i="38"/>
  <c r="L1154" i="38"/>
  <c r="K1154" i="38"/>
  <c r="J1154" i="38"/>
  <c r="I1154" i="38"/>
  <c r="H1154" i="38"/>
  <c r="AD1145" i="38"/>
  <c r="AC1145" i="38"/>
  <c r="AB1145" i="38"/>
  <c r="AA1145" i="38"/>
  <c r="Z1145" i="38"/>
  <c r="Y1145" i="38"/>
  <c r="X1145" i="38"/>
  <c r="W1145" i="38"/>
  <c r="V1145" i="38"/>
  <c r="U1145" i="38"/>
  <c r="T1145" i="38"/>
  <c r="S1145" i="38"/>
  <c r="R1145" i="38"/>
  <c r="Q1145" i="38"/>
  <c r="O1145" i="38"/>
  <c r="N1145" i="38"/>
  <c r="M1145" i="38"/>
  <c r="L1145" i="38"/>
  <c r="K1145" i="38"/>
  <c r="J1145" i="38"/>
  <c r="I1145" i="38"/>
  <c r="H1145" i="38"/>
  <c r="AD1142" i="38"/>
  <c r="AC1142" i="38"/>
  <c r="AB1142" i="38"/>
  <c r="AA1142" i="38"/>
  <c r="Z1142" i="38"/>
  <c r="Y1142" i="38"/>
  <c r="X1142" i="38"/>
  <c r="W1142" i="38"/>
  <c r="V1142" i="38"/>
  <c r="U1142" i="38"/>
  <c r="T1142" i="38"/>
  <c r="S1142" i="38"/>
  <c r="R1142" i="38"/>
  <c r="Q1142" i="38"/>
  <c r="O1142" i="38"/>
  <c r="N1142" i="38"/>
  <c r="M1142" i="38"/>
  <c r="L1142" i="38"/>
  <c r="K1142" i="38"/>
  <c r="J1142" i="38"/>
  <c r="I1142" i="38"/>
  <c r="H1142" i="38"/>
  <c r="AD1138" i="38"/>
  <c r="AC1138" i="38"/>
  <c r="AB1138" i="38"/>
  <c r="AA1138" i="38"/>
  <c r="Z1138" i="38"/>
  <c r="Y1138" i="38"/>
  <c r="X1138" i="38"/>
  <c r="W1138" i="38"/>
  <c r="V1138" i="38"/>
  <c r="U1138" i="38"/>
  <c r="T1138" i="38"/>
  <c r="S1138" i="38"/>
  <c r="R1138" i="38"/>
  <c r="Q1138" i="38"/>
  <c r="O1138" i="38"/>
  <c r="N1138" i="38"/>
  <c r="M1138" i="38"/>
  <c r="L1138" i="38"/>
  <c r="K1138" i="38"/>
  <c r="J1138" i="38"/>
  <c r="I1138" i="38"/>
  <c r="H1138" i="38"/>
  <c r="AD1133" i="38"/>
  <c r="AC1133" i="38"/>
  <c r="AB1133" i="38"/>
  <c r="AA1133" i="38"/>
  <c r="Z1133" i="38"/>
  <c r="Y1133" i="38"/>
  <c r="X1133" i="38"/>
  <c r="W1133" i="38"/>
  <c r="V1133" i="38"/>
  <c r="U1133" i="38"/>
  <c r="T1133" i="38"/>
  <c r="S1133" i="38"/>
  <c r="R1133" i="38"/>
  <c r="Q1133" i="38"/>
  <c r="O1133" i="38"/>
  <c r="N1133" i="38"/>
  <c r="M1133" i="38"/>
  <c r="L1133" i="38"/>
  <c r="K1133" i="38"/>
  <c r="J1133" i="38"/>
  <c r="I1133" i="38"/>
  <c r="H1133" i="38"/>
  <c r="AD1121" i="38"/>
  <c r="AC1121" i="38"/>
  <c r="AB1121" i="38"/>
  <c r="AA1121" i="38"/>
  <c r="Z1121" i="38"/>
  <c r="Y1121" i="38"/>
  <c r="X1121" i="38"/>
  <c r="W1121" i="38"/>
  <c r="V1121" i="38"/>
  <c r="U1121" i="38"/>
  <c r="T1121" i="38"/>
  <c r="S1121" i="38"/>
  <c r="R1121" i="38"/>
  <c r="Q1121" i="38"/>
  <c r="O1121" i="38"/>
  <c r="N1121" i="38"/>
  <c r="J1121" i="38"/>
  <c r="I1121" i="38"/>
  <c r="H1121" i="38"/>
  <c r="AD1116" i="38"/>
  <c r="AC1116" i="38"/>
  <c r="AB1116" i="38"/>
  <c r="AA1116" i="38"/>
  <c r="Z1116" i="38"/>
  <c r="Y1116" i="38"/>
  <c r="X1116" i="38"/>
  <c r="W1116" i="38"/>
  <c r="V1116" i="38"/>
  <c r="U1116" i="38"/>
  <c r="T1116" i="38"/>
  <c r="S1116" i="38"/>
  <c r="R1116" i="38"/>
  <c r="Q1116" i="38"/>
  <c r="O1116" i="38"/>
  <c r="N1116" i="38"/>
  <c r="M1116" i="38"/>
  <c r="L1116" i="38"/>
  <c r="K1116" i="38"/>
  <c r="J1116" i="38"/>
  <c r="I1116" i="38"/>
  <c r="H1116" i="38"/>
  <c r="O1110" i="38"/>
  <c r="N1110" i="38"/>
  <c r="M1110" i="38"/>
  <c r="L1110" i="38"/>
  <c r="K1110" i="38"/>
  <c r="J1110" i="38"/>
  <c r="I1110" i="38"/>
  <c r="H1110" i="38"/>
  <c r="AD1083" i="38"/>
  <c r="AC1083" i="38"/>
  <c r="AB1083" i="38"/>
  <c r="AA1083" i="38"/>
  <c r="Z1083" i="38"/>
  <c r="Y1083" i="38"/>
  <c r="X1083" i="38"/>
  <c r="W1083" i="38"/>
  <c r="V1083" i="38"/>
  <c r="U1083" i="38"/>
  <c r="T1083" i="38"/>
  <c r="S1083" i="38"/>
  <c r="R1083" i="38"/>
  <c r="Q1083" i="38"/>
  <c r="O1083" i="38"/>
  <c r="N1083" i="38"/>
  <c r="M1083" i="38"/>
  <c r="L1083" i="38"/>
  <c r="K1083" i="38"/>
  <c r="J1083" i="38"/>
  <c r="I1083" i="38"/>
  <c r="H1083" i="38"/>
  <c r="AD1080" i="38"/>
  <c r="AC1080" i="38"/>
  <c r="AB1080" i="38"/>
  <c r="AA1080" i="38"/>
  <c r="Z1080" i="38"/>
  <c r="Y1080" i="38"/>
  <c r="X1080" i="38"/>
  <c r="W1080" i="38"/>
  <c r="V1080" i="38"/>
  <c r="U1080" i="38"/>
  <c r="T1080" i="38"/>
  <c r="S1080" i="38"/>
  <c r="R1080" i="38"/>
  <c r="Q1080" i="38"/>
  <c r="O1080" i="38"/>
  <c r="N1080" i="38"/>
  <c r="M1080" i="38"/>
  <c r="L1080" i="38"/>
  <c r="K1080" i="38"/>
  <c r="J1080" i="38"/>
  <c r="I1080" i="38"/>
  <c r="H1080" i="38"/>
  <c r="AD1078" i="38"/>
  <c r="AC1078" i="38"/>
  <c r="AB1078" i="38"/>
  <c r="AA1078" i="38"/>
  <c r="Z1078" i="38"/>
  <c r="Y1078" i="38"/>
  <c r="X1078" i="38"/>
  <c r="W1078" i="38"/>
  <c r="V1078" i="38"/>
  <c r="U1078" i="38"/>
  <c r="T1078" i="38"/>
  <c r="S1078" i="38"/>
  <c r="R1078" i="38"/>
  <c r="Q1078" i="38"/>
  <c r="O1078" i="38"/>
  <c r="N1078" i="38"/>
  <c r="M1078" i="38"/>
  <c r="L1078" i="38"/>
  <c r="K1078" i="38"/>
  <c r="J1078" i="38"/>
  <c r="I1078" i="38"/>
  <c r="H1078" i="38"/>
  <c r="AD1073" i="38"/>
  <c r="AC1073" i="38"/>
  <c r="AB1073" i="38"/>
  <c r="AA1073" i="38"/>
  <c r="Z1073" i="38"/>
  <c r="Y1073" i="38"/>
  <c r="X1073" i="38"/>
  <c r="W1073" i="38"/>
  <c r="V1073" i="38"/>
  <c r="U1073" i="38"/>
  <c r="T1073" i="38"/>
  <c r="S1073" i="38"/>
  <c r="R1073" i="38"/>
  <c r="Q1073" i="38"/>
  <c r="O1073" i="38"/>
  <c r="N1073" i="38"/>
  <c r="M1073" i="38"/>
  <c r="L1073" i="38"/>
  <c r="K1073" i="38"/>
  <c r="J1073" i="38"/>
  <c r="I1073" i="38"/>
  <c r="H1073" i="38"/>
  <c r="AD1069" i="38"/>
  <c r="AC1069" i="38"/>
  <c r="AB1069" i="38"/>
  <c r="AA1069" i="38"/>
  <c r="Z1069" i="38"/>
  <c r="Y1069" i="38"/>
  <c r="X1069" i="38"/>
  <c r="W1069" i="38"/>
  <c r="V1069" i="38"/>
  <c r="U1069" i="38"/>
  <c r="T1069" i="38"/>
  <c r="S1069" i="38"/>
  <c r="R1069" i="38"/>
  <c r="Q1069" i="38"/>
  <c r="O1069" i="38"/>
  <c r="N1069" i="38"/>
  <c r="M1069" i="38"/>
  <c r="L1069" i="38"/>
  <c r="K1069" i="38"/>
  <c r="J1069" i="38"/>
  <c r="I1069" i="38"/>
  <c r="H1069" i="38"/>
  <c r="AD1066" i="38"/>
  <c r="AC1066" i="38"/>
  <c r="AB1066" i="38"/>
  <c r="AA1066" i="38"/>
  <c r="Z1066" i="38"/>
  <c r="Y1066" i="38"/>
  <c r="X1066" i="38"/>
  <c r="W1066" i="38"/>
  <c r="V1066" i="38"/>
  <c r="U1066" i="38"/>
  <c r="T1066" i="38"/>
  <c r="S1066" i="38"/>
  <c r="R1066" i="38"/>
  <c r="Q1066" i="38"/>
  <c r="O1066" i="38"/>
  <c r="N1066" i="38"/>
  <c r="M1066" i="38"/>
  <c r="L1066" i="38"/>
  <c r="K1066" i="38"/>
  <c r="J1066" i="38"/>
  <c r="I1066" i="38"/>
  <c r="H1066" i="38"/>
  <c r="AD1062" i="38"/>
  <c r="AC1062" i="38"/>
  <c r="AB1062" i="38"/>
  <c r="AA1062" i="38"/>
  <c r="Z1062" i="38"/>
  <c r="Y1062" i="38"/>
  <c r="X1062" i="38"/>
  <c r="W1062" i="38"/>
  <c r="V1062" i="38"/>
  <c r="U1062" i="38"/>
  <c r="T1062" i="38"/>
  <c r="S1062" i="38"/>
  <c r="R1062" i="38"/>
  <c r="Q1062" i="38"/>
  <c r="O1062" i="38"/>
  <c r="N1062" i="38"/>
  <c r="M1062" i="38"/>
  <c r="L1062" i="38"/>
  <c r="K1062" i="38"/>
  <c r="J1062" i="38"/>
  <c r="I1062" i="38"/>
  <c r="H1062" i="38"/>
  <c r="AD1052" i="38"/>
  <c r="AC1052" i="38"/>
  <c r="AB1052" i="38"/>
  <c r="AA1052" i="38"/>
  <c r="Z1052" i="38"/>
  <c r="Y1052" i="38"/>
  <c r="X1052" i="38"/>
  <c r="W1052" i="38"/>
  <c r="V1052" i="38"/>
  <c r="U1052" i="38"/>
  <c r="T1052" i="38"/>
  <c r="S1052" i="38"/>
  <c r="R1052" i="38"/>
  <c r="Q1052" i="38"/>
  <c r="O1052" i="38"/>
  <c r="N1052" i="38"/>
  <c r="M1052" i="38"/>
  <c r="L1052" i="38"/>
  <c r="K1052" i="38"/>
  <c r="J1052" i="38"/>
  <c r="I1052" i="38"/>
  <c r="H1052" i="38"/>
  <c r="H1049" i="38"/>
  <c r="AD1049" i="38"/>
  <c r="AC1049" i="38"/>
  <c r="AB1049" i="38"/>
  <c r="AA1049" i="38"/>
  <c r="Z1049" i="38"/>
  <c r="Y1049" i="38"/>
  <c r="X1049" i="38"/>
  <c r="W1049" i="38"/>
  <c r="V1049" i="38"/>
  <c r="U1049" i="38"/>
  <c r="T1049" i="38"/>
  <c r="S1049" i="38"/>
  <c r="R1049" i="38"/>
  <c r="Q1049" i="38"/>
  <c r="O1049" i="38"/>
  <c r="N1049" i="38"/>
  <c r="M1049" i="38"/>
  <c r="L1049" i="38"/>
  <c r="K1049" i="38"/>
  <c r="J1049" i="38"/>
  <c r="I1049" i="38"/>
  <c r="AD1047" i="38"/>
  <c r="AC1047" i="38"/>
  <c r="AB1047" i="38"/>
  <c r="AA1047" i="38"/>
  <c r="Z1047" i="38"/>
  <c r="Y1047" i="38"/>
  <c r="X1047" i="38"/>
  <c r="W1047" i="38"/>
  <c r="V1047" i="38"/>
  <c r="U1047" i="38"/>
  <c r="T1047" i="38"/>
  <c r="S1047" i="38"/>
  <c r="R1047" i="38"/>
  <c r="Q1047" i="38"/>
  <c r="O1047" i="38"/>
  <c r="N1047" i="38"/>
  <c r="M1047" i="38"/>
  <c r="L1047" i="38"/>
  <c r="K1047" i="38"/>
  <c r="J1047" i="38"/>
  <c r="I1047" i="38"/>
  <c r="H1047" i="38"/>
  <c r="AD1044" i="38"/>
  <c r="AC1044" i="38"/>
  <c r="AB1044" i="38"/>
  <c r="AA1044" i="38"/>
  <c r="Z1044" i="38"/>
  <c r="Y1044" i="38"/>
  <c r="X1044" i="38"/>
  <c r="W1044" i="38"/>
  <c r="V1044" i="38"/>
  <c r="U1044" i="38"/>
  <c r="T1044" i="38"/>
  <c r="S1044" i="38"/>
  <c r="R1044" i="38"/>
  <c r="Q1044" i="38"/>
  <c r="O1044" i="38"/>
  <c r="N1044" i="38"/>
  <c r="M1044" i="38"/>
  <c r="L1044" i="38"/>
  <c r="K1044" i="38"/>
  <c r="J1044" i="38"/>
  <c r="I1044" i="38"/>
  <c r="H1044" i="38"/>
  <c r="AD1041" i="38"/>
  <c r="AC1041" i="38"/>
  <c r="AB1041" i="38"/>
  <c r="AA1041" i="38"/>
  <c r="Z1041" i="38"/>
  <c r="Y1041" i="38"/>
  <c r="X1041" i="38"/>
  <c r="W1041" i="38"/>
  <c r="V1041" i="38"/>
  <c r="U1041" i="38"/>
  <c r="T1041" i="38"/>
  <c r="S1041" i="38"/>
  <c r="R1041" i="38"/>
  <c r="Q1041" i="38"/>
  <c r="O1041" i="38"/>
  <c r="N1041" i="38"/>
  <c r="M1041" i="38"/>
  <c r="L1041" i="38"/>
  <c r="K1041" i="38"/>
  <c r="J1041" i="38"/>
  <c r="I1041" i="38"/>
  <c r="H1041" i="38"/>
  <c r="AD1036" i="38"/>
  <c r="AC1036" i="38"/>
  <c r="AB1036" i="38"/>
  <c r="AA1036" i="38"/>
  <c r="Z1036" i="38"/>
  <c r="Y1036" i="38"/>
  <c r="X1036" i="38"/>
  <c r="W1036" i="38"/>
  <c r="V1036" i="38"/>
  <c r="U1036" i="38"/>
  <c r="T1036" i="38"/>
  <c r="S1036" i="38"/>
  <c r="R1036" i="38"/>
  <c r="Q1036" i="38"/>
  <c r="O1036" i="38"/>
  <c r="N1036" i="38"/>
  <c r="M1036" i="38"/>
  <c r="L1036" i="38"/>
  <c r="K1036" i="38"/>
  <c r="J1036" i="38"/>
  <c r="H1036" i="38"/>
  <c r="AD1033" i="38"/>
  <c r="AC1033" i="38"/>
  <c r="AB1033" i="38"/>
  <c r="AA1033" i="38"/>
  <c r="Z1033" i="38"/>
  <c r="Y1033" i="38"/>
  <c r="X1033" i="38"/>
  <c r="W1033" i="38"/>
  <c r="V1033" i="38"/>
  <c r="U1033" i="38"/>
  <c r="T1033" i="38"/>
  <c r="S1033" i="38"/>
  <c r="R1033" i="38"/>
  <c r="Q1033" i="38"/>
  <c r="O1033" i="38"/>
  <c r="N1033" i="38"/>
  <c r="M1033" i="38"/>
  <c r="L1033" i="38"/>
  <c r="K1033" i="38"/>
  <c r="J1033" i="38"/>
  <c r="I1033" i="38"/>
  <c r="H1033" i="38"/>
  <c r="AD1029" i="38"/>
  <c r="AC1029" i="38"/>
  <c r="AB1029" i="38"/>
  <c r="AA1029" i="38"/>
  <c r="Z1029" i="38"/>
  <c r="Y1029" i="38"/>
  <c r="X1029" i="38"/>
  <c r="W1029" i="38"/>
  <c r="V1029" i="38"/>
  <c r="U1029" i="38"/>
  <c r="T1029" i="38"/>
  <c r="S1029" i="38"/>
  <c r="R1029" i="38"/>
  <c r="Q1029" i="38"/>
  <c r="O1029" i="38"/>
  <c r="N1029" i="38"/>
  <c r="M1029" i="38"/>
  <c r="L1029" i="38"/>
  <c r="K1029" i="38"/>
  <c r="J1029" i="38"/>
  <c r="I1029" i="38"/>
  <c r="H1029" i="38"/>
  <c r="AD1023" i="38"/>
  <c r="AC1023" i="38"/>
  <c r="AB1023" i="38"/>
  <c r="AA1023" i="38"/>
  <c r="Z1023" i="38"/>
  <c r="Y1023" i="38"/>
  <c r="X1023" i="38"/>
  <c r="W1023" i="38"/>
  <c r="V1023" i="38"/>
  <c r="U1023" i="38"/>
  <c r="T1023" i="38"/>
  <c r="S1023" i="38"/>
  <c r="R1023" i="38"/>
  <c r="Q1023" i="38"/>
  <c r="O1023" i="38"/>
  <c r="N1023" i="38"/>
  <c r="M1023" i="38"/>
  <c r="L1023" i="38"/>
  <c r="K1023" i="38"/>
  <c r="J1023" i="38"/>
  <c r="I1023" i="38"/>
  <c r="H1023" i="38"/>
  <c r="AD1017" i="38"/>
  <c r="AC1017" i="38"/>
  <c r="AB1017" i="38"/>
  <c r="AA1017" i="38"/>
  <c r="Z1017" i="38"/>
  <c r="Y1017" i="38"/>
  <c r="X1017" i="38"/>
  <c r="W1017" i="38"/>
  <c r="V1017" i="38"/>
  <c r="U1017" i="38"/>
  <c r="T1017" i="38"/>
  <c r="S1017" i="38"/>
  <c r="R1017" i="38"/>
  <c r="Q1017" i="38"/>
  <c r="O1017" i="38"/>
  <c r="N1017" i="38"/>
  <c r="M1017" i="38"/>
  <c r="L1017" i="38"/>
  <c r="K1017" i="38"/>
  <c r="J1017" i="38"/>
  <c r="I1017" i="38"/>
  <c r="H1017" i="38"/>
  <c r="AD1005" i="38"/>
  <c r="AC1005" i="38"/>
  <c r="AB1005" i="38"/>
  <c r="AA1005" i="38"/>
  <c r="Z1005" i="38"/>
  <c r="Y1005" i="38"/>
  <c r="X1005" i="38"/>
  <c r="W1005" i="38"/>
  <c r="V1005" i="38"/>
  <c r="U1005" i="38"/>
  <c r="T1005" i="38"/>
  <c r="S1005" i="38"/>
  <c r="R1005" i="38"/>
  <c r="Q1005" i="38"/>
  <c r="O1005" i="38"/>
  <c r="N1005" i="38"/>
  <c r="M1005" i="38"/>
  <c r="L1005" i="38"/>
  <c r="K1005" i="38"/>
  <c r="J1005" i="38"/>
  <c r="I1005" i="38"/>
  <c r="H1005" i="38"/>
  <c r="AD977" i="38"/>
  <c r="AC977" i="38"/>
  <c r="AB977" i="38"/>
  <c r="AA977" i="38"/>
  <c r="Z977" i="38"/>
  <c r="Y977" i="38"/>
  <c r="X977" i="38"/>
  <c r="W977" i="38"/>
  <c r="V977" i="38"/>
  <c r="U977" i="38"/>
  <c r="T977" i="38"/>
  <c r="S977" i="38"/>
  <c r="R977" i="38"/>
  <c r="Q977" i="38"/>
  <c r="O977" i="38"/>
  <c r="N977" i="38"/>
  <c r="M977" i="38"/>
  <c r="L977" i="38"/>
  <c r="K977" i="38"/>
  <c r="J977" i="38"/>
  <c r="I977" i="38"/>
  <c r="H977" i="38"/>
  <c r="AD974" i="38"/>
  <c r="AC974" i="38"/>
  <c r="AB974" i="38"/>
  <c r="AA974" i="38"/>
  <c r="Z974" i="38"/>
  <c r="Y974" i="38"/>
  <c r="X974" i="38"/>
  <c r="W974" i="38"/>
  <c r="V974" i="38"/>
  <c r="U974" i="38"/>
  <c r="T974" i="38"/>
  <c r="S974" i="38"/>
  <c r="R974" i="38"/>
  <c r="Q974" i="38"/>
  <c r="O974" i="38"/>
  <c r="N974" i="38"/>
  <c r="M974" i="38"/>
  <c r="L974" i="38"/>
  <c r="K974" i="38"/>
  <c r="J974" i="38"/>
  <c r="I974" i="38"/>
  <c r="H974" i="38"/>
  <c r="AD969" i="38"/>
  <c r="AC969" i="38"/>
  <c r="AB969" i="38"/>
  <c r="AA969" i="38"/>
  <c r="Z969" i="38"/>
  <c r="Y969" i="38"/>
  <c r="X969" i="38"/>
  <c r="W969" i="38"/>
  <c r="V969" i="38"/>
  <c r="U969" i="38"/>
  <c r="T969" i="38"/>
  <c r="S969" i="38"/>
  <c r="R969" i="38"/>
  <c r="Q969" i="38"/>
  <c r="O969" i="38"/>
  <c r="N969" i="38"/>
  <c r="M969" i="38"/>
  <c r="L969" i="38"/>
  <c r="K969" i="38"/>
  <c r="J969" i="38"/>
  <c r="I969" i="38"/>
  <c r="H969" i="38"/>
  <c r="AD966" i="38"/>
  <c r="AC966" i="38"/>
  <c r="AB966" i="38"/>
  <c r="AA966" i="38"/>
  <c r="Z966" i="38"/>
  <c r="Y966" i="38"/>
  <c r="X966" i="38"/>
  <c r="W966" i="38"/>
  <c r="V966" i="38"/>
  <c r="U966" i="38"/>
  <c r="T966" i="38"/>
  <c r="S966" i="38"/>
  <c r="R966" i="38"/>
  <c r="Q966" i="38"/>
  <c r="O966" i="38"/>
  <c r="N966" i="38"/>
  <c r="M966" i="38"/>
  <c r="L966" i="38"/>
  <c r="K966" i="38"/>
  <c r="J966" i="38"/>
  <c r="I966" i="38"/>
  <c r="H966" i="38"/>
  <c r="AD963" i="38"/>
  <c r="AC963" i="38"/>
  <c r="AB963" i="38"/>
  <c r="AA963" i="38"/>
  <c r="Z963" i="38"/>
  <c r="Y963" i="38"/>
  <c r="X963" i="38"/>
  <c r="W963" i="38"/>
  <c r="V963" i="38"/>
  <c r="U963" i="38"/>
  <c r="T963" i="38"/>
  <c r="S963" i="38"/>
  <c r="R963" i="38"/>
  <c r="Q963" i="38"/>
  <c r="O963" i="38"/>
  <c r="N963" i="38"/>
  <c r="M963" i="38"/>
  <c r="L963" i="38"/>
  <c r="K963" i="38"/>
  <c r="J963" i="38"/>
  <c r="I963" i="38"/>
  <c r="H963" i="38"/>
  <c r="AD960" i="38"/>
  <c r="AC960" i="38"/>
  <c r="AB960" i="38"/>
  <c r="AA960" i="38"/>
  <c r="Z960" i="38"/>
  <c r="Y960" i="38"/>
  <c r="X960" i="38"/>
  <c r="W960" i="38"/>
  <c r="V960" i="38"/>
  <c r="U960" i="38"/>
  <c r="T960" i="38"/>
  <c r="S960" i="38"/>
  <c r="R960" i="38"/>
  <c r="Q960" i="38"/>
  <c r="O960" i="38"/>
  <c r="N960" i="38"/>
  <c r="M960" i="38"/>
  <c r="L960" i="38"/>
  <c r="K960" i="38"/>
  <c r="J960" i="38"/>
  <c r="I960" i="38"/>
  <c r="H960" i="38"/>
  <c r="AD954" i="38"/>
  <c r="AC954" i="38"/>
  <c r="AB954" i="38"/>
  <c r="AA954" i="38"/>
  <c r="Z954" i="38"/>
  <c r="Y954" i="38"/>
  <c r="X954" i="38"/>
  <c r="W954" i="38"/>
  <c r="V954" i="38"/>
  <c r="U954" i="38"/>
  <c r="T954" i="38"/>
  <c r="S954" i="38"/>
  <c r="R954" i="38"/>
  <c r="Q954" i="38"/>
  <c r="O954" i="38"/>
  <c r="N954" i="38"/>
  <c r="M954" i="38"/>
  <c r="L954" i="38"/>
  <c r="K954" i="38"/>
  <c r="J954" i="38"/>
  <c r="I954" i="38"/>
  <c r="H954" i="38"/>
  <c r="AD945" i="38"/>
  <c r="AC945" i="38"/>
  <c r="AB945" i="38"/>
  <c r="AA945" i="38"/>
  <c r="Z945" i="38"/>
  <c r="Y945" i="38"/>
  <c r="X945" i="38"/>
  <c r="W945" i="38"/>
  <c r="V945" i="38"/>
  <c r="U945" i="38"/>
  <c r="T945" i="38"/>
  <c r="S945" i="38"/>
  <c r="R945" i="38"/>
  <c r="Q945" i="38"/>
  <c r="O945" i="38"/>
  <c r="N945" i="38"/>
  <c r="M945" i="38"/>
  <c r="L945" i="38"/>
  <c r="K945" i="38"/>
  <c r="J945" i="38"/>
  <c r="I945" i="38"/>
  <c r="H945" i="38"/>
  <c r="AD941" i="38"/>
  <c r="AC941" i="38"/>
  <c r="AB941" i="38"/>
  <c r="AA941" i="38"/>
  <c r="Z941" i="38"/>
  <c r="Y941" i="38"/>
  <c r="X941" i="38"/>
  <c r="W941" i="38"/>
  <c r="V941" i="38"/>
  <c r="U941" i="38"/>
  <c r="T941" i="38"/>
  <c r="S941" i="38"/>
  <c r="R941" i="38"/>
  <c r="Q941" i="38"/>
  <c r="O941" i="38"/>
  <c r="N941" i="38"/>
  <c r="M941" i="38"/>
  <c r="L941" i="38"/>
  <c r="K941" i="38"/>
  <c r="J941" i="38"/>
  <c r="I941" i="38"/>
  <c r="H941" i="38"/>
  <c r="AD939" i="38"/>
  <c r="AC939" i="38"/>
  <c r="AB939" i="38"/>
  <c r="AA939" i="38"/>
  <c r="Z939" i="38"/>
  <c r="Y939" i="38"/>
  <c r="X939" i="38"/>
  <c r="W939" i="38"/>
  <c r="V939" i="38"/>
  <c r="U939" i="38"/>
  <c r="T939" i="38"/>
  <c r="S939" i="38"/>
  <c r="R939" i="38"/>
  <c r="Q939" i="38"/>
  <c r="O939" i="38"/>
  <c r="N939" i="38"/>
  <c r="M939" i="38"/>
  <c r="L939" i="38"/>
  <c r="K939" i="38"/>
  <c r="J939" i="38"/>
  <c r="I939" i="38"/>
  <c r="H939" i="38"/>
  <c r="AD936" i="38"/>
  <c r="AC936" i="38"/>
  <c r="AB936" i="38"/>
  <c r="AA936" i="38"/>
  <c r="Z936" i="38"/>
  <c r="Y936" i="38"/>
  <c r="X936" i="38"/>
  <c r="W936" i="38"/>
  <c r="V936" i="38"/>
  <c r="U936" i="38"/>
  <c r="T936" i="38"/>
  <c r="S936" i="38"/>
  <c r="R936" i="38"/>
  <c r="Q936" i="38"/>
  <c r="O936" i="38"/>
  <c r="N936" i="38"/>
  <c r="M936" i="38"/>
  <c r="L936" i="38"/>
  <c r="K936" i="38"/>
  <c r="J936" i="38"/>
  <c r="I936" i="38"/>
  <c r="H936" i="38"/>
  <c r="AD932" i="38"/>
  <c r="AC932" i="38"/>
  <c r="AB932" i="38"/>
  <c r="AA932" i="38"/>
  <c r="Z932" i="38"/>
  <c r="Y932" i="38"/>
  <c r="X932" i="38"/>
  <c r="W932" i="38"/>
  <c r="V932" i="38"/>
  <c r="U932" i="38"/>
  <c r="T932" i="38"/>
  <c r="S932" i="38"/>
  <c r="R932" i="38"/>
  <c r="Q932" i="38"/>
  <c r="O932" i="38"/>
  <c r="N932" i="38"/>
  <c r="M932" i="38"/>
  <c r="L932" i="38"/>
  <c r="K932" i="38"/>
  <c r="J932" i="38"/>
  <c r="I932" i="38"/>
  <c r="H932" i="38"/>
  <c r="AD929" i="38"/>
  <c r="AC929" i="38"/>
  <c r="AB929" i="38"/>
  <c r="AA929" i="38"/>
  <c r="Z929" i="38"/>
  <c r="Y929" i="38"/>
  <c r="X929" i="38"/>
  <c r="W929" i="38"/>
  <c r="V929" i="38"/>
  <c r="U929" i="38"/>
  <c r="T929" i="38"/>
  <c r="S929" i="38"/>
  <c r="R929" i="38"/>
  <c r="Q929" i="38"/>
  <c r="O929" i="38"/>
  <c r="N929" i="38"/>
  <c r="M929" i="38"/>
  <c r="L929" i="38"/>
  <c r="K929" i="38"/>
  <c r="J929" i="38"/>
  <c r="I929" i="38"/>
  <c r="H929" i="38"/>
  <c r="AD927" i="38"/>
  <c r="AC927" i="38"/>
  <c r="AB927" i="38"/>
  <c r="AA927" i="38"/>
  <c r="Z927" i="38"/>
  <c r="Y927" i="38"/>
  <c r="X927" i="38"/>
  <c r="W927" i="38"/>
  <c r="V927" i="38"/>
  <c r="U927" i="38"/>
  <c r="T927" i="38"/>
  <c r="S927" i="38"/>
  <c r="R927" i="38"/>
  <c r="Q927" i="38"/>
  <c r="O927" i="38"/>
  <c r="N927" i="38"/>
  <c r="M927" i="38"/>
  <c r="L927" i="38"/>
  <c r="K927" i="38"/>
  <c r="J927" i="38"/>
  <c r="I927" i="38"/>
  <c r="H927" i="38"/>
  <c r="AD923" i="38"/>
  <c r="AC923" i="38"/>
  <c r="AB923" i="38"/>
  <c r="AA923" i="38"/>
  <c r="Z923" i="38"/>
  <c r="Y923" i="38"/>
  <c r="X923" i="38"/>
  <c r="W923" i="38"/>
  <c r="V923" i="38"/>
  <c r="U923" i="38"/>
  <c r="T923" i="38"/>
  <c r="S923" i="38"/>
  <c r="R923" i="38"/>
  <c r="Q923" i="38"/>
  <c r="O923" i="38"/>
  <c r="N923" i="38"/>
  <c r="M923" i="38"/>
  <c r="L923" i="38"/>
  <c r="K923" i="38"/>
  <c r="J923" i="38"/>
  <c r="I923" i="38"/>
  <c r="H923" i="38"/>
  <c r="AD916" i="38"/>
  <c r="AC916" i="38"/>
  <c r="AB916" i="38"/>
  <c r="AA916" i="38"/>
  <c r="Z916" i="38"/>
  <c r="Y916" i="38"/>
  <c r="X916" i="38"/>
  <c r="W916" i="38"/>
  <c r="V916" i="38"/>
  <c r="U916" i="38"/>
  <c r="T916" i="38"/>
  <c r="S916" i="38"/>
  <c r="R916" i="38"/>
  <c r="Q916" i="38"/>
  <c r="O916" i="38"/>
  <c r="N916" i="38"/>
  <c r="M916" i="38"/>
  <c r="L916" i="38"/>
  <c r="K916" i="38"/>
  <c r="J916" i="38"/>
  <c r="I916" i="38"/>
  <c r="H916" i="38"/>
  <c r="AD906" i="38"/>
  <c r="AC906" i="38"/>
  <c r="AB906" i="38"/>
  <c r="AA906" i="38"/>
  <c r="Z906" i="38"/>
  <c r="Y906" i="38"/>
  <c r="X906" i="38"/>
  <c r="W906" i="38"/>
  <c r="V906" i="38"/>
  <c r="U906" i="38"/>
  <c r="T906" i="38"/>
  <c r="S906" i="38"/>
  <c r="R906" i="38"/>
  <c r="Q906" i="38"/>
  <c r="O906" i="38"/>
  <c r="N906" i="38"/>
  <c r="M906" i="38"/>
  <c r="L906" i="38"/>
  <c r="K906" i="38"/>
  <c r="J906" i="38"/>
  <c r="I906" i="38"/>
  <c r="H906" i="38"/>
  <c r="AD878" i="38"/>
  <c r="AC878" i="38"/>
  <c r="AB878" i="38"/>
  <c r="AA878" i="38"/>
  <c r="Z878" i="38"/>
  <c r="Y878" i="38"/>
  <c r="X878" i="38"/>
  <c r="W878" i="38"/>
  <c r="V878" i="38"/>
  <c r="U878" i="38"/>
  <c r="T878" i="38"/>
  <c r="S878" i="38"/>
  <c r="R878" i="38"/>
  <c r="Q878" i="38"/>
  <c r="O878" i="38"/>
  <c r="N878" i="38"/>
  <c r="M878" i="38"/>
  <c r="L878" i="38"/>
  <c r="K878" i="38"/>
  <c r="J878" i="38"/>
  <c r="I878" i="38"/>
  <c r="H878" i="38"/>
  <c r="AD875" i="38"/>
  <c r="AC875" i="38"/>
  <c r="AB875" i="38"/>
  <c r="AA875" i="38"/>
  <c r="Z875" i="38"/>
  <c r="Y875" i="38"/>
  <c r="X875" i="38"/>
  <c r="W875" i="38"/>
  <c r="V875" i="38"/>
  <c r="U875" i="38"/>
  <c r="T875" i="38"/>
  <c r="S875" i="38"/>
  <c r="R875" i="38"/>
  <c r="Q875" i="38"/>
  <c r="O875" i="38"/>
  <c r="N875" i="38"/>
  <c r="M875" i="38"/>
  <c r="L875" i="38"/>
  <c r="K875" i="38"/>
  <c r="J875" i="38"/>
  <c r="I875" i="38"/>
  <c r="H875" i="38"/>
  <c r="AD872" i="38"/>
  <c r="AC872" i="38"/>
  <c r="AB872" i="38"/>
  <c r="AA872" i="38"/>
  <c r="Z872" i="38"/>
  <c r="Y872" i="38"/>
  <c r="X872" i="38"/>
  <c r="W872" i="38"/>
  <c r="V872" i="38"/>
  <c r="U872" i="38"/>
  <c r="T872" i="38"/>
  <c r="S872" i="38"/>
  <c r="R872" i="38"/>
  <c r="Q872" i="38"/>
  <c r="O872" i="38"/>
  <c r="N872" i="38"/>
  <c r="M872" i="38"/>
  <c r="L872" i="38"/>
  <c r="K872" i="38"/>
  <c r="J872" i="38"/>
  <c r="I872" i="38"/>
  <c r="H872" i="38"/>
  <c r="AD857" i="38"/>
  <c r="AC857" i="38"/>
  <c r="AB857" i="38"/>
  <c r="AA857" i="38"/>
  <c r="Z857" i="38"/>
  <c r="Y857" i="38"/>
  <c r="X857" i="38"/>
  <c r="W857" i="38"/>
  <c r="V857" i="38"/>
  <c r="U857" i="38"/>
  <c r="T857" i="38"/>
  <c r="S857" i="38"/>
  <c r="R857" i="38"/>
  <c r="Q857" i="38"/>
  <c r="O857" i="38"/>
  <c r="N857" i="38"/>
  <c r="M857" i="38"/>
  <c r="L857" i="38"/>
  <c r="K857" i="38"/>
  <c r="J857" i="38"/>
  <c r="I857" i="38"/>
  <c r="H857" i="38"/>
  <c r="AD855" i="38"/>
  <c r="AC855" i="38"/>
  <c r="AB855" i="38"/>
  <c r="AA855" i="38"/>
  <c r="Z855" i="38"/>
  <c r="Y855" i="38"/>
  <c r="X855" i="38"/>
  <c r="W855" i="38"/>
  <c r="V855" i="38"/>
  <c r="U855" i="38"/>
  <c r="T855" i="38"/>
  <c r="S855" i="38"/>
  <c r="R855" i="38"/>
  <c r="Q855" i="38"/>
  <c r="O855" i="38"/>
  <c r="N855" i="38"/>
  <c r="M855" i="38"/>
  <c r="L855" i="38"/>
  <c r="K855" i="38"/>
  <c r="J855" i="38"/>
  <c r="I855" i="38"/>
  <c r="H855" i="38"/>
  <c r="AD853" i="38"/>
  <c r="AC853" i="38"/>
  <c r="AB853" i="38"/>
  <c r="AA853" i="38"/>
  <c r="Z853" i="38"/>
  <c r="Y853" i="38"/>
  <c r="X853" i="38"/>
  <c r="W853" i="38"/>
  <c r="V853" i="38"/>
  <c r="U853" i="38"/>
  <c r="T853" i="38"/>
  <c r="S853" i="38"/>
  <c r="R853" i="38"/>
  <c r="Q853" i="38"/>
  <c r="O853" i="38"/>
  <c r="N853" i="38"/>
  <c r="M853" i="38"/>
  <c r="L853" i="38"/>
  <c r="K853" i="38"/>
  <c r="J853" i="38"/>
  <c r="I853" i="38"/>
  <c r="H853" i="38"/>
  <c r="AD881" i="38"/>
  <c r="AC881" i="38"/>
  <c r="AB881" i="38"/>
  <c r="AA881" i="38"/>
  <c r="Z881" i="38"/>
  <c r="Y881" i="38"/>
  <c r="X881" i="38"/>
  <c r="W881" i="38"/>
  <c r="V881" i="38"/>
  <c r="U881" i="38"/>
  <c r="T881" i="38"/>
  <c r="S881" i="38"/>
  <c r="R881" i="38"/>
  <c r="Q881" i="38"/>
  <c r="O881" i="38"/>
  <c r="N881" i="38"/>
  <c r="M881" i="38"/>
  <c r="L881" i="38"/>
  <c r="K881" i="38"/>
  <c r="J881" i="38"/>
  <c r="I881" i="38"/>
  <c r="H881" i="38"/>
  <c r="AD848" i="38"/>
  <c r="AC848" i="38"/>
  <c r="AB848" i="38"/>
  <c r="AA848" i="38"/>
  <c r="Z848" i="38"/>
  <c r="Y848" i="38"/>
  <c r="X848" i="38"/>
  <c r="W848" i="38"/>
  <c r="V848" i="38"/>
  <c r="U848" i="38"/>
  <c r="T848" i="38"/>
  <c r="S848" i="38"/>
  <c r="R848" i="38"/>
  <c r="Q848" i="38"/>
  <c r="O848" i="38"/>
  <c r="N848" i="38"/>
  <c r="M848" i="38"/>
  <c r="L848" i="38"/>
  <c r="K848" i="38"/>
  <c r="J848" i="38"/>
  <c r="I848" i="38"/>
  <c r="H848" i="38"/>
  <c r="AD835" i="38"/>
  <c r="AC835" i="38"/>
  <c r="AB835" i="38"/>
  <c r="AA835" i="38"/>
  <c r="Z835" i="38"/>
  <c r="Y835" i="38"/>
  <c r="X835" i="38"/>
  <c r="W835" i="38"/>
  <c r="V835" i="38"/>
  <c r="U835" i="38"/>
  <c r="T835" i="38"/>
  <c r="S835" i="38"/>
  <c r="R835" i="38"/>
  <c r="Q835" i="38"/>
  <c r="O835" i="38"/>
  <c r="N835" i="38"/>
  <c r="M835" i="38"/>
  <c r="L835" i="38"/>
  <c r="K835" i="38"/>
  <c r="J835" i="38"/>
  <c r="I835" i="38"/>
  <c r="H835" i="38"/>
  <c r="AD832" i="38"/>
  <c r="AC832" i="38"/>
  <c r="AB832" i="38"/>
  <c r="AA832" i="38"/>
  <c r="Z832" i="38"/>
  <c r="Y832" i="38"/>
  <c r="X832" i="38"/>
  <c r="W832" i="38"/>
  <c r="V832" i="38"/>
  <c r="U832" i="38"/>
  <c r="T832" i="38"/>
  <c r="S832" i="38"/>
  <c r="R832" i="38"/>
  <c r="Q832" i="38"/>
  <c r="O832" i="38"/>
  <c r="N832" i="38"/>
  <c r="M832" i="38"/>
  <c r="L832" i="38"/>
  <c r="K832" i="38"/>
  <c r="J832" i="38"/>
  <c r="I832" i="38"/>
  <c r="H832" i="38"/>
  <c r="AD830" i="38"/>
  <c r="AC830" i="38"/>
  <c r="AB830" i="38"/>
  <c r="AA830" i="38"/>
  <c r="Z830" i="38"/>
  <c r="Y830" i="38"/>
  <c r="X830" i="38"/>
  <c r="W830" i="38"/>
  <c r="V830" i="38"/>
  <c r="U830" i="38"/>
  <c r="T830" i="38"/>
  <c r="S830" i="38"/>
  <c r="R830" i="38"/>
  <c r="Q830" i="38"/>
  <c r="O830" i="38"/>
  <c r="N830" i="38"/>
  <c r="M830" i="38"/>
  <c r="L830" i="38"/>
  <c r="K830" i="38"/>
  <c r="J830" i="38"/>
  <c r="I830" i="38"/>
  <c r="H830" i="38"/>
  <c r="AD828" i="38"/>
  <c r="AC828" i="38"/>
  <c r="AB828" i="38"/>
  <c r="AA828" i="38"/>
  <c r="Z828" i="38"/>
  <c r="Y828" i="38"/>
  <c r="X828" i="38"/>
  <c r="W828" i="38"/>
  <c r="V828" i="38"/>
  <c r="U828" i="38"/>
  <c r="T828" i="38"/>
  <c r="S828" i="38"/>
  <c r="R828" i="38"/>
  <c r="Q828" i="38"/>
  <c r="O828" i="38"/>
  <c r="N828" i="38"/>
  <c r="M828" i="38"/>
  <c r="L828" i="38"/>
  <c r="K828" i="38"/>
  <c r="J828" i="38"/>
  <c r="I828" i="38"/>
  <c r="H828" i="38"/>
  <c r="AD824" i="38"/>
  <c r="AC824" i="38"/>
  <c r="AB824" i="38"/>
  <c r="AA824" i="38"/>
  <c r="Z824" i="38"/>
  <c r="Y824" i="38"/>
  <c r="X824" i="38"/>
  <c r="W824" i="38"/>
  <c r="V824" i="38"/>
  <c r="U824" i="38"/>
  <c r="T824" i="38"/>
  <c r="S824" i="38"/>
  <c r="R824" i="38"/>
  <c r="Q824" i="38"/>
  <c r="O824" i="38"/>
  <c r="N824" i="38"/>
  <c r="M824" i="38"/>
  <c r="L824" i="38"/>
  <c r="K824" i="38"/>
  <c r="J824" i="38"/>
  <c r="I824" i="38"/>
  <c r="H824" i="38"/>
  <c r="AD821" i="38"/>
  <c r="AC821" i="38"/>
  <c r="AB821" i="38"/>
  <c r="AA821" i="38"/>
  <c r="Z821" i="38"/>
  <c r="Y821" i="38"/>
  <c r="X821" i="38"/>
  <c r="W821" i="38"/>
  <c r="V821" i="38"/>
  <c r="U821" i="38"/>
  <c r="T821" i="38"/>
  <c r="S821" i="38"/>
  <c r="R821" i="38"/>
  <c r="Q821" i="38"/>
  <c r="O821" i="38"/>
  <c r="N821" i="38"/>
  <c r="M821" i="38"/>
  <c r="L821" i="38"/>
  <c r="K821" i="38"/>
  <c r="J821" i="38"/>
  <c r="I821" i="38"/>
  <c r="H821" i="38"/>
  <c r="AD818" i="38"/>
  <c r="AC818" i="38"/>
  <c r="AB818" i="38"/>
  <c r="AA818" i="38"/>
  <c r="Z818" i="38"/>
  <c r="Y818" i="38"/>
  <c r="X818" i="38"/>
  <c r="W818" i="38"/>
  <c r="V818" i="38"/>
  <c r="U818" i="38"/>
  <c r="T818" i="38"/>
  <c r="S818" i="38"/>
  <c r="R818" i="38"/>
  <c r="Q818" i="38"/>
  <c r="O818" i="38"/>
  <c r="N818" i="38"/>
  <c r="M818" i="38"/>
  <c r="L818" i="38"/>
  <c r="K818" i="38"/>
  <c r="J818" i="38"/>
  <c r="I818" i="38"/>
  <c r="H818" i="38"/>
  <c r="AD816" i="38"/>
  <c r="AC816" i="38"/>
  <c r="AB816" i="38"/>
  <c r="AA816" i="38"/>
  <c r="Z816" i="38"/>
  <c r="Y816" i="38"/>
  <c r="X816" i="38"/>
  <c r="W816" i="38"/>
  <c r="V816" i="38"/>
  <c r="U816" i="38"/>
  <c r="T816" i="38"/>
  <c r="S816" i="38"/>
  <c r="R816" i="38"/>
  <c r="Q816" i="38"/>
  <c r="O816" i="38"/>
  <c r="N816" i="38"/>
  <c r="M816" i="38"/>
  <c r="L816" i="38"/>
  <c r="K816" i="38"/>
  <c r="J816" i="38"/>
  <c r="I816" i="38"/>
  <c r="H816" i="38"/>
  <c r="AD806" i="38"/>
  <c r="AC806" i="38"/>
  <c r="AB806" i="38"/>
  <c r="AA806" i="38"/>
  <c r="Z806" i="38"/>
  <c r="Y806" i="38"/>
  <c r="X806" i="38"/>
  <c r="W806" i="38"/>
  <c r="V806" i="38"/>
  <c r="U806" i="38"/>
  <c r="T806" i="38"/>
  <c r="S806" i="38"/>
  <c r="R806" i="38"/>
  <c r="Q806" i="38"/>
  <c r="O806" i="38"/>
  <c r="N806" i="38"/>
  <c r="M806" i="38"/>
  <c r="L806" i="38"/>
  <c r="K806" i="38"/>
  <c r="J806" i="38"/>
  <c r="I806" i="38"/>
  <c r="H806" i="38"/>
  <c r="AD804" i="38"/>
  <c r="AC804" i="38"/>
  <c r="AB804" i="38"/>
  <c r="AA804" i="38"/>
  <c r="Z804" i="38"/>
  <c r="Y804" i="38"/>
  <c r="X804" i="38"/>
  <c r="W804" i="38"/>
  <c r="V804" i="38"/>
  <c r="U804" i="38"/>
  <c r="T804" i="38"/>
  <c r="S804" i="38"/>
  <c r="R804" i="38"/>
  <c r="Q804" i="38"/>
  <c r="O804" i="38"/>
  <c r="N804" i="38"/>
  <c r="M804" i="38"/>
  <c r="L804" i="38"/>
  <c r="K804" i="38"/>
  <c r="J804" i="38"/>
  <c r="I804" i="38"/>
  <c r="H804" i="38"/>
  <c r="AD802" i="38"/>
  <c r="AC802" i="38"/>
  <c r="AB802" i="38"/>
  <c r="AA802" i="38"/>
  <c r="Z802" i="38"/>
  <c r="Y802" i="38"/>
  <c r="X802" i="38"/>
  <c r="W802" i="38"/>
  <c r="V802" i="38"/>
  <c r="U802" i="38"/>
  <c r="T802" i="38"/>
  <c r="S802" i="38"/>
  <c r="R802" i="38"/>
  <c r="Q802" i="38"/>
  <c r="O802" i="38"/>
  <c r="N802" i="38"/>
  <c r="M802" i="38"/>
  <c r="L802" i="38"/>
  <c r="K802" i="38"/>
  <c r="J802" i="38"/>
  <c r="I802" i="38"/>
  <c r="H802" i="38"/>
  <c r="AD799" i="38"/>
  <c r="AC799" i="38"/>
  <c r="AB799" i="38"/>
  <c r="AA799" i="38"/>
  <c r="Z799" i="38"/>
  <c r="Y799" i="38"/>
  <c r="X799" i="38"/>
  <c r="W799" i="38"/>
  <c r="V799" i="38"/>
  <c r="U799" i="38"/>
  <c r="T799" i="38"/>
  <c r="S799" i="38"/>
  <c r="R799" i="38"/>
  <c r="Q799" i="38"/>
  <c r="O799" i="38"/>
  <c r="N799" i="38"/>
  <c r="M799" i="38"/>
  <c r="L799" i="38"/>
  <c r="K799" i="38"/>
  <c r="J799" i="38"/>
  <c r="I799" i="38"/>
  <c r="H799" i="38"/>
  <c r="AD797" i="38"/>
  <c r="AC797" i="38"/>
  <c r="AB797" i="38"/>
  <c r="AA797" i="38"/>
  <c r="Z797" i="38"/>
  <c r="Y797" i="38"/>
  <c r="X797" i="38"/>
  <c r="W797" i="38"/>
  <c r="V797" i="38"/>
  <c r="U797" i="38"/>
  <c r="T797" i="38"/>
  <c r="S797" i="38"/>
  <c r="R797" i="38"/>
  <c r="Q797" i="38"/>
  <c r="O797" i="38"/>
  <c r="N797" i="38"/>
  <c r="M797" i="38"/>
  <c r="L797" i="38"/>
  <c r="K797" i="38"/>
  <c r="J797" i="38"/>
  <c r="I797" i="38"/>
  <c r="H797" i="38"/>
  <c r="AD795" i="38"/>
  <c r="AC795" i="38"/>
  <c r="AB795" i="38"/>
  <c r="AA795" i="38"/>
  <c r="Z795" i="38"/>
  <c r="Y795" i="38"/>
  <c r="X795" i="38"/>
  <c r="W795" i="38"/>
  <c r="V795" i="38"/>
  <c r="U795" i="38"/>
  <c r="T795" i="38"/>
  <c r="S795" i="38"/>
  <c r="R795" i="38"/>
  <c r="Q795" i="38"/>
  <c r="O795" i="38"/>
  <c r="N795" i="38"/>
  <c r="M795" i="38"/>
  <c r="L795" i="38"/>
  <c r="K795" i="38"/>
  <c r="J795" i="38"/>
  <c r="I795" i="38"/>
  <c r="H795" i="38"/>
  <c r="AD793" i="38"/>
  <c r="AC793" i="38"/>
  <c r="AB793" i="38"/>
  <c r="AA793" i="38"/>
  <c r="Z793" i="38"/>
  <c r="Y793" i="38"/>
  <c r="X793" i="38"/>
  <c r="W793" i="38"/>
  <c r="V793" i="38"/>
  <c r="U793" i="38"/>
  <c r="T793" i="38"/>
  <c r="S793" i="38"/>
  <c r="R793" i="38"/>
  <c r="Q793" i="38"/>
  <c r="O793" i="38"/>
  <c r="N793" i="38"/>
  <c r="M793" i="38"/>
  <c r="L793" i="38"/>
  <c r="K793" i="38"/>
  <c r="J793" i="38"/>
  <c r="I793" i="38"/>
  <c r="H793" i="38"/>
  <c r="AD783" i="38"/>
  <c r="AC783" i="38"/>
  <c r="AB783" i="38"/>
  <c r="AA783" i="38"/>
  <c r="Z783" i="38"/>
  <c r="Y783" i="38"/>
  <c r="X783" i="38"/>
  <c r="W783" i="38"/>
  <c r="V783" i="38"/>
  <c r="U783" i="38"/>
  <c r="T783" i="38"/>
  <c r="S783" i="38"/>
  <c r="R783" i="38"/>
  <c r="Q783" i="38"/>
  <c r="O783" i="38"/>
  <c r="N783" i="38"/>
  <c r="M783" i="38"/>
  <c r="L783" i="38"/>
  <c r="K783" i="38"/>
  <c r="J783" i="38"/>
  <c r="I783" i="38"/>
  <c r="H783" i="38"/>
  <c r="AD779" i="38"/>
  <c r="AC779" i="38"/>
  <c r="AB779" i="38"/>
  <c r="AA779" i="38"/>
  <c r="Z779" i="38"/>
  <c r="Y779" i="38"/>
  <c r="X779" i="38"/>
  <c r="W779" i="38"/>
  <c r="V779" i="38"/>
  <c r="U779" i="38"/>
  <c r="T779" i="38"/>
  <c r="S779" i="38"/>
  <c r="R779" i="38"/>
  <c r="Q779" i="38"/>
  <c r="O779" i="38"/>
  <c r="N779" i="38"/>
  <c r="M779" i="38"/>
  <c r="L779" i="38"/>
  <c r="K779" i="38"/>
  <c r="J779" i="38"/>
  <c r="I779" i="38"/>
  <c r="H779" i="38"/>
  <c r="AD771" i="38"/>
  <c r="AC771" i="38"/>
  <c r="AB771" i="38"/>
  <c r="AA771" i="38"/>
  <c r="Z771" i="38"/>
  <c r="Y771" i="38"/>
  <c r="X771" i="38"/>
  <c r="W771" i="38"/>
  <c r="V771" i="38"/>
  <c r="U771" i="38"/>
  <c r="T771" i="38"/>
  <c r="S771" i="38"/>
  <c r="R771" i="38"/>
  <c r="Q771" i="38"/>
  <c r="O771" i="38"/>
  <c r="N771" i="38"/>
  <c r="M771" i="38"/>
  <c r="L771" i="38"/>
  <c r="K771" i="38"/>
  <c r="J771" i="38"/>
  <c r="I771" i="38"/>
  <c r="H771" i="38"/>
  <c r="AD766" i="38"/>
  <c r="AC766" i="38"/>
  <c r="AB766" i="38"/>
  <c r="AA766" i="38"/>
  <c r="Z766" i="38"/>
  <c r="Y766" i="38"/>
  <c r="X766" i="38"/>
  <c r="W766" i="38"/>
  <c r="V766" i="38"/>
  <c r="U766" i="38"/>
  <c r="T766" i="38"/>
  <c r="S766" i="38"/>
  <c r="R766" i="38"/>
  <c r="Q766" i="38"/>
  <c r="O766" i="38"/>
  <c r="N766" i="38"/>
  <c r="M766" i="38"/>
  <c r="L766" i="38"/>
  <c r="K766" i="38"/>
  <c r="J766" i="38"/>
  <c r="I766" i="38"/>
  <c r="H766" i="38"/>
  <c r="AD764" i="38"/>
  <c r="AC764" i="38"/>
  <c r="AB764" i="38"/>
  <c r="AA764" i="38"/>
  <c r="Z764" i="38"/>
  <c r="Y764" i="38"/>
  <c r="X764" i="38"/>
  <c r="W764" i="38"/>
  <c r="V764" i="38"/>
  <c r="U764" i="38"/>
  <c r="T764" i="38"/>
  <c r="S764" i="38"/>
  <c r="R764" i="38"/>
  <c r="Q764" i="38"/>
  <c r="O764" i="38"/>
  <c r="N764" i="38"/>
  <c r="M764" i="38"/>
  <c r="L764" i="38"/>
  <c r="K764" i="38"/>
  <c r="J764" i="38"/>
  <c r="I764" i="38"/>
  <c r="H764" i="38"/>
  <c r="AD762" i="38"/>
  <c r="AC762" i="38"/>
  <c r="AB762" i="38"/>
  <c r="AA762" i="38"/>
  <c r="Z762" i="38"/>
  <c r="Y762" i="38"/>
  <c r="X762" i="38"/>
  <c r="W762" i="38"/>
  <c r="V762" i="38"/>
  <c r="U762" i="38"/>
  <c r="T762" i="38"/>
  <c r="S762" i="38"/>
  <c r="R762" i="38"/>
  <c r="Q762" i="38"/>
  <c r="O762" i="38"/>
  <c r="N762" i="38"/>
  <c r="M762" i="38"/>
  <c r="L762" i="38"/>
  <c r="K762" i="38"/>
  <c r="J762" i="38"/>
  <c r="I762" i="38"/>
  <c r="H762" i="38"/>
  <c r="AD760" i="38"/>
  <c r="AC760" i="38"/>
  <c r="AB760" i="38"/>
  <c r="AA760" i="38"/>
  <c r="Z760" i="38"/>
  <c r="Y760" i="38"/>
  <c r="X760" i="38"/>
  <c r="W760" i="38"/>
  <c r="V760" i="38"/>
  <c r="U760" i="38"/>
  <c r="T760" i="38"/>
  <c r="S760" i="38"/>
  <c r="R760" i="38"/>
  <c r="Q760" i="38"/>
  <c r="O760" i="38"/>
  <c r="N760" i="38"/>
  <c r="M760" i="38"/>
  <c r="L760" i="38"/>
  <c r="K760" i="38"/>
  <c r="J760" i="38"/>
  <c r="I760" i="38"/>
  <c r="H760" i="38"/>
  <c r="AD757" i="38"/>
  <c r="AC757" i="38"/>
  <c r="AB757" i="38"/>
  <c r="AA757" i="38"/>
  <c r="Z757" i="38"/>
  <c r="Y757" i="38"/>
  <c r="X757" i="38"/>
  <c r="W757" i="38"/>
  <c r="V757" i="38"/>
  <c r="U757" i="38"/>
  <c r="T757" i="38"/>
  <c r="S757" i="38"/>
  <c r="R757" i="38"/>
  <c r="Q757" i="38"/>
  <c r="O757" i="38"/>
  <c r="N757" i="38"/>
  <c r="M757" i="38"/>
  <c r="L757" i="38"/>
  <c r="K757" i="38"/>
  <c r="J757" i="38"/>
  <c r="I757" i="38"/>
  <c r="H757" i="38"/>
  <c r="AD753" i="38"/>
  <c r="AC753" i="38"/>
  <c r="AB753" i="38"/>
  <c r="AA753" i="38"/>
  <c r="Z753" i="38"/>
  <c r="Y753" i="38"/>
  <c r="X753" i="38"/>
  <c r="W753" i="38"/>
  <c r="V753" i="38"/>
  <c r="U753" i="38"/>
  <c r="T753" i="38"/>
  <c r="S753" i="38"/>
  <c r="R753" i="38"/>
  <c r="Q753" i="38"/>
  <c r="O753" i="38"/>
  <c r="N753" i="38"/>
  <c r="M753" i="38"/>
  <c r="L753" i="38"/>
  <c r="K753" i="38"/>
  <c r="J753" i="38"/>
  <c r="I753" i="38"/>
  <c r="H753" i="38"/>
  <c r="AD750" i="38"/>
  <c r="AC750" i="38"/>
  <c r="AB750" i="38"/>
  <c r="AA750" i="38"/>
  <c r="Z750" i="38"/>
  <c r="Y750" i="38"/>
  <c r="X750" i="38"/>
  <c r="W750" i="38"/>
  <c r="V750" i="38"/>
  <c r="U750" i="38"/>
  <c r="T750" i="38"/>
  <c r="S750" i="38"/>
  <c r="R750" i="38"/>
  <c r="Q750" i="38"/>
  <c r="O750" i="38"/>
  <c r="N750" i="38"/>
  <c r="M750" i="38"/>
  <c r="L750" i="38"/>
  <c r="K750" i="38"/>
  <c r="J750" i="38"/>
  <c r="I750" i="38"/>
  <c r="H750" i="38"/>
  <c r="AD740" i="38"/>
  <c r="AC740" i="38"/>
  <c r="AB740" i="38"/>
  <c r="AA740" i="38"/>
  <c r="Z740" i="38"/>
  <c r="Y740" i="38"/>
  <c r="X740" i="38"/>
  <c r="W740" i="38"/>
  <c r="V740" i="38"/>
  <c r="U740" i="38"/>
  <c r="T740" i="38"/>
  <c r="S740" i="38"/>
  <c r="R740" i="38"/>
  <c r="Q740" i="38"/>
  <c r="O740" i="38"/>
  <c r="N740" i="38"/>
  <c r="M740" i="38"/>
  <c r="L740" i="38"/>
  <c r="K740" i="38"/>
  <c r="J740" i="38"/>
  <c r="I740" i="38"/>
  <c r="H740" i="38"/>
  <c r="AD732" i="38"/>
  <c r="AC732" i="38"/>
  <c r="AB732" i="38"/>
  <c r="AA732" i="38"/>
  <c r="Z732" i="38"/>
  <c r="Y732" i="38"/>
  <c r="X732" i="38"/>
  <c r="W732" i="38"/>
  <c r="V732" i="38"/>
  <c r="U732" i="38"/>
  <c r="T732" i="38"/>
  <c r="S732" i="38"/>
  <c r="R732" i="38"/>
  <c r="Q732" i="38"/>
  <c r="O732" i="38"/>
  <c r="N732" i="38"/>
  <c r="M732" i="38"/>
  <c r="L732" i="38"/>
  <c r="K732" i="38"/>
  <c r="J732" i="38"/>
  <c r="I732" i="38"/>
  <c r="H732" i="38"/>
  <c r="O725" i="38"/>
  <c r="N725" i="38"/>
  <c r="L725" i="38"/>
  <c r="K725" i="38"/>
  <c r="J725" i="38"/>
  <c r="I725" i="38"/>
  <c r="H725" i="38"/>
  <c r="AD671" i="38"/>
  <c r="AC671" i="38"/>
  <c r="AB671" i="38"/>
  <c r="AA671" i="38"/>
  <c r="Z671" i="38"/>
  <c r="Y671" i="38"/>
  <c r="X671" i="38"/>
  <c r="W671" i="38"/>
  <c r="V671" i="38"/>
  <c r="U671" i="38"/>
  <c r="T671" i="38"/>
  <c r="S671" i="38"/>
  <c r="R671" i="38"/>
  <c r="Q671" i="38"/>
  <c r="O671" i="38"/>
  <c r="N671" i="38"/>
  <c r="M671" i="38"/>
  <c r="L671" i="38"/>
  <c r="K671" i="38"/>
  <c r="J671" i="38"/>
  <c r="I671" i="38"/>
  <c r="H671" i="38"/>
  <c r="AD666" i="38"/>
  <c r="AC666" i="38"/>
  <c r="AB666" i="38"/>
  <c r="AA666" i="38"/>
  <c r="Z666" i="38"/>
  <c r="Y666" i="38"/>
  <c r="X666" i="38"/>
  <c r="W666" i="38"/>
  <c r="V666" i="38"/>
  <c r="U666" i="38"/>
  <c r="T666" i="38"/>
  <c r="S666" i="38"/>
  <c r="R666" i="38"/>
  <c r="Q666" i="38"/>
  <c r="O666" i="38"/>
  <c r="N666" i="38"/>
  <c r="M666" i="38"/>
  <c r="L666" i="38"/>
  <c r="K666" i="38"/>
  <c r="J666" i="38"/>
  <c r="I666" i="38"/>
  <c r="H666" i="38"/>
  <c r="AD663" i="38"/>
  <c r="AC663" i="38"/>
  <c r="AB663" i="38"/>
  <c r="AA663" i="38"/>
  <c r="Z663" i="38"/>
  <c r="Y663" i="38"/>
  <c r="X663" i="38"/>
  <c r="W663" i="38"/>
  <c r="V663" i="38"/>
  <c r="U663" i="38"/>
  <c r="T663" i="38"/>
  <c r="S663" i="38"/>
  <c r="R663" i="38"/>
  <c r="Q663" i="38"/>
  <c r="O663" i="38"/>
  <c r="N663" i="38"/>
  <c r="M663" i="38"/>
  <c r="L663" i="38"/>
  <c r="K663" i="38"/>
  <c r="J663" i="38"/>
  <c r="I663" i="38"/>
  <c r="H663" i="38"/>
  <c r="AD660" i="38"/>
  <c r="AC660" i="38"/>
  <c r="AB660" i="38"/>
  <c r="AA660" i="38"/>
  <c r="Z660" i="38"/>
  <c r="Y660" i="38"/>
  <c r="X660" i="38"/>
  <c r="W660" i="38"/>
  <c r="V660" i="38"/>
  <c r="U660" i="38"/>
  <c r="T660" i="38"/>
  <c r="S660" i="38"/>
  <c r="R660" i="38"/>
  <c r="Q660" i="38"/>
  <c r="O660" i="38"/>
  <c r="N660" i="38"/>
  <c r="M660" i="38"/>
  <c r="L660" i="38"/>
  <c r="K660" i="38"/>
  <c r="J660" i="38"/>
  <c r="I660" i="38"/>
  <c r="H660" i="38"/>
  <c r="AD656" i="38"/>
  <c r="AC656" i="38"/>
  <c r="AB656" i="38"/>
  <c r="AA656" i="38"/>
  <c r="Z656" i="38"/>
  <c r="Y656" i="38"/>
  <c r="X656" i="38"/>
  <c r="W656" i="38"/>
  <c r="V656" i="38"/>
  <c r="U656" i="38"/>
  <c r="T656" i="38"/>
  <c r="S656" i="38"/>
  <c r="R656" i="38"/>
  <c r="Q656" i="38"/>
  <c r="O656" i="38"/>
  <c r="N656" i="38"/>
  <c r="M656" i="38"/>
  <c r="L656" i="38"/>
  <c r="K656" i="38"/>
  <c r="J656" i="38"/>
  <c r="I656" i="38"/>
  <c r="H656" i="38"/>
  <c r="AD652" i="38"/>
  <c r="AC652" i="38"/>
  <c r="AB652" i="38"/>
  <c r="AA652" i="38"/>
  <c r="Z652" i="38"/>
  <c r="Y652" i="38"/>
  <c r="X652" i="38"/>
  <c r="W652" i="38"/>
  <c r="V652" i="38"/>
  <c r="U652" i="38"/>
  <c r="T652" i="38"/>
  <c r="S652" i="38"/>
  <c r="R652" i="38"/>
  <c r="Q652" i="38"/>
  <c r="O652" i="38"/>
  <c r="N652" i="38"/>
  <c r="M652" i="38"/>
  <c r="L652" i="38"/>
  <c r="K652" i="38"/>
  <c r="J652" i="38"/>
  <c r="I652" i="38"/>
  <c r="H652" i="38"/>
  <c r="AD648" i="38"/>
  <c r="AC648" i="38"/>
  <c r="AB648" i="38"/>
  <c r="AA648" i="38"/>
  <c r="Z648" i="38"/>
  <c r="Y648" i="38"/>
  <c r="X648" i="38"/>
  <c r="W648" i="38"/>
  <c r="V648" i="38"/>
  <c r="U648" i="38"/>
  <c r="T648" i="38"/>
  <c r="S648" i="38"/>
  <c r="R648" i="38"/>
  <c r="Q648" i="38"/>
  <c r="O648" i="38"/>
  <c r="N648" i="38"/>
  <c r="M648" i="38"/>
  <c r="L648" i="38"/>
  <c r="K648" i="38"/>
  <c r="J648" i="38"/>
  <c r="I648" i="38"/>
  <c r="H648" i="38"/>
  <c r="AD643" i="38"/>
  <c r="AC643" i="38"/>
  <c r="AB643" i="38"/>
  <c r="AA643" i="38"/>
  <c r="Z643" i="38"/>
  <c r="Y643" i="38"/>
  <c r="X643" i="38"/>
  <c r="W643" i="38"/>
  <c r="V643" i="38"/>
  <c r="U643" i="38"/>
  <c r="T643" i="38"/>
  <c r="S643" i="38"/>
  <c r="R643" i="38"/>
  <c r="Q643" i="38"/>
  <c r="O643" i="38"/>
  <c r="N643" i="38"/>
  <c r="M643" i="38"/>
  <c r="L643" i="38"/>
  <c r="K643" i="38"/>
  <c r="J643" i="38"/>
  <c r="I643" i="38"/>
  <c r="H643" i="38"/>
  <c r="AD640" i="38"/>
  <c r="AC640" i="38"/>
  <c r="AB640" i="38"/>
  <c r="AA640" i="38"/>
  <c r="Z640" i="38"/>
  <c r="Y640" i="38"/>
  <c r="X640" i="38"/>
  <c r="W640" i="38"/>
  <c r="V640" i="38"/>
  <c r="U640" i="38"/>
  <c r="T640" i="38"/>
  <c r="S640" i="38"/>
  <c r="R640" i="38"/>
  <c r="Q640" i="38"/>
  <c r="O640" i="38"/>
  <c r="N640" i="38"/>
  <c r="M640" i="38"/>
  <c r="L640" i="38"/>
  <c r="K640" i="38"/>
  <c r="J640" i="38"/>
  <c r="AD632" i="38"/>
  <c r="AC632" i="38"/>
  <c r="AB632" i="38"/>
  <c r="AA632" i="38"/>
  <c r="Z632" i="38"/>
  <c r="Y632" i="38"/>
  <c r="X632" i="38"/>
  <c r="W632" i="38"/>
  <c r="V632" i="38"/>
  <c r="U632" i="38"/>
  <c r="T632" i="38"/>
  <c r="S632" i="38"/>
  <c r="R632" i="38"/>
  <c r="Q632" i="38"/>
  <c r="O632" i="38"/>
  <c r="N632" i="38"/>
  <c r="M632" i="38"/>
  <c r="L632" i="38"/>
  <c r="K632" i="38"/>
  <c r="J632" i="38"/>
  <c r="I632" i="38"/>
  <c r="H632" i="38"/>
  <c r="AD623" i="38"/>
  <c r="AC623" i="38"/>
  <c r="AB623" i="38"/>
  <c r="AA623" i="38"/>
  <c r="Z623" i="38"/>
  <c r="Y623" i="38"/>
  <c r="X623" i="38"/>
  <c r="W623" i="38"/>
  <c r="V623" i="38"/>
  <c r="U623" i="38"/>
  <c r="T623" i="38"/>
  <c r="S623" i="38"/>
  <c r="R623" i="38"/>
  <c r="Q623" i="38"/>
  <c r="O623" i="38"/>
  <c r="N623" i="38"/>
  <c r="M623" i="38"/>
  <c r="L623" i="38"/>
  <c r="K623" i="38"/>
  <c r="J623" i="38"/>
  <c r="I623" i="38"/>
  <c r="H623" i="38"/>
  <c r="AD621" i="38"/>
  <c r="AC621" i="38"/>
  <c r="AB621" i="38"/>
  <c r="AA621" i="38"/>
  <c r="Z621" i="38"/>
  <c r="Y621" i="38"/>
  <c r="X621" i="38"/>
  <c r="W621" i="38"/>
  <c r="V621" i="38"/>
  <c r="U621" i="38"/>
  <c r="T621" i="38"/>
  <c r="S621" i="38"/>
  <c r="R621" i="38"/>
  <c r="Q621" i="38"/>
  <c r="O621" i="38"/>
  <c r="N621" i="38"/>
  <c r="M621" i="38"/>
  <c r="L621" i="38"/>
  <c r="K621" i="38"/>
  <c r="J621" i="38"/>
  <c r="I621" i="38"/>
  <c r="H621" i="38"/>
  <c r="AD616" i="38"/>
  <c r="AC616" i="38"/>
  <c r="AB616" i="38"/>
  <c r="AA616" i="38"/>
  <c r="Z616" i="38"/>
  <c r="Y616" i="38"/>
  <c r="X616" i="38"/>
  <c r="W616" i="38"/>
  <c r="V616" i="38"/>
  <c r="U616" i="38"/>
  <c r="T616" i="38"/>
  <c r="S616" i="38"/>
  <c r="R616" i="38"/>
  <c r="Q616" i="38"/>
  <c r="O616" i="38"/>
  <c r="N616" i="38"/>
  <c r="M616" i="38"/>
  <c r="L616" i="38"/>
  <c r="K616" i="38"/>
  <c r="J616" i="38"/>
  <c r="I616" i="38"/>
  <c r="H616" i="38"/>
  <c r="AD614" i="38"/>
  <c r="AC614" i="38"/>
  <c r="AB614" i="38"/>
  <c r="AA614" i="38"/>
  <c r="Z614" i="38"/>
  <c r="Y614" i="38"/>
  <c r="X614" i="38"/>
  <c r="W614" i="38"/>
  <c r="V614" i="38"/>
  <c r="U614" i="38"/>
  <c r="T614" i="38"/>
  <c r="S614" i="38"/>
  <c r="R614" i="38"/>
  <c r="Q614" i="38"/>
  <c r="O614" i="38"/>
  <c r="N614" i="38"/>
  <c r="M614" i="38"/>
  <c r="L614" i="38"/>
  <c r="K614" i="38"/>
  <c r="J614" i="38"/>
  <c r="I614" i="38"/>
  <c r="H614" i="38"/>
  <c r="AD610" i="38"/>
  <c r="AC610" i="38"/>
  <c r="AB610" i="38"/>
  <c r="AA610" i="38"/>
  <c r="Z610" i="38"/>
  <c r="Y610" i="38"/>
  <c r="X610" i="38"/>
  <c r="W610" i="38"/>
  <c r="V610" i="38"/>
  <c r="U610" i="38"/>
  <c r="T610" i="38"/>
  <c r="S610" i="38"/>
  <c r="R610" i="38"/>
  <c r="Q610" i="38"/>
  <c r="O610" i="38"/>
  <c r="N610" i="38"/>
  <c r="M610" i="38"/>
  <c r="L610" i="38"/>
  <c r="K610" i="38"/>
  <c r="J610" i="38"/>
  <c r="I610" i="38"/>
  <c r="H610" i="38"/>
  <c r="AD607" i="38"/>
  <c r="AC607" i="38"/>
  <c r="AB607" i="38"/>
  <c r="AA607" i="38"/>
  <c r="Z607" i="38"/>
  <c r="Y607" i="38"/>
  <c r="X607" i="38"/>
  <c r="W607" i="38"/>
  <c r="V607" i="38"/>
  <c r="U607" i="38"/>
  <c r="T607" i="38"/>
  <c r="S607" i="38"/>
  <c r="R607" i="38"/>
  <c r="Q607" i="38"/>
  <c r="O607" i="38"/>
  <c r="N607" i="38"/>
  <c r="M607" i="38"/>
  <c r="L607" i="38"/>
  <c r="K607" i="38"/>
  <c r="J607" i="38"/>
  <c r="I607" i="38"/>
  <c r="H607" i="38"/>
  <c r="AD603" i="38"/>
  <c r="AC603" i="38"/>
  <c r="AB603" i="38"/>
  <c r="AA603" i="38"/>
  <c r="Z603" i="38"/>
  <c r="Y603" i="38"/>
  <c r="X603" i="38"/>
  <c r="W603" i="38"/>
  <c r="V603" i="38"/>
  <c r="U603" i="38"/>
  <c r="T603" i="38"/>
  <c r="S603" i="38"/>
  <c r="R603" i="38"/>
  <c r="Q603" i="38"/>
  <c r="O603" i="38"/>
  <c r="N603" i="38"/>
  <c r="M603" i="38"/>
  <c r="L603" i="38"/>
  <c r="K603" i="38"/>
  <c r="J603" i="38"/>
  <c r="I603" i="38"/>
  <c r="H603" i="38"/>
  <c r="L1146" i="38" l="1"/>
  <c r="M672" i="38"/>
  <c r="L1174" i="38"/>
  <c r="K1146" i="38"/>
  <c r="K1174" i="38"/>
  <c r="M1146" i="38"/>
  <c r="K836" i="38"/>
  <c r="K882" i="38"/>
  <c r="K978" i="38"/>
  <c r="M1174" i="38"/>
  <c r="K672" i="38"/>
  <c r="L836" i="38"/>
  <c r="L882" i="38"/>
  <c r="L978" i="38"/>
  <c r="M644" i="38"/>
  <c r="L644" i="38"/>
  <c r="L672" i="38"/>
  <c r="M836" i="38"/>
  <c r="M882" i="38"/>
  <c r="K1084" i="38"/>
  <c r="K644" i="38"/>
  <c r="L1084" i="38"/>
  <c r="U836" i="38"/>
  <c r="AC836" i="38"/>
  <c r="H882" i="38"/>
  <c r="U882" i="38"/>
  <c r="AC882" i="38"/>
  <c r="R644" i="38"/>
  <c r="V644" i="38"/>
  <c r="Z644" i="38"/>
  <c r="AD644" i="38"/>
  <c r="Q672" i="38"/>
  <c r="S672" i="38"/>
  <c r="X672" i="38"/>
  <c r="I1174" i="38"/>
  <c r="R1174" i="38"/>
  <c r="V1174" i="38"/>
  <c r="Z1174" i="38"/>
  <c r="AD1174" i="38"/>
  <c r="S836" i="38"/>
  <c r="AA836" i="38"/>
  <c r="Y1174" i="38"/>
  <c r="T882" i="38"/>
  <c r="AB882" i="38"/>
  <c r="I836" i="38"/>
  <c r="W836" i="38"/>
  <c r="Q1174" i="38"/>
  <c r="S644" i="38"/>
  <c r="W644" i="38"/>
  <c r="AA644" i="38"/>
  <c r="T644" i="38"/>
  <c r="X644" i="38"/>
  <c r="AB644" i="38"/>
  <c r="R672" i="38"/>
  <c r="V672" i="38"/>
  <c r="Z672" i="38"/>
  <c r="AD672" i="38"/>
  <c r="AA672" i="38"/>
  <c r="Q882" i="38"/>
  <c r="Y882" i="38"/>
  <c r="J1174" i="38"/>
  <c r="N1174" i="38"/>
  <c r="S1174" i="38"/>
  <c r="W1174" i="38"/>
  <c r="AA1174" i="38"/>
  <c r="Q644" i="38"/>
  <c r="U644" i="38"/>
  <c r="Y644" i="38"/>
  <c r="AC644" i="38"/>
  <c r="J672" i="38"/>
  <c r="N672" i="38"/>
  <c r="W672" i="38"/>
  <c r="O836" i="38"/>
  <c r="X882" i="38"/>
  <c r="O1174" i="38"/>
  <c r="T1174" i="38"/>
  <c r="X1174" i="38"/>
  <c r="AB1174" i="38"/>
  <c r="T672" i="38"/>
  <c r="AB672" i="38"/>
  <c r="H672" i="38"/>
  <c r="U672" i="38"/>
  <c r="Y672" i="38"/>
  <c r="AC672" i="38"/>
  <c r="Q836" i="38"/>
  <c r="Y836" i="38"/>
  <c r="R836" i="38"/>
  <c r="V836" i="38"/>
  <c r="Z836" i="38"/>
  <c r="AD836" i="38"/>
  <c r="W882" i="38"/>
  <c r="H1174" i="38"/>
  <c r="U1174" i="38"/>
  <c r="AC1174" i="38"/>
  <c r="I672" i="38"/>
  <c r="I882" i="38"/>
  <c r="R882" i="38"/>
  <c r="V882" i="38"/>
  <c r="Z882" i="38"/>
  <c r="AD882" i="38"/>
  <c r="AA882" i="38"/>
  <c r="T836" i="38"/>
  <c r="X836" i="38"/>
  <c r="AB836" i="38"/>
  <c r="S882" i="38"/>
  <c r="N644" i="38"/>
  <c r="O672" i="38"/>
  <c r="H836" i="38"/>
  <c r="J836" i="38"/>
  <c r="N836" i="38"/>
  <c r="J882" i="38"/>
  <c r="N882" i="38"/>
  <c r="O882" i="38"/>
  <c r="O644" i="38"/>
  <c r="J644" i="38"/>
  <c r="I644" i="38"/>
  <c r="H644" i="38"/>
  <c r="AD548" i="38"/>
  <c r="AC548" i="38"/>
  <c r="AB548" i="38"/>
  <c r="AA548" i="38"/>
  <c r="Z548" i="38"/>
  <c r="Y548" i="38"/>
  <c r="X548" i="38"/>
  <c r="W548" i="38"/>
  <c r="V548" i="38"/>
  <c r="U548" i="38"/>
  <c r="T548" i="38"/>
  <c r="S548" i="38"/>
  <c r="R548" i="38"/>
  <c r="Q548" i="38"/>
  <c r="O548" i="38"/>
  <c r="N548" i="38"/>
  <c r="M548" i="38"/>
  <c r="L548" i="38"/>
  <c r="K548" i="38"/>
  <c r="J548" i="38"/>
  <c r="I548" i="38"/>
  <c r="H548" i="38"/>
  <c r="AD541" i="38"/>
  <c r="AC541" i="38"/>
  <c r="AB541" i="38"/>
  <c r="AA541" i="38"/>
  <c r="Z541" i="38"/>
  <c r="Y541" i="38"/>
  <c r="X541" i="38"/>
  <c r="W541" i="38"/>
  <c r="V541" i="38"/>
  <c r="U541" i="38"/>
  <c r="T541" i="38"/>
  <c r="S541" i="38"/>
  <c r="R541" i="38"/>
  <c r="Q541" i="38"/>
  <c r="O541" i="38"/>
  <c r="N541" i="38"/>
  <c r="M541" i="38"/>
  <c r="L541" i="38"/>
  <c r="K541" i="38"/>
  <c r="J541" i="38"/>
  <c r="I541" i="38"/>
  <c r="H541" i="38"/>
  <c r="AD536" i="38"/>
  <c r="AC536" i="38"/>
  <c r="AB536" i="38"/>
  <c r="AA536" i="38"/>
  <c r="Z536" i="38"/>
  <c r="Y536" i="38"/>
  <c r="X536" i="38"/>
  <c r="W536" i="38"/>
  <c r="V536" i="38"/>
  <c r="U536" i="38"/>
  <c r="T536" i="38"/>
  <c r="S536" i="38"/>
  <c r="R536" i="38"/>
  <c r="Q536" i="38"/>
  <c r="O536" i="38"/>
  <c r="N536" i="38"/>
  <c r="M536" i="38"/>
  <c r="L536" i="38"/>
  <c r="K536" i="38"/>
  <c r="J536" i="38"/>
  <c r="I536" i="38"/>
  <c r="H536" i="38"/>
  <c r="AD534" i="38"/>
  <c r="AC534" i="38"/>
  <c r="AB534" i="38"/>
  <c r="AA534" i="38"/>
  <c r="Z534" i="38"/>
  <c r="Y534" i="38"/>
  <c r="X534" i="38"/>
  <c r="W534" i="38"/>
  <c r="V534" i="38"/>
  <c r="U534" i="38"/>
  <c r="T534" i="38"/>
  <c r="S534" i="38"/>
  <c r="R534" i="38"/>
  <c r="Q534" i="38"/>
  <c r="O534" i="38"/>
  <c r="N534" i="38"/>
  <c r="M534" i="38"/>
  <c r="L534" i="38"/>
  <c r="K534" i="38"/>
  <c r="J534" i="38"/>
  <c r="I534" i="38"/>
  <c r="H534" i="38"/>
  <c r="AD529" i="38"/>
  <c r="AC529" i="38"/>
  <c r="AB529" i="38"/>
  <c r="AA529" i="38"/>
  <c r="Z529" i="38"/>
  <c r="Y529" i="38"/>
  <c r="X529" i="38"/>
  <c r="W529" i="38"/>
  <c r="V529" i="38"/>
  <c r="U529" i="38"/>
  <c r="T529" i="38"/>
  <c r="S529" i="38"/>
  <c r="R529" i="38"/>
  <c r="Q529" i="38"/>
  <c r="O529" i="38"/>
  <c r="N529" i="38"/>
  <c r="M529" i="38"/>
  <c r="L529" i="38"/>
  <c r="K529" i="38"/>
  <c r="J529" i="38"/>
  <c r="I529" i="38"/>
  <c r="H529" i="38"/>
  <c r="AD526" i="38"/>
  <c r="AC526" i="38"/>
  <c r="AB526" i="38"/>
  <c r="AA526" i="38"/>
  <c r="Z526" i="38"/>
  <c r="Y526" i="38"/>
  <c r="X526" i="38"/>
  <c r="W526" i="38"/>
  <c r="V526" i="38"/>
  <c r="U526" i="38"/>
  <c r="T526" i="38"/>
  <c r="S526" i="38"/>
  <c r="R526" i="38"/>
  <c r="Q526" i="38"/>
  <c r="O526" i="38"/>
  <c r="N526" i="38"/>
  <c r="M526" i="38"/>
  <c r="L526" i="38"/>
  <c r="K526" i="38"/>
  <c r="J526" i="38"/>
  <c r="I526" i="38"/>
  <c r="H526" i="38"/>
  <c r="AD520" i="38"/>
  <c r="AC520" i="38"/>
  <c r="AB520" i="38"/>
  <c r="AA520" i="38"/>
  <c r="Z520" i="38"/>
  <c r="Y520" i="38"/>
  <c r="X520" i="38"/>
  <c r="W520" i="38"/>
  <c r="V520" i="38"/>
  <c r="U520" i="38"/>
  <c r="T520" i="38"/>
  <c r="S520" i="38"/>
  <c r="R520" i="38"/>
  <c r="Q520" i="38"/>
  <c r="O520" i="38"/>
  <c r="N520" i="38"/>
  <c r="M520" i="38"/>
  <c r="L520" i="38"/>
  <c r="K520" i="38"/>
  <c r="J520" i="38"/>
  <c r="I520" i="38"/>
  <c r="H520" i="38"/>
  <c r="AD514" i="38"/>
  <c r="AC514" i="38"/>
  <c r="AB514" i="38"/>
  <c r="AA514" i="38"/>
  <c r="Z514" i="38"/>
  <c r="Y514" i="38"/>
  <c r="X514" i="38"/>
  <c r="W514" i="38"/>
  <c r="V514" i="38"/>
  <c r="U514" i="38"/>
  <c r="T514" i="38"/>
  <c r="S514" i="38"/>
  <c r="R514" i="38"/>
  <c r="Q514" i="38"/>
  <c r="O514" i="38"/>
  <c r="N514" i="38"/>
  <c r="M514" i="38"/>
  <c r="L514" i="38"/>
  <c r="K514" i="38"/>
  <c r="J514" i="38"/>
  <c r="I514" i="38"/>
  <c r="H514" i="38"/>
  <c r="AD510" i="38"/>
  <c r="AC510" i="38"/>
  <c r="AB510" i="38"/>
  <c r="AA510" i="38"/>
  <c r="Z510" i="38"/>
  <c r="Y510" i="38"/>
  <c r="X510" i="38"/>
  <c r="W510" i="38"/>
  <c r="V510" i="38"/>
  <c r="U510" i="38"/>
  <c r="T510" i="38"/>
  <c r="S510" i="38"/>
  <c r="R510" i="38"/>
  <c r="Q510" i="38"/>
  <c r="O510" i="38"/>
  <c r="N510" i="38"/>
  <c r="M510" i="38"/>
  <c r="L510" i="38"/>
  <c r="J510" i="38"/>
  <c r="I510" i="38"/>
  <c r="H510" i="38"/>
  <c r="K510" i="38"/>
  <c r="AD505" i="38"/>
  <c r="AC505" i="38"/>
  <c r="AB505" i="38"/>
  <c r="AA505" i="38"/>
  <c r="Z505" i="38"/>
  <c r="Y505" i="38"/>
  <c r="X505" i="38"/>
  <c r="W505" i="38"/>
  <c r="V505" i="38"/>
  <c r="U505" i="38"/>
  <c r="T505" i="38"/>
  <c r="S505" i="38"/>
  <c r="R505" i="38"/>
  <c r="Q505" i="38"/>
  <c r="O505" i="38"/>
  <c r="N505" i="38"/>
  <c r="M505" i="38"/>
  <c r="L505" i="38"/>
  <c r="K505" i="38"/>
  <c r="J505" i="38"/>
  <c r="I505" i="38"/>
  <c r="H505" i="38"/>
  <c r="AD501" i="38"/>
  <c r="AC501" i="38"/>
  <c r="AB501" i="38"/>
  <c r="AA501" i="38"/>
  <c r="Z501" i="38"/>
  <c r="Y501" i="38"/>
  <c r="X501" i="38"/>
  <c r="W501" i="38"/>
  <c r="V501" i="38"/>
  <c r="U501" i="38"/>
  <c r="T501" i="38"/>
  <c r="S501" i="38"/>
  <c r="R501" i="38"/>
  <c r="Q501" i="38"/>
  <c r="O501" i="38"/>
  <c r="N501" i="38"/>
  <c r="M501" i="38"/>
  <c r="L501" i="38"/>
  <c r="K501" i="38"/>
  <c r="J501" i="38"/>
  <c r="I501" i="38"/>
  <c r="H501" i="38"/>
  <c r="AD498" i="38"/>
  <c r="AC498" i="38"/>
  <c r="AB498" i="38"/>
  <c r="AA498" i="38"/>
  <c r="Z498" i="38"/>
  <c r="Y498" i="38"/>
  <c r="X498" i="38"/>
  <c r="W498" i="38"/>
  <c r="V498" i="38"/>
  <c r="U498" i="38"/>
  <c r="T498" i="38"/>
  <c r="S498" i="38"/>
  <c r="R498" i="38"/>
  <c r="Q498" i="38"/>
  <c r="O498" i="38"/>
  <c r="N498" i="38"/>
  <c r="M498" i="38"/>
  <c r="L498" i="38"/>
  <c r="K498" i="38"/>
  <c r="J498" i="38"/>
  <c r="I498" i="38"/>
  <c r="H498" i="38"/>
  <c r="AD493" i="38"/>
  <c r="AC493" i="38"/>
  <c r="AB493" i="38"/>
  <c r="AA493" i="38"/>
  <c r="Z493" i="38"/>
  <c r="Y493" i="38"/>
  <c r="X493" i="38"/>
  <c r="W493" i="38"/>
  <c r="V493" i="38"/>
  <c r="U493" i="38"/>
  <c r="T493" i="38"/>
  <c r="S493" i="38"/>
  <c r="R493" i="38"/>
  <c r="Q493" i="38"/>
  <c r="O493" i="38"/>
  <c r="N493" i="38"/>
  <c r="M493" i="38"/>
  <c r="L493" i="38"/>
  <c r="K493" i="38"/>
  <c r="J493" i="38"/>
  <c r="I493" i="38"/>
  <c r="H493" i="38"/>
  <c r="AD490" i="38"/>
  <c r="AC490" i="38"/>
  <c r="AB490" i="38"/>
  <c r="AA490" i="38"/>
  <c r="Z490" i="38"/>
  <c r="Y490" i="38"/>
  <c r="X490" i="38"/>
  <c r="W490" i="38"/>
  <c r="V490" i="38"/>
  <c r="U490" i="38"/>
  <c r="T490" i="38"/>
  <c r="S490" i="38"/>
  <c r="R490" i="38"/>
  <c r="Q490" i="38"/>
  <c r="O490" i="38"/>
  <c r="N490" i="38"/>
  <c r="M490" i="38"/>
  <c r="L490" i="38"/>
  <c r="K490" i="38"/>
  <c r="J490" i="38"/>
  <c r="I490" i="38"/>
  <c r="H490" i="38"/>
  <c r="AD486" i="38"/>
  <c r="AC486" i="38"/>
  <c r="AB486" i="38"/>
  <c r="AA486" i="38"/>
  <c r="Z486" i="38"/>
  <c r="Y486" i="38"/>
  <c r="X486" i="38"/>
  <c r="W486" i="38"/>
  <c r="V486" i="38"/>
  <c r="U486" i="38"/>
  <c r="T486" i="38"/>
  <c r="S486" i="38"/>
  <c r="R486" i="38"/>
  <c r="Q486" i="38"/>
  <c r="O486" i="38"/>
  <c r="N486" i="38"/>
  <c r="M486" i="38"/>
  <c r="L486" i="38"/>
  <c r="K486" i="38"/>
  <c r="J486" i="38"/>
  <c r="I486" i="38"/>
  <c r="H486" i="38"/>
  <c r="AD477" i="38"/>
  <c r="AC477" i="38"/>
  <c r="AB477" i="38"/>
  <c r="AA477" i="38"/>
  <c r="Z477" i="38"/>
  <c r="Y477" i="38"/>
  <c r="X477" i="38"/>
  <c r="W477" i="38"/>
  <c r="V477" i="38"/>
  <c r="U477" i="38"/>
  <c r="T477" i="38"/>
  <c r="S477" i="38"/>
  <c r="R477" i="38"/>
  <c r="Q477" i="38"/>
  <c r="O477" i="38"/>
  <c r="N477" i="38"/>
  <c r="M477" i="38"/>
  <c r="L477" i="38"/>
  <c r="K477" i="38"/>
  <c r="J477" i="38"/>
  <c r="I477" i="38"/>
  <c r="H477" i="38"/>
  <c r="AD468" i="38"/>
  <c r="AC468" i="38"/>
  <c r="AB468" i="38"/>
  <c r="AA468" i="38"/>
  <c r="Z468" i="38"/>
  <c r="Y468" i="38"/>
  <c r="X468" i="38"/>
  <c r="W468" i="38"/>
  <c r="V468" i="38"/>
  <c r="U468" i="38"/>
  <c r="T468" i="38"/>
  <c r="S468" i="38"/>
  <c r="R468" i="38"/>
  <c r="Q468" i="38"/>
  <c r="O468" i="38"/>
  <c r="N468" i="38"/>
  <c r="M468" i="38"/>
  <c r="L468" i="38"/>
  <c r="K468" i="38"/>
  <c r="J468" i="38"/>
  <c r="I468" i="38"/>
  <c r="H468" i="38"/>
  <c r="AD433" i="38"/>
  <c r="AC433" i="38"/>
  <c r="AB433" i="38"/>
  <c r="AA433" i="38"/>
  <c r="Z433" i="38"/>
  <c r="Y433" i="38"/>
  <c r="X433" i="38"/>
  <c r="W433" i="38"/>
  <c r="V433" i="38"/>
  <c r="U433" i="38"/>
  <c r="T433" i="38"/>
  <c r="S433" i="38"/>
  <c r="R433" i="38"/>
  <c r="Q433" i="38"/>
  <c r="O433" i="38"/>
  <c r="N433" i="38"/>
  <c r="M433" i="38"/>
  <c r="L433" i="38"/>
  <c r="K433" i="38"/>
  <c r="J433" i="38"/>
  <c r="I433" i="38"/>
  <c r="H433" i="38"/>
  <c r="AD430" i="38"/>
  <c r="AC430" i="38"/>
  <c r="AB430" i="38"/>
  <c r="AA430" i="38"/>
  <c r="Z430" i="38"/>
  <c r="Y430" i="38"/>
  <c r="X430" i="38"/>
  <c r="W430" i="38"/>
  <c r="V430" i="38"/>
  <c r="U430" i="38"/>
  <c r="T430" i="38"/>
  <c r="S430" i="38"/>
  <c r="R430" i="38"/>
  <c r="Q430" i="38"/>
  <c r="O430" i="38"/>
  <c r="N430" i="38"/>
  <c r="M430" i="38"/>
  <c r="L430" i="38"/>
  <c r="K430" i="38"/>
  <c r="J430" i="38"/>
  <c r="I430" i="38"/>
  <c r="H430" i="38"/>
  <c r="AD425" i="38"/>
  <c r="AC425" i="38"/>
  <c r="AB425" i="38"/>
  <c r="AA425" i="38"/>
  <c r="Z425" i="38"/>
  <c r="Y425" i="38"/>
  <c r="X425" i="38"/>
  <c r="W425" i="38"/>
  <c r="V425" i="38"/>
  <c r="U425" i="38"/>
  <c r="T425" i="38"/>
  <c r="S425" i="38"/>
  <c r="R425" i="38"/>
  <c r="Q425" i="38"/>
  <c r="O425" i="38"/>
  <c r="N425" i="38"/>
  <c r="M425" i="38"/>
  <c r="L425" i="38"/>
  <c r="K425" i="38"/>
  <c r="J425" i="38"/>
  <c r="I425" i="38"/>
  <c r="H425" i="38"/>
  <c r="AD422" i="38"/>
  <c r="AC422" i="38"/>
  <c r="AB422" i="38"/>
  <c r="AA422" i="38"/>
  <c r="Z422" i="38"/>
  <c r="Y422" i="38"/>
  <c r="X422" i="38"/>
  <c r="W422" i="38"/>
  <c r="V422" i="38"/>
  <c r="U422" i="38"/>
  <c r="T422" i="38"/>
  <c r="S422" i="38"/>
  <c r="R422" i="38"/>
  <c r="Q422" i="38"/>
  <c r="AD420" i="38"/>
  <c r="AC420" i="38"/>
  <c r="AB420" i="38"/>
  <c r="AA420" i="38"/>
  <c r="Z420" i="38"/>
  <c r="Y420" i="38"/>
  <c r="X420" i="38"/>
  <c r="W420" i="38"/>
  <c r="V420" i="38"/>
  <c r="U420" i="38"/>
  <c r="T420" i="38"/>
  <c r="S420" i="38"/>
  <c r="R420" i="38"/>
  <c r="Q420" i="38"/>
  <c r="O420" i="38"/>
  <c r="N420" i="38"/>
  <c r="M420" i="38"/>
  <c r="L420" i="38"/>
  <c r="K420" i="38"/>
  <c r="J420" i="38"/>
  <c r="I420" i="38"/>
  <c r="H420" i="38"/>
  <c r="O415" i="38"/>
  <c r="N415" i="38"/>
  <c r="M415" i="38"/>
  <c r="L415" i="38"/>
  <c r="K415" i="38"/>
  <c r="J415" i="38"/>
  <c r="I415" i="38"/>
  <c r="H415" i="38"/>
  <c r="AD413" i="38"/>
  <c r="AC413" i="38"/>
  <c r="AB413" i="38"/>
  <c r="AA413" i="38"/>
  <c r="Z413" i="38"/>
  <c r="Y413" i="38"/>
  <c r="X413" i="38"/>
  <c r="W413" i="38"/>
  <c r="V413" i="38"/>
  <c r="U413" i="38"/>
  <c r="T413" i="38"/>
  <c r="S413" i="38"/>
  <c r="R413" i="38"/>
  <c r="Q413" i="38"/>
  <c r="O413" i="38"/>
  <c r="N413" i="38"/>
  <c r="M413" i="38"/>
  <c r="L413" i="38"/>
  <c r="K413" i="38"/>
  <c r="J413" i="38"/>
  <c r="I413" i="38"/>
  <c r="H413" i="38"/>
  <c r="AD411" i="38"/>
  <c r="AC411" i="38"/>
  <c r="AB411" i="38"/>
  <c r="AA411" i="38"/>
  <c r="Z411" i="38"/>
  <c r="Y411" i="38"/>
  <c r="X411" i="38"/>
  <c r="W411" i="38"/>
  <c r="V411" i="38"/>
  <c r="U411" i="38"/>
  <c r="T411" i="38"/>
  <c r="S411" i="38"/>
  <c r="R411" i="38"/>
  <c r="Q411" i="38"/>
  <c r="O411" i="38"/>
  <c r="N411" i="38"/>
  <c r="M411" i="38"/>
  <c r="L411" i="38"/>
  <c r="K411" i="38"/>
  <c r="J411" i="38"/>
  <c r="I411" i="38"/>
  <c r="H411" i="38"/>
  <c r="AD408" i="38"/>
  <c r="AC408" i="38"/>
  <c r="AB408" i="38"/>
  <c r="AA408" i="38"/>
  <c r="Z408" i="38"/>
  <c r="Y408" i="38"/>
  <c r="X408" i="38"/>
  <c r="W408" i="38"/>
  <c r="V408" i="38"/>
  <c r="U408" i="38"/>
  <c r="T408" i="38"/>
  <c r="S408" i="38"/>
  <c r="R408" i="38"/>
  <c r="Q408" i="38"/>
  <c r="O408" i="38"/>
  <c r="N408" i="38"/>
  <c r="M408" i="38"/>
  <c r="L408" i="38"/>
  <c r="K408" i="38"/>
  <c r="J408" i="38"/>
  <c r="I408" i="38"/>
  <c r="H408" i="38"/>
  <c r="AD404" i="38"/>
  <c r="AC404" i="38"/>
  <c r="AB404" i="38"/>
  <c r="AA404" i="38"/>
  <c r="Z404" i="38"/>
  <c r="Y404" i="38"/>
  <c r="X404" i="38"/>
  <c r="W404" i="38"/>
  <c r="V404" i="38"/>
  <c r="U404" i="38"/>
  <c r="T404" i="38"/>
  <c r="S404" i="38"/>
  <c r="R404" i="38"/>
  <c r="Q404" i="38"/>
  <c r="O404" i="38"/>
  <c r="N404" i="38"/>
  <c r="M404" i="38"/>
  <c r="L404" i="38"/>
  <c r="K404" i="38"/>
  <c r="J404" i="38"/>
  <c r="I404" i="38"/>
  <c r="H404" i="38"/>
  <c r="O396" i="38"/>
  <c r="N396" i="38"/>
  <c r="M396" i="38"/>
  <c r="L396" i="38"/>
  <c r="K396" i="38"/>
  <c r="J396" i="38"/>
  <c r="I396" i="38"/>
  <c r="H396" i="38"/>
  <c r="O393" i="38"/>
  <c r="N393" i="38"/>
  <c r="M393" i="38"/>
  <c r="L393" i="38"/>
  <c r="K393" i="38"/>
  <c r="J393" i="38"/>
  <c r="I393" i="38"/>
  <c r="H393" i="38"/>
  <c r="O391" i="38"/>
  <c r="N391" i="38"/>
  <c r="M391" i="38"/>
  <c r="L391" i="38"/>
  <c r="K391" i="38"/>
  <c r="J391" i="38"/>
  <c r="I391" i="38"/>
  <c r="H391" i="38"/>
  <c r="O388" i="38"/>
  <c r="N388" i="38"/>
  <c r="M388" i="38"/>
  <c r="L388" i="38"/>
  <c r="K388" i="38"/>
  <c r="J388" i="38"/>
  <c r="I388" i="38"/>
  <c r="H388" i="38"/>
  <c r="O385" i="38"/>
  <c r="N385" i="38"/>
  <c r="M385" i="38"/>
  <c r="L385" i="38"/>
  <c r="K385" i="38"/>
  <c r="J385" i="38"/>
  <c r="I385" i="38"/>
  <c r="H385" i="38"/>
  <c r="O382" i="38"/>
  <c r="N382" i="38"/>
  <c r="M382" i="38"/>
  <c r="L382" i="38"/>
  <c r="K382" i="38"/>
  <c r="J382" i="38"/>
  <c r="I382" i="38"/>
  <c r="H382" i="38"/>
  <c r="O379" i="38"/>
  <c r="N379" i="38"/>
  <c r="M379" i="38"/>
  <c r="L379" i="38"/>
  <c r="K379" i="38"/>
  <c r="J379" i="38"/>
  <c r="I379" i="38"/>
  <c r="H379" i="38"/>
  <c r="O376" i="38"/>
  <c r="N376" i="38"/>
  <c r="M376" i="38"/>
  <c r="L376" i="38"/>
  <c r="K376" i="38"/>
  <c r="J376" i="38"/>
  <c r="I376" i="38"/>
  <c r="H376" i="38"/>
  <c r="O355" i="38"/>
  <c r="N355" i="38"/>
  <c r="M355" i="38"/>
  <c r="K355" i="38"/>
  <c r="J355" i="38"/>
  <c r="I355" i="38"/>
  <c r="H355" i="38"/>
  <c r="O353" i="38"/>
  <c r="N353" i="38"/>
  <c r="M353" i="38"/>
  <c r="K353" i="38"/>
  <c r="J353" i="38"/>
  <c r="I353" i="38"/>
  <c r="H353" i="38"/>
  <c r="O350" i="38"/>
  <c r="N350" i="38"/>
  <c r="M350" i="38"/>
  <c r="K350" i="38"/>
  <c r="J350" i="38"/>
  <c r="I350" i="38"/>
  <c r="H350" i="38"/>
  <c r="O340" i="38"/>
  <c r="N340" i="38"/>
  <c r="M340" i="38"/>
  <c r="K340" i="38"/>
  <c r="J340" i="38"/>
  <c r="I340" i="38"/>
  <c r="H340" i="38"/>
  <c r="O330" i="38"/>
  <c r="N330" i="38"/>
  <c r="M330" i="38"/>
  <c r="K330" i="38"/>
  <c r="J330" i="38"/>
  <c r="I330" i="38"/>
  <c r="H330" i="38"/>
  <c r="O321" i="38"/>
  <c r="N321" i="38"/>
  <c r="M321" i="38"/>
  <c r="K321" i="38"/>
  <c r="J321" i="38"/>
  <c r="I321" i="38"/>
  <c r="H321" i="38"/>
  <c r="O285" i="38"/>
  <c r="N285" i="38"/>
  <c r="P1080" i="38"/>
  <c r="P1049" i="38"/>
  <c r="P941" i="38"/>
  <c r="P936" i="38"/>
  <c r="P857" i="38"/>
  <c r="P832" i="38"/>
  <c r="P830" i="38"/>
  <c r="P799" i="38"/>
  <c r="P797" i="38"/>
  <c r="P795" i="38"/>
  <c r="P766" i="38"/>
  <c r="P764" i="38"/>
  <c r="P762" i="38"/>
  <c r="P623" i="38"/>
  <c r="P616" i="38"/>
  <c r="P536" i="38"/>
  <c r="P415" i="38"/>
  <c r="P413" i="38"/>
  <c r="P393" i="38"/>
  <c r="P376" i="38"/>
  <c r="P355" i="38"/>
  <c r="P84" i="38"/>
  <c r="O84" i="38"/>
  <c r="N84" i="38"/>
  <c r="M84" i="38"/>
  <c r="K84" i="38"/>
  <c r="J84" i="38"/>
  <c r="I84" i="38"/>
  <c r="H84" i="38"/>
  <c r="P82" i="38"/>
  <c r="O82" i="38"/>
  <c r="N82" i="38"/>
  <c r="M82" i="38"/>
  <c r="K82" i="38"/>
  <c r="J82" i="38"/>
  <c r="I82" i="38"/>
  <c r="H82" i="38"/>
  <c r="P80" i="38"/>
  <c r="O80" i="38"/>
  <c r="N80" i="38"/>
  <c r="M80" i="38"/>
  <c r="K80" i="38"/>
  <c r="J80" i="38"/>
  <c r="I80" i="38"/>
  <c r="H80" i="38"/>
  <c r="P78" i="38"/>
  <c r="O78" i="38"/>
  <c r="N78" i="38"/>
  <c r="M78" i="38"/>
  <c r="K78" i="38"/>
  <c r="J78" i="38"/>
  <c r="I78" i="38"/>
  <c r="H78" i="38"/>
  <c r="P76" i="38"/>
  <c r="O76" i="38"/>
  <c r="N76" i="38"/>
  <c r="M76" i="38"/>
  <c r="K76" i="38"/>
  <c r="J76" i="38"/>
  <c r="I76" i="38"/>
  <c r="H76" i="38"/>
  <c r="P74" i="38"/>
  <c r="O74" i="38"/>
  <c r="N74" i="38"/>
  <c r="M74" i="38"/>
  <c r="K74" i="38"/>
  <c r="J74" i="38"/>
  <c r="I74" i="38"/>
  <c r="H74" i="38"/>
  <c r="P72" i="38"/>
  <c r="O72" i="38"/>
  <c r="N72" i="38"/>
  <c r="M72" i="38"/>
  <c r="K72" i="38"/>
  <c r="J72" i="38"/>
  <c r="I72" i="38"/>
  <c r="H72" i="38"/>
  <c r="P70" i="38"/>
  <c r="O70" i="38"/>
  <c r="N70" i="38"/>
  <c r="M70" i="38"/>
  <c r="K70" i="38"/>
  <c r="J70" i="38"/>
  <c r="I70" i="38"/>
  <c r="H70" i="38"/>
  <c r="P68" i="38"/>
  <c r="O68" i="38"/>
  <c r="N68" i="38"/>
  <c r="M68" i="38"/>
  <c r="K68" i="38"/>
  <c r="J68" i="38"/>
  <c r="I68" i="38"/>
  <c r="H68" i="38"/>
  <c r="P64" i="38"/>
  <c r="O64" i="38"/>
  <c r="N64" i="38"/>
  <c r="M64" i="38"/>
  <c r="K64" i="38"/>
  <c r="J64" i="38"/>
  <c r="I64" i="38"/>
  <c r="H64" i="38"/>
  <c r="P60" i="38"/>
  <c r="O60" i="38"/>
  <c r="N60" i="38"/>
  <c r="M60" i="38"/>
  <c r="L60" i="38"/>
  <c r="K60" i="38"/>
  <c r="J60" i="38"/>
  <c r="I60" i="38"/>
  <c r="H60" i="38"/>
  <c r="P58" i="38"/>
  <c r="O58" i="38"/>
  <c r="N58" i="38"/>
  <c r="M58" i="38"/>
  <c r="L58" i="38"/>
  <c r="K58" i="38"/>
  <c r="J58" i="38"/>
  <c r="I58" i="38"/>
  <c r="H58" i="38"/>
  <c r="P56" i="38"/>
  <c r="O56" i="38"/>
  <c r="N56" i="38"/>
  <c r="M56" i="38"/>
  <c r="L56" i="38"/>
  <c r="K56" i="38"/>
  <c r="J56" i="38"/>
  <c r="I56" i="38"/>
  <c r="H56" i="38"/>
  <c r="P54" i="38"/>
  <c r="O54" i="38"/>
  <c r="N54" i="38"/>
  <c r="M54" i="38"/>
  <c r="L54" i="38"/>
  <c r="K54" i="38"/>
  <c r="J54" i="38"/>
  <c r="I54" i="38"/>
  <c r="H54" i="38"/>
  <c r="O47" i="38"/>
  <c r="N47" i="38"/>
  <c r="M47" i="38"/>
  <c r="L47" i="38"/>
  <c r="K47" i="38"/>
  <c r="J47" i="38"/>
  <c r="I47" i="38"/>
  <c r="H47" i="38"/>
  <c r="P41" i="38"/>
  <c r="O41" i="38"/>
  <c r="N41" i="38"/>
  <c r="M41" i="38"/>
  <c r="L41" i="38"/>
  <c r="K41" i="38"/>
  <c r="J41" i="38"/>
  <c r="I41" i="38"/>
  <c r="H41" i="38"/>
  <c r="P34" i="38"/>
  <c r="O34" i="38"/>
  <c r="N34" i="38"/>
  <c r="M34" i="38"/>
  <c r="L34" i="38"/>
  <c r="K34" i="38"/>
  <c r="J34" i="38"/>
  <c r="I34" i="38"/>
  <c r="H34" i="38"/>
  <c r="P31" i="38"/>
  <c r="O31" i="38"/>
  <c r="N31" i="38"/>
  <c r="M31" i="38"/>
  <c r="L31" i="38"/>
  <c r="K31" i="38"/>
  <c r="J31" i="38"/>
  <c r="I31" i="38"/>
  <c r="H31" i="38"/>
  <c r="P27" i="38"/>
  <c r="O27" i="38"/>
  <c r="N27" i="38"/>
  <c r="M27" i="38"/>
  <c r="L27" i="38"/>
  <c r="K27" i="38"/>
  <c r="J27" i="38"/>
  <c r="I27" i="38"/>
  <c r="H27" i="38"/>
  <c r="P24" i="38"/>
  <c r="O24" i="38"/>
  <c r="N24" i="38"/>
  <c r="M24" i="38"/>
  <c r="L24" i="38"/>
  <c r="K24" i="38"/>
  <c r="J24" i="38"/>
  <c r="I24" i="38"/>
  <c r="H24" i="38"/>
  <c r="AF422" i="38"/>
  <c r="AF413" i="38"/>
  <c r="AE1080" i="38"/>
  <c r="AE1049" i="38"/>
  <c r="AE941" i="38"/>
  <c r="AE936" i="38"/>
  <c r="AE929" i="38"/>
  <c r="AE857" i="38"/>
  <c r="AE832" i="38"/>
  <c r="AE830" i="38"/>
  <c r="AE804" i="38"/>
  <c r="AE799" i="38"/>
  <c r="AE766" i="38"/>
  <c r="AE764" i="38"/>
  <c r="AE762" i="38"/>
  <c r="AE623" i="38"/>
  <c r="AE616" i="38"/>
  <c r="AE536" i="38"/>
  <c r="AE422" i="38"/>
  <c r="E6" i="38"/>
  <c r="E85" i="38" s="1"/>
  <c r="K85" i="38" l="1"/>
  <c r="O85" i="38"/>
  <c r="J85" i="38"/>
  <c r="N85" i="38"/>
  <c r="H85" i="38"/>
  <c r="L85" i="38"/>
  <c r="P85" i="38"/>
  <c r="I85" i="38"/>
  <c r="M85" i="38"/>
  <c r="E1175" i="38"/>
  <c r="K434" i="38"/>
  <c r="L515" i="38"/>
  <c r="L549" i="38"/>
  <c r="N356" i="38"/>
  <c r="L434" i="38"/>
  <c r="O356" i="38"/>
  <c r="K515" i="38"/>
  <c r="K549" i="38"/>
  <c r="P791" i="38"/>
  <c r="AE791" i="38"/>
  <c r="P303" i="38"/>
  <c r="AE610" i="38"/>
  <c r="AE666" i="38"/>
  <c r="AE753" i="38"/>
  <c r="AE802" i="38"/>
  <c r="AE1036" i="38"/>
  <c r="AE1173" i="38"/>
  <c r="AE1170" i="38"/>
  <c r="AE1167" i="38"/>
  <c r="AE1163" i="38"/>
  <c r="AE1154" i="38"/>
  <c r="AE1145" i="38"/>
  <c r="AE1142" i="38"/>
  <c r="AE1138" i="38"/>
  <c r="AE1133" i="38"/>
  <c r="AE1121" i="38"/>
  <c r="AE1116" i="38"/>
  <c r="AE1083" i="38"/>
  <c r="AE1073" i="38"/>
  <c r="AE1069" i="38"/>
  <c r="AE1066" i="38"/>
  <c r="AE1062" i="38"/>
  <c r="AE1052" i="38"/>
  <c r="AE1047" i="38"/>
  <c r="AE1044" i="38"/>
  <c r="AE1041" i="38"/>
  <c r="AE1029" i="38"/>
  <c r="AE1023" i="38"/>
  <c r="AE1017" i="38"/>
  <c r="AE1005" i="38"/>
  <c r="AE974" i="38"/>
  <c r="AE960" i="38"/>
  <c r="AE954" i="38"/>
  <c r="AE945" i="38"/>
  <c r="AE939" i="38"/>
  <c r="AE932" i="38"/>
  <c r="AE927" i="38"/>
  <c r="AE923" i="38"/>
  <c r="AE916" i="38"/>
  <c r="AE906" i="38"/>
  <c r="AE878" i="38"/>
  <c r="AE875" i="38"/>
  <c r="AE872" i="38"/>
  <c r="AE855" i="38"/>
  <c r="AE853" i="38"/>
  <c r="AE881" i="38"/>
  <c r="AE848" i="38"/>
  <c r="AE835" i="38"/>
  <c r="AE828" i="38"/>
  <c r="AE824" i="38"/>
  <c r="AE821" i="38"/>
  <c r="AE818" i="38"/>
  <c r="AE816" i="38"/>
  <c r="AE793" i="38"/>
  <c r="AE783" i="38"/>
  <c r="AE779" i="38"/>
  <c r="AE771" i="38"/>
  <c r="AE760" i="38"/>
  <c r="AE757" i="38"/>
  <c r="AE750" i="38"/>
  <c r="AE740" i="38"/>
  <c r="AE671" i="38"/>
  <c r="AE663" i="38"/>
  <c r="AE660" i="38"/>
  <c r="AE656" i="38"/>
  <c r="AE652" i="38"/>
  <c r="AE648" i="38"/>
  <c r="AE643" i="38"/>
  <c r="AE640" i="38"/>
  <c r="AE632" i="38"/>
  <c r="AE621" i="38"/>
  <c r="AE614" i="38"/>
  <c r="AE607" i="38"/>
  <c r="AE603" i="38"/>
  <c r="AE548" i="38"/>
  <c r="AE541" i="38"/>
  <c r="AE534" i="38"/>
  <c r="AE529" i="38"/>
  <c r="AE526" i="38"/>
  <c r="AE520" i="38"/>
  <c r="AE514" i="38"/>
  <c r="AE510" i="38"/>
  <c r="AE505" i="38"/>
  <c r="AE501" i="38"/>
  <c r="AE498" i="38"/>
  <c r="AE493" i="38"/>
  <c r="AE490" i="38"/>
  <c r="AE486" i="38"/>
  <c r="AE477" i="38"/>
  <c r="AE468" i="38"/>
  <c r="AE433" i="38"/>
  <c r="AF433" i="38"/>
  <c r="AF430" i="38"/>
  <c r="AE430" i="38"/>
  <c r="AF425" i="38"/>
  <c r="AE425" i="38"/>
  <c r="AE420" i="38"/>
  <c r="AF420" i="38"/>
  <c r="AE411" i="38"/>
  <c r="AF411" i="38"/>
  <c r="AF408" i="38"/>
  <c r="AE408" i="38"/>
  <c r="AE404" i="38"/>
  <c r="AF404" i="38"/>
  <c r="P382" i="38"/>
  <c r="P388" i="38"/>
  <c r="P396" i="38"/>
  <c r="P411" i="38"/>
  <c r="P433" i="38"/>
  <c r="P391" i="38"/>
  <c r="P379" i="38"/>
  <c r="P385" i="38"/>
  <c r="P408" i="38"/>
  <c r="P425" i="38"/>
  <c r="P493" i="38"/>
  <c r="P501" i="38"/>
  <c r="I434" i="38"/>
  <c r="M434" i="38"/>
  <c r="H515" i="38"/>
  <c r="J549" i="38"/>
  <c r="N549" i="38"/>
  <c r="O549" i="38"/>
  <c r="T549" i="38"/>
  <c r="X549" i="38"/>
  <c r="AB549" i="38"/>
  <c r="P468" i="38"/>
  <c r="P477" i="38"/>
  <c r="P486" i="38"/>
  <c r="P498" i="38"/>
  <c r="P505" i="38"/>
  <c r="P510" i="38"/>
  <c r="P520" i="38"/>
  <c r="P526" i="38"/>
  <c r="P534" i="38"/>
  <c r="P541" i="38"/>
  <c r="P610" i="38"/>
  <c r="P640" i="38"/>
  <c r="P753" i="38"/>
  <c r="P793" i="38"/>
  <c r="P824" i="38"/>
  <c r="P828" i="38"/>
  <c r="P848" i="38"/>
  <c r="P853" i="38"/>
  <c r="P872" i="38"/>
  <c r="P875" i="38"/>
  <c r="P906" i="38"/>
  <c r="P932" i="38"/>
  <c r="P1005" i="38"/>
  <c r="P1023" i="38"/>
  <c r="P1029" i="38"/>
  <c r="P1036" i="38"/>
  <c r="P1047" i="38"/>
  <c r="P1073" i="38"/>
  <c r="P1083" i="38"/>
  <c r="P1121" i="38"/>
  <c r="P1142" i="38"/>
  <c r="P1167" i="38"/>
  <c r="Q515" i="38"/>
  <c r="U515" i="38"/>
  <c r="Y515" i="38"/>
  <c r="AC515" i="38"/>
  <c r="H549" i="38"/>
  <c r="P350" i="38"/>
  <c r="P353" i="38"/>
  <c r="P404" i="38"/>
  <c r="P420" i="38"/>
  <c r="P430" i="38"/>
  <c r="O434" i="38"/>
  <c r="I515" i="38"/>
  <c r="M515" i="38"/>
  <c r="R515" i="38"/>
  <c r="V515" i="38"/>
  <c r="Z515" i="38"/>
  <c r="AD515" i="38"/>
  <c r="S515" i="38"/>
  <c r="W515" i="38"/>
  <c r="AA515" i="38"/>
  <c r="Q549" i="38"/>
  <c r="U549" i="38"/>
  <c r="Y549" i="38"/>
  <c r="AC549" i="38"/>
  <c r="P529" i="38"/>
  <c r="P760" i="38"/>
  <c r="P821" i="38"/>
  <c r="P881" i="38"/>
  <c r="P855" i="38"/>
  <c r="P878" i="38"/>
  <c r="P939" i="38"/>
  <c r="P977" i="38"/>
  <c r="P1044" i="38"/>
  <c r="P1069" i="38"/>
  <c r="H434" i="38"/>
  <c r="J515" i="38"/>
  <c r="N515" i="38"/>
  <c r="O515" i="38"/>
  <c r="T515" i="38"/>
  <c r="X515" i="38"/>
  <c r="AB515" i="38"/>
  <c r="I549" i="38"/>
  <c r="M549" i="38"/>
  <c r="R549" i="38"/>
  <c r="V549" i="38"/>
  <c r="Z549" i="38"/>
  <c r="AD549" i="38"/>
  <c r="S549" i="38"/>
  <c r="W549" i="38"/>
  <c r="AA549" i="38"/>
  <c r="J434" i="38"/>
  <c r="N434" i="38"/>
  <c r="P954" i="38"/>
  <c r="AE1033" i="38"/>
  <c r="P490" i="38"/>
  <c r="P514" i="38"/>
  <c r="P548" i="38"/>
  <c r="P607" i="38"/>
  <c r="P621" i="38"/>
  <c r="P648" i="38"/>
  <c r="P663" i="38"/>
  <c r="P671" i="38"/>
  <c r="P750" i="38"/>
  <c r="P779" i="38"/>
  <c r="P802" i="38"/>
  <c r="P816" i="38"/>
  <c r="P929" i="38"/>
  <c r="P945" i="38"/>
  <c r="P960" i="38"/>
  <c r="P966" i="38"/>
  <c r="P974" i="38"/>
  <c r="P1033" i="38"/>
  <c r="P1173" i="38"/>
  <c r="P321" i="38"/>
  <c r="P330" i="38"/>
  <c r="P603" i="38"/>
  <c r="P614" i="38"/>
  <c r="P656" i="38"/>
  <c r="P660" i="38"/>
  <c r="P757" i="38"/>
  <c r="P818" i="38"/>
  <c r="P916" i="38"/>
  <c r="P927" i="38"/>
  <c r="P1017" i="38"/>
  <c r="P1041" i="38"/>
  <c r="P1062" i="38"/>
  <c r="P1133" i="38"/>
  <c r="P1138" i="38"/>
  <c r="P1154" i="38"/>
  <c r="P632" i="38"/>
  <c r="P643" i="38"/>
  <c r="P652" i="38"/>
  <c r="P666" i="38"/>
  <c r="P732" i="38"/>
  <c r="P740" i="38"/>
  <c r="P771" i="38"/>
  <c r="P783" i="38"/>
  <c r="P835" i="38"/>
  <c r="P923" i="38"/>
  <c r="P963" i="38"/>
  <c r="P969" i="38"/>
  <c r="P1052" i="38"/>
  <c r="P1066" i="38"/>
  <c r="P1078" i="38"/>
  <c r="P1145" i="38"/>
  <c r="P1163" i="38"/>
  <c r="P1170" i="38"/>
  <c r="P340" i="38"/>
  <c r="AE1174" i="38" l="1"/>
  <c r="AE978" i="38"/>
  <c r="AE882" i="38"/>
  <c r="AE836" i="38"/>
  <c r="AE672" i="38"/>
  <c r="AE644" i="38"/>
  <c r="AE549" i="38"/>
  <c r="AE515" i="38"/>
  <c r="P836" i="38"/>
  <c r="P644" i="38"/>
  <c r="P549" i="38"/>
  <c r="P672" i="38"/>
  <c r="P515" i="38"/>
  <c r="P434" i="38"/>
  <c r="P882" i="38"/>
  <c r="P1174" i="38"/>
  <c r="E382" i="28" l="1"/>
  <c r="E434" i="28" s="1"/>
  <c r="E1175" i="28" s="1"/>
  <c r="H382" i="28"/>
  <c r="H434" i="28" s="1"/>
  <c r="H1175" i="28" s="1"/>
  <c r="I382" i="28"/>
  <c r="I434" i="28" s="1"/>
  <c r="I1175" i="28" s="1"/>
  <c r="G382" i="28"/>
  <c r="G434" i="28" s="1"/>
  <c r="G1175" i="28" s="1"/>
  <c r="F382" i="28"/>
  <c r="F434" i="28" s="1"/>
  <c r="F1175" i="28" s="1"/>
  <c r="D382" i="28"/>
  <c r="D434" i="28" s="1"/>
  <c r="D1175" i="28" s="1"/>
  <c r="Q382" i="28"/>
  <c r="Q434" i="28" s="1"/>
  <c r="Q1175" i="28" s="1"/>
  <c r="J285" i="38" l="1"/>
  <c r="J356" i="38" s="1"/>
  <c r="I285" i="38"/>
  <c r="I356" i="38" s="1"/>
  <c r="M285" i="38"/>
  <c r="M356" i="38" s="1"/>
  <c r="L285" i="38"/>
  <c r="L356" i="38" s="1"/>
  <c r="K285" i="38"/>
  <c r="K356" i="38" s="1"/>
  <c r="H285" i="38"/>
  <c r="H356" i="38" s="1"/>
  <c r="P285" i="38"/>
  <c r="P356" i="38" s="1"/>
  <c r="AB415" i="38"/>
  <c r="AB434" i="38" s="1"/>
  <c r="AD415" i="38"/>
  <c r="AD434" i="38" s="1"/>
  <c r="AC415" i="38"/>
  <c r="AC434" i="38" s="1"/>
  <c r="Y415" i="38"/>
  <c r="Y434" i="38" s="1"/>
  <c r="X415" i="38"/>
  <c r="X434" i="38" s="1"/>
  <c r="U415" i="38"/>
  <c r="U434" i="38" s="1"/>
  <c r="R415" i="38"/>
  <c r="R434" i="38" s="1"/>
  <c r="AF415" i="38"/>
  <c r="AF434" i="38" s="1"/>
  <c r="S415" i="38"/>
  <c r="S434" i="38" s="1"/>
  <c r="T415" i="38"/>
  <c r="T434" i="38" s="1"/>
  <c r="Z415" i="38"/>
  <c r="Z434" i="38" s="1"/>
  <c r="W415" i="38"/>
  <c r="W434" i="38" s="1"/>
  <c r="V415" i="38"/>
  <c r="V434" i="38" s="1"/>
  <c r="AA415" i="38"/>
  <c r="AA434" i="38" s="1"/>
  <c r="Q415" i="38"/>
  <c r="Q434" i="38" s="1"/>
  <c r="AE415" i="38"/>
  <c r="AE434" i="38" s="1"/>
  <c r="W725" i="38"/>
  <c r="AB725" i="38"/>
  <c r="T725" i="38"/>
  <c r="Z725" i="38"/>
  <c r="X725" i="38"/>
  <c r="AC725" i="38"/>
  <c r="AD725" i="38"/>
  <c r="Q725" i="38"/>
  <c r="S725" i="38"/>
  <c r="U725" i="38"/>
  <c r="AA725" i="38"/>
  <c r="Y725" i="38"/>
  <c r="V725" i="38"/>
  <c r="R725" i="38"/>
  <c r="AF725" i="38"/>
  <c r="T1110" i="38"/>
  <c r="Y1110" i="38"/>
  <c r="AE1110" i="38"/>
  <c r="U1110" i="38"/>
  <c r="W1110" i="38"/>
  <c r="V1110" i="38"/>
  <c r="AF1110" i="38"/>
  <c r="AD1110" i="38"/>
  <c r="S1110" i="38"/>
  <c r="Q1110" i="38"/>
  <c r="AC1110" i="38"/>
  <c r="Z1110" i="38"/>
  <c r="AA1110" i="38"/>
  <c r="AB1110" i="38"/>
  <c r="X1110" i="38"/>
  <c r="R1110" i="38"/>
  <c r="C809" i="38"/>
  <c r="AF809" i="38"/>
  <c r="Q809" i="38"/>
  <c r="I809" i="38"/>
  <c r="I810" i="38" s="1"/>
  <c r="O809" i="38"/>
  <c r="O810" i="38" s="1"/>
  <c r="AA809" i="38"/>
  <c r="J809" i="38"/>
  <c r="J810" i="38" s="1"/>
  <c r="P809" i="38"/>
  <c r="P810" i="38" s="1"/>
  <c r="G809" i="38"/>
  <c r="Y809" i="38"/>
  <c r="U809" i="38"/>
  <c r="H809" i="38"/>
  <c r="H810" i="38" s="1"/>
  <c r="V809" i="38"/>
  <c r="X809" i="38"/>
  <c r="T809" i="38"/>
  <c r="Z809" i="38"/>
  <c r="M809" i="38"/>
  <c r="M810" i="38" s="1"/>
  <c r="S809" i="38"/>
  <c r="N809" i="38"/>
  <c r="N810" i="38" s="1"/>
  <c r="R809" i="38"/>
  <c r="AE809" i="38"/>
  <c r="AC809" i="38"/>
  <c r="L809" i="38"/>
  <c r="L810" i="38" s="1"/>
  <c r="AB809" i="38"/>
  <c r="K809" i="38"/>
  <c r="K810" i="38" s="1"/>
  <c r="W809" i="38"/>
  <c r="AD809" i="38"/>
  <c r="H978" i="38"/>
  <c r="M978" i="38"/>
  <c r="V978" i="38"/>
  <c r="S978" i="38"/>
  <c r="Z978" i="38"/>
  <c r="Y978" i="38"/>
  <c r="J978" i="38"/>
  <c r="P978" i="38"/>
  <c r="T978" i="38"/>
  <c r="AA978" i="38"/>
  <c r="W978" i="38"/>
  <c r="R978" i="38"/>
  <c r="X978" i="38"/>
  <c r="O978" i="38"/>
  <c r="U978" i="38"/>
  <c r="I978" i="38"/>
  <c r="AC978" i="38"/>
  <c r="AD978" i="38"/>
  <c r="AB978" i="38"/>
  <c r="Q978" i="38"/>
  <c r="N978" i="38"/>
  <c r="C978" i="38"/>
  <c r="C1084" i="38"/>
  <c r="H1084" i="38"/>
  <c r="O1084" i="38"/>
  <c r="N1084" i="38"/>
  <c r="M1084" i="38"/>
  <c r="I1084" i="38"/>
  <c r="P1084" i="38"/>
  <c r="J1084" i="38"/>
  <c r="W1084" i="38"/>
  <c r="AB1084" i="38"/>
  <c r="Z1084" i="38"/>
  <c r="U1084" i="38"/>
  <c r="S1084" i="38"/>
  <c r="Q1084" i="38"/>
  <c r="X1084" i="38"/>
  <c r="AA1084" i="38"/>
  <c r="AD1084" i="38"/>
  <c r="Y1084" i="38"/>
  <c r="V1084" i="38"/>
  <c r="R1084" i="38"/>
  <c r="AC1084" i="38"/>
  <c r="T1084" i="38"/>
  <c r="Z810" i="38" l="1"/>
  <c r="AB810" i="38"/>
  <c r="AF978" i="38"/>
  <c r="R810" i="38"/>
  <c r="S810" i="38"/>
  <c r="V810" i="38"/>
  <c r="T810" i="38"/>
  <c r="AD810" i="38"/>
  <c r="AC810" i="38"/>
  <c r="U810" i="38"/>
  <c r="Q810" i="38"/>
  <c r="AA810" i="38"/>
  <c r="Y810" i="38"/>
  <c r="W810" i="38"/>
  <c r="X810" i="38"/>
  <c r="C1146" i="38"/>
  <c r="H1146" i="38"/>
  <c r="H1175" i="38" s="1"/>
  <c r="N1146" i="38"/>
  <c r="N1175" i="38" s="1"/>
  <c r="Z1146" i="38"/>
  <c r="M1175" i="38"/>
  <c r="R1146" i="38"/>
  <c r="V1146" i="38"/>
  <c r="O1146" i="38"/>
  <c r="O1175" i="38" s="1"/>
  <c r="J1146" i="38"/>
  <c r="J1175" i="38" s="1"/>
  <c r="L1175" i="38"/>
  <c r="AF1146" i="38"/>
  <c r="AB1146" i="38"/>
  <c r="X1146" i="38"/>
  <c r="S1146" i="38"/>
  <c r="Q1146" i="38"/>
  <c r="AE1146" i="38"/>
  <c r="U1146" i="38"/>
  <c r="AC1146" i="38"/>
  <c r="P1146" i="38"/>
  <c r="P1175" i="38" s="1"/>
  <c r="AA1146" i="38"/>
  <c r="T1146" i="38"/>
  <c r="AD1146" i="38"/>
  <c r="K1175" i="38"/>
  <c r="Y1146" i="38"/>
  <c r="I1146" i="38"/>
  <c r="I1175" i="38" s="1"/>
  <c r="W1146" i="38"/>
  <c r="Z1175" i="38" l="1"/>
  <c r="R1175" i="38"/>
  <c r="S1175" i="38"/>
  <c r="AB1175" i="38"/>
  <c r="Y1175" i="38"/>
  <c r="U1175" i="38"/>
  <c r="V1175" i="38"/>
  <c r="Q1175" i="38"/>
  <c r="AD1175" i="38"/>
  <c r="AA1175" i="38"/>
  <c r="AC1175" i="38"/>
  <c r="T1175" i="38"/>
  <c r="W1175" i="38"/>
  <c r="X1175" i="38"/>
  <c r="G810" i="38"/>
  <c r="G836" i="38"/>
  <c r="G978" i="38"/>
  <c r="G1084" i="38"/>
  <c r="G1146" i="38"/>
  <c r="C810" i="38"/>
  <c r="C1175" i="38" s="1"/>
  <c r="G1175" i="38" l="1"/>
  <c r="AF64" i="38" l="1"/>
  <c r="AE64" i="38"/>
  <c r="AE85" i="38" l="1"/>
  <c r="AF85" i="38"/>
  <c r="AE330" i="38"/>
  <c r="AE356" i="38" s="1"/>
  <c r="AF330" i="38"/>
  <c r="AF356" i="38" s="1"/>
  <c r="AE806" i="38"/>
  <c r="AE810" i="38" s="1"/>
  <c r="AF806" i="38"/>
  <c r="AF810" i="38" s="1"/>
  <c r="AE1078" i="38"/>
  <c r="AE1084" i="38" s="1"/>
  <c r="AF1078" i="38"/>
  <c r="AF1084" i="38" s="1"/>
  <c r="AF1175" i="38" l="1"/>
  <c r="AE1175" i="38"/>
</calcChain>
</file>

<file path=xl/sharedStrings.xml><?xml version="1.0" encoding="utf-8"?>
<sst xmlns="http://schemas.openxmlformats.org/spreadsheetml/2006/main" count="8248" uniqueCount="1206">
  <si>
    <t>本務教員のうちより再掲</t>
    <rPh sb="0" eb="2">
      <t>ホンム</t>
    </rPh>
    <rPh sb="2" eb="4">
      <t>キョウイン</t>
    </rPh>
    <rPh sb="9" eb="11">
      <t>サイケイ</t>
    </rPh>
    <phoneticPr fontId="6"/>
  </si>
  <si>
    <t>１学年</t>
    <rPh sb="1" eb="2">
      <t>ガク</t>
    </rPh>
    <rPh sb="2" eb="3">
      <t>トシ</t>
    </rPh>
    <phoneticPr fontId="6"/>
  </si>
  <si>
    <t>２学年</t>
    <rPh sb="1" eb="2">
      <t>ガク</t>
    </rPh>
    <rPh sb="2" eb="3">
      <t>トシ</t>
    </rPh>
    <phoneticPr fontId="6"/>
  </si>
  <si>
    <t>３学年</t>
    <rPh sb="1" eb="2">
      <t>ガク</t>
    </rPh>
    <rPh sb="2" eb="3">
      <t>トシ</t>
    </rPh>
    <phoneticPr fontId="6"/>
  </si>
  <si>
    <t>４学年</t>
    <rPh sb="1" eb="2">
      <t>ガク</t>
    </rPh>
    <rPh sb="2" eb="3">
      <t>トシ</t>
    </rPh>
    <phoneticPr fontId="6"/>
  </si>
  <si>
    <t>５学年</t>
    <rPh sb="1" eb="2">
      <t>ガク</t>
    </rPh>
    <rPh sb="2" eb="3">
      <t>トシ</t>
    </rPh>
    <phoneticPr fontId="6"/>
  </si>
  <si>
    <t>６学年</t>
    <rPh sb="1" eb="2">
      <t>ガク</t>
    </rPh>
    <rPh sb="2" eb="3">
      <t>トシ</t>
    </rPh>
    <phoneticPr fontId="6"/>
  </si>
  <si>
    <t>養護　　教諭</t>
    <rPh sb="0" eb="2">
      <t>ヨウゴ</t>
    </rPh>
    <rPh sb="4" eb="6">
      <t>キョウユ</t>
    </rPh>
    <phoneticPr fontId="6"/>
  </si>
  <si>
    <t>講師</t>
    <rPh sb="0" eb="1">
      <t>コウ</t>
    </rPh>
    <rPh sb="1" eb="2">
      <t>シ</t>
    </rPh>
    <phoneticPr fontId="6"/>
  </si>
  <si>
    <t>教諭</t>
    <rPh sb="0" eb="1">
      <t>キョウ</t>
    </rPh>
    <rPh sb="1" eb="2">
      <t>サトシ</t>
    </rPh>
    <phoneticPr fontId="6"/>
  </si>
  <si>
    <t>指導　　教諭</t>
    <rPh sb="0" eb="2">
      <t>シドウ</t>
    </rPh>
    <rPh sb="4" eb="6">
      <t>キョウユ</t>
    </rPh>
    <phoneticPr fontId="6"/>
  </si>
  <si>
    <t>主幹　　教諭</t>
    <phoneticPr fontId="6"/>
  </si>
  <si>
    <t>教頭</t>
    <rPh sb="0" eb="1">
      <t>キョウ</t>
    </rPh>
    <rPh sb="1" eb="2">
      <t>アタマ</t>
    </rPh>
    <phoneticPr fontId="6"/>
  </si>
  <si>
    <t>校長</t>
    <rPh sb="0" eb="1">
      <t>コウ</t>
    </rPh>
    <rPh sb="1" eb="2">
      <t>チョウ</t>
    </rPh>
    <phoneticPr fontId="6"/>
  </si>
  <si>
    <t>学校　　給食</t>
    <rPh sb="0" eb="2">
      <t>ガッコウ</t>
    </rPh>
    <rPh sb="4" eb="6">
      <t>キュウショク</t>
    </rPh>
    <phoneticPr fontId="6"/>
  </si>
  <si>
    <t>市町　　村名</t>
    <rPh sb="0" eb="2">
      <t>シチョウ</t>
    </rPh>
    <rPh sb="4" eb="5">
      <t>ムラ</t>
    </rPh>
    <rPh sb="5" eb="6">
      <t>メイ</t>
    </rPh>
    <phoneticPr fontId="6"/>
  </si>
  <si>
    <t>教務　　主任</t>
    <rPh sb="0" eb="2">
      <t>キョウム</t>
    </rPh>
    <rPh sb="4" eb="6">
      <t>シュニン</t>
    </rPh>
    <phoneticPr fontId="6"/>
  </si>
  <si>
    <t>学年　　主任</t>
    <rPh sb="0" eb="2">
      <t>ガクネン</t>
    </rPh>
    <rPh sb="4" eb="6">
      <t>シュニン</t>
    </rPh>
    <phoneticPr fontId="6"/>
  </si>
  <si>
    <t>保健　　主事</t>
    <rPh sb="0" eb="2">
      <t>ホケン</t>
    </rPh>
    <rPh sb="4" eb="6">
      <t>シュジ</t>
    </rPh>
    <phoneticPr fontId="6"/>
  </si>
  <si>
    <t>指導　　主事</t>
    <rPh sb="0" eb="2">
      <t>シドウ</t>
    </rPh>
    <phoneticPr fontId="6"/>
  </si>
  <si>
    <t>育児　　休業</t>
    <rPh sb="0" eb="2">
      <t>イクジ</t>
    </rPh>
    <rPh sb="4" eb="6">
      <t>キュウギョウ</t>
    </rPh>
    <phoneticPr fontId="6"/>
  </si>
  <si>
    <t>産休　　代替</t>
    <rPh sb="0" eb="2">
      <t>サンキュウ</t>
    </rPh>
    <rPh sb="4" eb="6">
      <t>ダイガエ</t>
    </rPh>
    <phoneticPr fontId="6"/>
  </si>
  <si>
    <t>育休　　代替</t>
    <rPh sb="0" eb="1">
      <t>イク</t>
    </rPh>
    <rPh sb="1" eb="2">
      <t>キュウ</t>
    </rPh>
    <rPh sb="4" eb="6">
      <t>ダイガエ</t>
    </rPh>
    <phoneticPr fontId="6"/>
  </si>
  <si>
    <t>伏古北</t>
  </si>
  <si>
    <t>大谷地東</t>
  </si>
  <si>
    <t>真栄</t>
  </si>
  <si>
    <t>稲積</t>
  </si>
  <si>
    <t>北真</t>
  </si>
  <si>
    <t>茅室南</t>
  </si>
  <si>
    <t>平岡南</t>
  </si>
  <si>
    <t>新発寒</t>
  </si>
  <si>
    <t>鈴蘭</t>
  </si>
  <si>
    <t>平岡中央</t>
  </si>
  <si>
    <t>西宮の沢</t>
  </si>
  <si>
    <t>北の台</t>
  </si>
  <si>
    <t>厚別通</t>
  </si>
  <si>
    <t>米里</t>
  </si>
  <si>
    <t>新陵東</t>
  </si>
  <si>
    <t>恵み野旭</t>
  </si>
  <si>
    <t>潮路</t>
  </si>
  <si>
    <t>上砂川町</t>
  </si>
  <si>
    <t>森の里</t>
  </si>
  <si>
    <t>藤野南</t>
  </si>
  <si>
    <t>大曲東</t>
  </si>
  <si>
    <t>島牧村</t>
  </si>
  <si>
    <t>島牧</t>
  </si>
  <si>
    <t>山鼻南</t>
  </si>
  <si>
    <t>厚別東</t>
  </si>
  <si>
    <t>美しが丘</t>
  </si>
  <si>
    <t>星置東</t>
  </si>
  <si>
    <t>音江</t>
  </si>
  <si>
    <t>あいの里西</t>
  </si>
  <si>
    <t>札苗緑</t>
  </si>
  <si>
    <t>明野</t>
  </si>
  <si>
    <t>屯田西</t>
  </si>
  <si>
    <t>平岡公園</t>
  </si>
  <si>
    <t>神山</t>
  </si>
  <si>
    <t>浦臼町</t>
  </si>
  <si>
    <t>浦臼</t>
  </si>
  <si>
    <t>あいの里東</t>
  </si>
  <si>
    <t>泊村</t>
  </si>
  <si>
    <t>泊</t>
  </si>
  <si>
    <t>美しが丘緑</t>
  </si>
  <si>
    <t>いずみ野</t>
  </si>
  <si>
    <t>泉沢</t>
  </si>
  <si>
    <t>さわら</t>
  </si>
  <si>
    <t>多度志</t>
  </si>
  <si>
    <t>北村</t>
  </si>
  <si>
    <t>八丁平</t>
  </si>
  <si>
    <t>上江別</t>
  </si>
  <si>
    <t>つつじが丘</t>
  </si>
  <si>
    <t>足寄</t>
  </si>
  <si>
    <t>百合が原</t>
  </si>
  <si>
    <t>あさひ</t>
  </si>
  <si>
    <t>天北</t>
  </si>
  <si>
    <t>拓勇</t>
  </si>
  <si>
    <t>緑苑台</t>
  </si>
  <si>
    <t>西が丘</t>
  </si>
  <si>
    <t>海陽</t>
  </si>
  <si>
    <t>資生館</t>
  </si>
  <si>
    <t>屯田北</t>
  </si>
  <si>
    <t>東雲</t>
  </si>
  <si>
    <t>星の丘</t>
  </si>
  <si>
    <t>海星</t>
  </si>
  <si>
    <t>樹海</t>
  </si>
  <si>
    <t>地球岬</t>
  </si>
  <si>
    <t>ウトナイ</t>
  </si>
  <si>
    <t>豊頃</t>
  </si>
  <si>
    <t>釧路</t>
  </si>
  <si>
    <t>東小望の岡分校</t>
  </si>
  <si>
    <t>学級数</t>
    <rPh sb="1" eb="2">
      <t>キュウ</t>
    </rPh>
    <phoneticPr fontId="6"/>
  </si>
  <si>
    <t>合計</t>
    <rPh sb="0" eb="1">
      <t>ゴウ</t>
    </rPh>
    <rPh sb="1" eb="2">
      <t>ケイ</t>
    </rPh>
    <phoneticPr fontId="6"/>
  </si>
  <si>
    <t>学校栄養職員</t>
    <rPh sb="0" eb="2">
      <t>ガッコウ</t>
    </rPh>
    <rPh sb="2" eb="4">
      <t>エイヨウ</t>
    </rPh>
    <rPh sb="4" eb="6">
      <t>ショクイン</t>
    </rPh>
    <phoneticPr fontId="6"/>
  </si>
  <si>
    <t>その他</t>
    <rPh sb="2" eb="3">
      <t>タ</t>
    </rPh>
    <phoneticPr fontId="6"/>
  </si>
  <si>
    <t>休職者</t>
    <rPh sb="0" eb="2">
      <t>キュウショク</t>
    </rPh>
    <rPh sb="2" eb="3">
      <t>シャ</t>
    </rPh>
    <phoneticPr fontId="6"/>
  </si>
  <si>
    <t>興部町</t>
  </si>
  <si>
    <t>興部</t>
  </si>
  <si>
    <t>沙留</t>
  </si>
  <si>
    <t>西興部村</t>
  </si>
  <si>
    <t>西興部</t>
  </si>
  <si>
    <t>上興部</t>
  </si>
  <si>
    <t>雄武町</t>
  </si>
  <si>
    <t>雄武</t>
  </si>
  <si>
    <t>沢木</t>
  </si>
  <si>
    <t>豊丘</t>
  </si>
  <si>
    <t>豊浦町</t>
  </si>
  <si>
    <t>豊浦</t>
  </si>
  <si>
    <t>大岸</t>
  </si>
  <si>
    <t>礼文華</t>
  </si>
  <si>
    <t>登別市</t>
  </si>
  <si>
    <t>洞爺湖町</t>
  </si>
  <si>
    <t>虻田</t>
  </si>
  <si>
    <t>洞爺湖温泉</t>
  </si>
  <si>
    <t>とうや</t>
  </si>
  <si>
    <t>伊達市</t>
  </si>
  <si>
    <t>壮瞥町</t>
  </si>
  <si>
    <t>壮瞥</t>
  </si>
  <si>
    <t>伊達</t>
  </si>
  <si>
    <t>伊達西</t>
  </si>
  <si>
    <t>有珠</t>
  </si>
  <si>
    <t>長和</t>
  </si>
  <si>
    <t>稀府</t>
  </si>
  <si>
    <t>幌別</t>
  </si>
  <si>
    <t>幌別西</t>
  </si>
  <si>
    <t>登別</t>
  </si>
  <si>
    <t>鷲別</t>
  </si>
  <si>
    <t>富岸</t>
  </si>
  <si>
    <t>幌別東</t>
  </si>
  <si>
    <t>白老町</t>
  </si>
  <si>
    <t>白老</t>
  </si>
  <si>
    <t>虎杖</t>
  </si>
  <si>
    <t>竹浦</t>
  </si>
  <si>
    <t>安平町</t>
  </si>
  <si>
    <t>早来</t>
  </si>
  <si>
    <t>安平</t>
  </si>
  <si>
    <t>遠浅</t>
  </si>
  <si>
    <t>追分</t>
  </si>
  <si>
    <t>厚真町</t>
  </si>
  <si>
    <t>厚真中央</t>
  </si>
  <si>
    <t>上厚真</t>
  </si>
  <si>
    <t>むかわ町</t>
  </si>
  <si>
    <t>鵡川中央</t>
  </si>
  <si>
    <t>宮戸</t>
  </si>
  <si>
    <t>穂別</t>
  </si>
  <si>
    <t>日高町</t>
  </si>
  <si>
    <t>日高</t>
  </si>
  <si>
    <t>平取町</t>
  </si>
  <si>
    <t>平取</t>
  </si>
  <si>
    <t>紫雲古津</t>
  </si>
  <si>
    <t>振内</t>
  </si>
  <si>
    <t>貫気別</t>
  </si>
  <si>
    <t>二風谷</t>
  </si>
  <si>
    <t>厚賀</t>
  </si>
  <si>
    <t>富川</t>
  </si>
  <si>
    <t>門別</t>
  </si>
  <si>
    <t>新冠町</t>
  </si>
  <si>
    <t>新冠</t>
  </si>
  <si>
    <t>新ひだか町</t>
  </si>
  <si>
    <t>高静</t>
  </si>
  <si>
    <t>静内</t>
  </si>
  <si>
    <t>東静内</t>
  </si>
  <si>
    <t>山手</t>
  </si>
  <si>
    <t>三石</t>
  </si>
  <si>
    <t>浦河町</t>
  </si>
  <si>
    <t>浦河</t>
  </si>
  <si>
    <t>堺町</t>
  </si>
  <si>
    <t>荻伏</t>
  </si>
  <si>
    <t>浦河東部</t>
  </si>
  <si>
    <t>様似町</t>
  </si>
  <si>
    <t>様似</t>
  </si>
  <si>
    <t>えりも町</t>
  </si>
  <si>
    <t>えりも</t>
  </si>
  <si>
    <t>笛舞</t>
  </si>
  <si>
    <t>えりも岬</t>
  </si>
  <si>
    <t>庶野</t>
  </si>
  <si>
    <t>音更町</t>
  </si>
  <si>
    <t>音更</t>
  </si>
  <si>
    <t>下音更</t>
  </si>
  <si>
    <t>下士幌</t>
  </si>
  <si>
    <t>西中音更</t>
  </si>
  <si>
    <t>東士狩</t>
  </si>
  <si>
    <t>東士幌</t>
  </si>
  <si>
    <t>木野東</t>
  </si>
  <si>
    <t>柳町</t>
  </si>
  <si>
    <t>士幌町</t>
  </si>
  <si>
    <t>士幌</t>
  </si>
  <si>
    <t>中士幌</t>
  </si>
  <si>
    <t>上居辺</t>
  </si>
  <si>
    <t>上士幌町</t>
  </si>
  <si>
    <t>上士幌</t>
  </si>
  <si>
    <t>鹿追町</t>
  </si>
  <si>
    <t>鹿追</t>
  </si>
  <si>
    <t>瓜幕</t>
  </si>
  <si>
    <t>通明</t>
  </si>
  <si>
    <t>上幌内</t>
  </si>
  <si>
    <t>笹川</t>
  </si>
  <si>
    <t>新得町</t>
  </si>
  <si>
    <t>新得</t>
  </si>
  <si>
    <t>屈足南</t>
  </si>
  <si>
    <t>富村牛</t>
  </si>
  <si>
    <t>清水町</t>
  </si>
  <si>
    <t>御影</t>
  </si>
  <si>
    <t>芽室町</t>
  </si>
  <si>
    <t>芽室</t>
  </si>
  <si>
    <t>上美生</t>
  </si>
  <si>
    <t>芽室西</t>
  </si>
  <si>
    <t>中札内村</t>
  </si>
  <si>
    <t>中札内</t>
  </si>
  <si>
    <t>上札内</t>
  </si>
  <si>
    <t>更別村</t>
  </si>
  <si>
    <t>更別</t>
  </si>
  <si>
    <t>上更別</t>
  </si>
  <si>
    <t>幕別町</t>
  </si>
  <si>
    <t>忠類</t>
  </si>
  <si>
    <t>大樹町</t>
  </si>
  <si>
    <t>大樹</t>
  </si>
  <si>
    <t>広尾町</t>
  </si>
  <si>
    <t>広尾</t>
  </si>
  <si>
    <t>豊似</t>
  </si>
  <si>
    <t>幕別</t>
  </si>
  <si>
    <t>糠内</t>
  </si>
  <si>
    <t>古舞</t>
  </si>
  <si>
    <t>明倫</t>
  </si>
  <si>
    <t>途別</t>
  </si>
  <si>
    <t>白人</t>
  </si>
  <si>
    <t>札内南</t>
  </si>
  <si>
    <t>東川下</t>
  </si>
  <si>
    <t>北野平</t>
  </si>
  <si>
    <t>北の沢</t>
  </si>
  <si>
    <t>山の手南</t>
  </si>
  <si>
    <t>西園</t>
  </si>
  <si>
    <t>恵み野</t>
  </si>
  <si>
    <t>向陽台</t>
  </si>
  <si>
    <t>久根別</t>
  </si>
  <si>
    <t>共和町</t>
  </si>
  <si>
    <t>美山</t>
  </si>
  <si>
    <t>緑陽台</t>
  </si>
  <si>
    <t>丸山</t>
  </si>
  <si>
    <t>栄緑</t>
  </si>
  <si>
    <t>藻岩南</t>
  </si>
  <si>
    <t>澄川南</t>
  </si>
  <si>
    <t>啓北</t>
  </si>
  <si>
    <t>南本通</t>
  </si>
  <si>
    <t>緑新</t>
  </si>
  <si>
    <t>平岸高台</t>
  </si>
  <si>
    <t>清田緑</t>
  </si>
  <si>
    <t>八軒北</t>
  </si>
  <si>
    <t>平和</t>
  </si>
  <si>
    <t>望洋台</t>
  </si>
  <si>
    <t>野幌若葉</t>
  </si>
  <si>
    <t>北辰</t>
  </si>
  <si>
    <t>西陵</t>
  </si>
  <si>
    <t>厚別西</t>
  </si>
  <si>
    <t>あやめ野</t>
  </si>
  <si>
    <t>平岡</t>
  </si>
  <si>
    <t>新陵</t>
  </si>
  <si>
    <t>愛宕東</t>
  </si>
  <si>
    <t>開西</t>
  </si>
  <si>
    <t>泉野</t>
  </si>
  <si>
    <t>紅南</t>
  </si>
  <si>
    <t>東苗穂</t>
  </si>
  <si>
    <t>西岡北</t>
  </si>
  <si>
    <t>上芦別</t>
  </si>
  <si>
    <t>上浦幌中央</t>
  </si>
  <si>
    <t>桜丘</t>
  </si>
  <si>
    <t>厚別北</t>
  </si>
  <si>
    <t>前田中央</t>
  </si>
  <si>
    <t>文京台</t>
  </si>
  <si>
    <t>渚滑</t>
  </si>
  <si>
    <t>小向</t>
  </si>
  <si>
    <t>南丘</t>
  </si>
  <si>
    <t>士別市</t>
  </si>
  <si>
    <t>士別</t>
  </si>
  <si>
    <t>士別南</t>
  </si>
  <si>
    <t>上士別</t>
  </si>
  <si>
    <t>多寄</t>
  </si>
  <si>
    <t>温根別</t>
  </si>
  <si>
    <t>名寄市</t>
  </si>
  <si>
    <t>名寄</t>
  </si>
  <si>
    <t>名寄南</t>
  </si>
  <si>
    <t>名寄東</t>
  </si>
  <si>
    <t>名寄西</t>
  </si>
  <si>
    <t>中名寄</t>
  </si>
  <si>
    <t>智恵文</t>
  </si>
  <si>
    <t>三笠市</t>
  </si>
  <si>
    <t>三笠</t>
  </si>
  <si>
    <t>岡山</t>
  </si>
  <si>
    <t>根室市</t>
  </si>
  <si>
    <t>北斗</t>
  </si>
  <si>
    <t>花咲</t>
  </si>
  <si>
    <t>花咲港</t>
  </si>
  <si>
    <t>落石</t>
  </si>
  <si>
    <t>厚床</t>
  </si>
  <si>
    <t>成央</t>
  </si>
  <si>
    <t>千歳市</t>
  </si>
  <si>
    <t>千歳</t>
  </si>
  <si>
    <t>北進</t>
  </si>
  <si>
    <t>千歳第二</t>
  </si>
  <si>
    <t>駒里</t>
  </si>
  <si>
    <t>支笏湖</t>
  </si>
  <si>
    <t>祝梅</t>
  </si>
  <si>
    <t>桜木</t>
  </si>
  <si>
    <t>滝川市</t>
  </si>
  <si>
    <t>滝川第一</t>
  </si>
  <si>
    <t>滝川第二</t>
  </si>
  <si>
    <t>滝川第三</t>
  </si>
  <si>
    <t>砂川市</t>
  </si>
  <si>
    <t>砂川</t>
  </si>
  <si>
    <t>豊沼</t>
  </si>
  <si>
    <t>空知太</t>
  </si>
  <si>
    <t>深川市</t>
  </si>
  <si>
    <t>深川</t>
  </si>
  <si>
    <t>一已</t>
  </si>
  <si>
    <t>北新</t>
  </si>
  <si>
    <t>納内</t>
  </si>
  <si>
    <t>富良野市</t>
  </si>
  <si>
    <t>富良野</t>
  </si>
  <si>
    <t>扇山</t>
  </si>
  <si>
    <t>麓郷</t>
  </si>
  <si>
    <t>鳥沼</t>
  </si>
  <si>
    <t>布部</t>
  </si>
  <si>
    <t>布礼別</t>
  </si>
  <si>
    <t>山部</t>
  </si>
  <si>
    <t>北広島市</t>
  </si>
  <si>
    <t>東部</t>
  </si>
  <si>
    <t>西部</t>
  </si>
  <si>
    <t>大曲</t>
  </si>
  <si>
    <t>西の里</t>
  </si>
  <si>
    <t>石狩市</t>
  </si>
  <si>
    <t>花川</t>
  </si>
  <si>
    <t>生振</t>
  </si>
  <si>
    <t>南線</t>
  </si>
  <si>
    <t>当別町</t>
  </si>
  <si>
    <t>当別</t>
  </si>
  <si>
    <t>西当別</t>
  </si>
  <si>
    <t>新篠津村</t>
  </si>
  <si>
    <t>新篠津</t>
  </si>
  <si>
    <t>浜益</t>
  </si>
  <si>
    <t>恵庭市</t>
  </si>
  <si>
    <t>恵庭</t>
  </si>
  <si>
    <t>島松</t>
  </si>
  <si>
    <t>昆布</t>
  </si>
  <si>
    <t>ニセコ町</t>
  </si>
  <si>
    <t>ニセコ</t>
  </si>
  <si>
    <t>近藤</t>
  </si>
  <si>
    <t>真狩村</t>
  </si>
  <si>
    <t>真狩</t>
  </si>
  <si>
    <t>御保内</t>
  </si>
  <si>
    <t>留寿都村</t>
  </si>
  <si>
    <t>留寿都</t>
  </si>
  <si>
    <t>喜茂別町</t>
  </si>
  <si>
    <t>喜茂別</t>
  </si>
  <si>
    <t>鈴川</t>
  </si>
  <si>
    <t>京極町</t>
  </si>
  <si>
    <t>京極</t>
  </si>
  <si>
    <t>倶知安町</t>
  </si>
  <si>
    <t>倶知安</t>
  </si>
  <si>
    <t>北陽</t>
  </si>
  <si>
    <t>岩内町</t>
  </si>
  <si>
    <t>岩内西</t>
  </si>
  <si>
    <t>岩内東</t>
  </si>
  <si>
    <t>神恵内村</t>
  </si>
  <si>
    <t>神恵内</t>
  </si>
  <si>
    <t>積丹町</t>
  </si>
  <si>
    <t>美国</t>
  </si>
  <si>
    <t>野塚</t>
  </si>
  <si>
    <t>余別</t>
  </si>
  <si>
    <t>日司</t>
  </si>
  <si>
    <t>古平町</t>
  </si>
  <si>
    <t>古平</t>
  </si>
  <si>
    <t>仁木町</t>
  </si>
  <si>
    <t>仁木</t>
  </si>
  <si>
    <t>銀山</t>
  </si>
  <si>
    <t>余市町</t>
  </si>
  <si>
    <t>黒川</t>
  </si>
  <si>
    <t>沢町</t>
  </si>
  <si>
    <t>大川</t>
  </si>
  <si>
    <t>登</t>
  </si>
  <si>
    <t>赤井川村</t>
  </si>
  <si>
    <t>都</t>
  </si>
  <si>
    <t>栗沢</t>
  </si>
  <si>
    <t>南幌町</t>
  </si>
  <si>
    <t>南幌</t>
  </si>
  <si>
    <t>奈井江町</t>
  </si>
  <si>
    <t>奈井江</t>
  </si>
  <si>
    <t>江部乙</t>
  </si>
  <si>
    <t>由仁町</t>
  </si>
  <si>
    <t>由仁</t>
  </si>
  <si>
    <t>長沼町</t>
  </si>
  <si>
    <t>栗山町</t>
  </si>
  <si>
    <t>栗山</t>
  </si>
  <si>
    <t>角田</t>
  </si>
  <si>
    <t>月形町</t>
  </si>
  <si>
    <t>月形</t>
  </si>
  <si>
    <t>新十津川町</t>
  </si>
  <si>
    <t>新十津川</t>
  </si>
  <si>
    <t>妹背牛町</t>
  </si>
  <si>
    <t>妹背牛</t>
  </si>
  <si>
    <t>秩父別町</t>
  </si>
  <si>
    <t>秩父別</t>
  </si>
  <si>
    <t>雨竜町</t>
  </si>
  <si>
    <t>雨竜</t>
  </si>
  <si>
    <t>北竜町</t>
  </si>
  <si>
    <t>真竜</t>
  </si>
  <si>
    <t>沼田町</t>
  </si>
  <si>
    <t>沼田</t>
  </si>
  <si>
    <t>幌加内町</t>
  </si>
  <si>
    <t>幌加内</t>
  </si>
  <si>
    <t>朱鞠内</t>
  </si>
  <si>
    <t>近文第一</t>
  </si>
  <si>
    <t>近文第二</t>
  </si>
  <si>
    <t>鷹栖町</t>
  </si>
  <si>
    <t>鷹栖</t>
  </si>
  <si>
    <t>北野</t>
  </si>
  <si>
    <t>東神楽町</t>
  </si>
  <si>
    <t>東神楽</t>
  </si>
  <si>
    <t>東聖</t>
  </si>
  <si>
    <t>志比内</t>
  </si>
  <si>
    <t>当麻町</t>
  </si>
  <si>
    <t>当麻</t>
  </si>
  <si>
    <t>宇園別</t>
  </si>
  <si>
    <t>比布町</t>
  </si>
  <si>
    <t>愛別町</t>
  </si>
  <si>
    <t>愛別</t>
  </si>
  <si>
    <t>上川町</t>
  </si>
  <si>
    <t>上川</t>
  </si>
  <si>
    <t>東川町</t>
  </si>
  <si>
    <t>東川</t>
  </si>
  <si>
    <t>東川第一</t>
  </si>
  <si>
    <t>東川第二</t>
  </si>
  <si>
    <t>東川第三</t>
  </si>
  <si>
    <t>美瑛町</t>
  </si>
  <si>
    <t>美瑛</t>
  </si>
  <si>
    <t>美馬牛</t>
  </si>
  <si>
    <t>美沢</t>
  </si>
  <si>
    <t>明徳</t>
  </si>
  <si>
    <t>美瑛東</t>
  </si>
  <si>
    <t>上富良野町</t>
  </si>
  <si>
    <t>上富良野</t>
  </si>
  <si>
    <t>東中</t>
  </si>
  <si>
    <t>上富良野西</t>
  </si>
  <si>
    <t>中富良野町</t>
  </si>
  <si>
    <t>中富良野</t>
  </si>
  <si>
    <t>旭中</t>
  </si>
  <si>
    <t>宇文</t>
  </si>
  <si>
    <t>西中</t>
  </si>
  <si>
    <t>南富良野町</t>
  </si>
  <si>
    <t>占冠村</t>
  </si>
  <si>
    <t>占冠中央</t>
  </si>
  <si>
    <t>和寒町</t>
  </si>
  <si>
    <t>和寒</t>
  </si>
  <si>
    <t>剣淵町</t>
  </si>
  <si>
    <t>剣淵</t>
  </si>
  <si>
    <t>糸魚</t>
  </si>
  <si>
    <t>風連中央</t>
  </si>
  <si>
    <t>下川町</t>
  </si>
  <si>
    <t>下川</t>
  </si>
  <si>
    <t>美深町</t>
  </si>
  <si>
    <t>美深</t>
  </si>
  <si>
    <t>仁宇布</t>
  </si>
  <si>
    <t>音威子府村</t>
  </si>
  <si>
    <t>音威子府</t>
  </si>
  <si>
    <t>中川町</t>
  </si>
  <si>
    <t>増毛町</t>
  </si>
  <si>
    <t>増毛</t>
  </si>
  <si>
    <t>小平町</t>
  </si>
  <si>
    <t>小平</t>
  </si>
  <si>
    <t>鬼鹿</t>
  </si>
  <si>
    <t>苫前町</t>
  </si>
  <si>
    <t>苫前</t>
  </si>
  <si>
    <t>古丹別</t>
  </si>
  <si>
    <t>羽幌町</t>
  </si>
  <si>
    <t>羽幌</t>
  </si>
  <si>
    <t>天売</t>
  </si>
  <si>
    <t>焼尻</t>
  </si>
  <si>
    <t>初山別村</t>
  </si>
  <si>
    <t>初山別</t>
  </si>
  <si>
    <t>遠別町</t>
  </si>
  <si>
    <t>遠別</t>
  </si>
  <si>
    <t>天塩町</t>
  </si>
  <si>
    <t>天塩</t>
  </si>
  <si>
    <t>啓徳</t>
  </si>
  <si>
    <t>幌延町</t>
  </si>
  <si>
    <t>幌延</t>
  </si>
  <si>
    <t>問寒別</t>
  </si>
  <si>
    <t>猿払村</t>
  </si>
  <si>
    <t>鬼志別</t>
  </si>
  <si>
    <t>知来別</t>
  </si>
  <si>
    <t>浜鬼志別</t>
  </si>
  <si>
    <t>芦野</t>
  </si>
  <si>
    <t>浅茅野</t>
  </si>
  <si>
    <t>浜頓別町</t>
  </si>
  <si>
    <t>浜頓別</t>
  </si>
  <si>
    <t>藤の沢</t>
  </si>
  <si>
    <t>西岡</t>
  </si>
  <si>
    <t>有明</t>
  </si>
  <si>
    <t>三里塚</t>
  </si>
  <si>
    <t>駒岡</t>
  </si>
  <si>
    <t>南郷</t>
  </si>
  <si>
    <t>本通</t>
  </si>
  <si>
    <t>東札幌</t>
  </si>
  <si>
    <t>元町</t>
  </si>
  <si>
    <t>和光</t>
  </si>
  <si>
    <t>中の島</t>
  </si>
  <si>
    <t>北</t>
  </si>
  <si>
    <t>月寒東</t>
  </si>
  <si>
    <t>北郷</t>
  </si>
  <si>
    <t>山の手</t>
  </si>
  <si>
    <t>澄川</t>
  </si>
  <si>
    <t>東白石</t>
  </si>
  <si>
    <t>発寒西</t>
  </si>
  <si>
    <t>明園</t>
  </si>
  <si>
    <t>八軒</t>
  </si>
  <si>
    <t>手稲中央</t>
  </si>
  <si>
    <t>手稲東</t>
  </si>
  <si>
    <t>手稲西</t>
  </si>
  <si>
    <t>手稲北</t>
  </si>
  <si>
    <t>手稲鉄北</t>
  </si>
  <si>
    <t>手稲宮丘</t>
  </si>
  <si>
    <t>光陽</t>
  </si>
  <si>
    <t>二十四軒</t>
  </si>
  <si>
    <t>青葉</t>
  </si>
  <si>
    <t>羊丘</t>
  </si>
  <si>
    <t>東山</t>
  </si>
  <si>
    <t>伏見</t>
  </si>
  <si>
    <t>北白石</t>
  </si>
  <si>
    <t>平岸西</t>
  </si>
  <si>
    <t>本町</t>
  </si>
  <si>
    <t>新陽</t>
  </si>
  <si>
    <t>発寒南</t>
  </si>
  <si>
    <t>栄西</t>
  </si>
  <si>
    <t>新琴似北</t>
  </si>
  <si>
    <t>栄北</t>
  </si>
  <si>
    <t>新川中央</t>
  </si>
  <si>
    <t>元町北</t>
  </si>
  <si>
    <t>西白石</t>
  </si>
  <si>
    <t>西</t>
  </si>
  <si>
    <t>札幌三育</t>
  </si>
  <si>
    <t>西野</t>
  </si>
  <si>
    <t>青柳</t>
  </si>
  <si>
    <t>弥生</t>
  </si>
  <si>
    <t>中島</t>
  </si>
  <si>
    <t>千代田</t>
  </si>
  <si>
    <t>柏野</t>
  </si>
  <si>
    <t>駒場</t>
  </si>
  <si>
    <t>万年橋</t>
  </si>
  <si>
    <t>八幡</t>
  </si>
  <si>
    <t>港</t>
  </si>
  <si>
    <t>湯川</t>
  </si>
  <si>
    <t>日吉が丘</t>
  </si>
  <si>
    <t>鱒川</t>
  </si>
  <si>
    <t>石崎</t>
  </si>
  <si>
    <t>上湯川</t>
  </si>
  <si>
    <t>深堀</t>
  </si>
  <si>
    <t>東</t>
  </si>
  <si>
    <t>北日吉</t>
  </si>
  <si>
    <t>高丘</t>
  </si>
  <si>
    <t>北昭和</t>
  </si>
  <si>
    <t>中部</t>
  </si>
  <si>
    <t>旭岡</t>
  </si>
  <si>
    <t>北美原</t>
  </si>
  <si>
    <t>小樽市</t>
  </si>
  <si>
    <t>花園</t>
  </si>
  <si>
    <t>稲穂</t>
  </si>
  <si>
    <t>長橋</t>
  </si>
  <si>
    <t>潮見台</t>
  </si>
  <si>
    <t>緑</t>
  </si>
  <si>
    <t>高島</t>
  </si>
  <si>
    <t>奥沢</t>
  </si>
  <si>
    <t>銭函</t>
  </si>
  <si>
    <t>忍路中央</t>
  </si>
  <si>
    <t>桜</t>
  </si>
  <si>
    <t>朝里</t>
  </si>
  <si>
    <t>塩谷</t>
  </si>
  <si>
    <t>張碓</t>
  </si>
  <si>
    <t>幸</t>
  </si>
  <si>
    <t>桂岡</t>
  </si>
  <si>
    <t>日章</t>
  </si>
  <si>
    <t>朝日</t>
  </si>
  <si>
    <t>青雲</t>
  </si>
  <si>
    <t>大有</t>
  </si>
  <si>
    <t>啓明</t>
  </si>
  <si>
    <t>正和</t>
  </si>
  <si>
    <t>春光</t>
  </si>
  <si>
    <t>北鎮</t>
  </si>
  <si>
    <t>高台</t>
  </si>
  <si>
    <t>近文</t>
  </si>
  <si>
    <t>東五条</t>
  </si>
  <si>
    <t>向陵</t>
  </si>
  <si>
    <t>新町</t>
  </si>
  <si>
    <t>東町</t>
  </si>
  <si>
    <t>大町</t>
  </si>
  <si>
    <t>新富</t>
  </si>
  <si>
    <t>神居</t>
  </si>
  <si>
    <t>雨紛</t>
  </si>
  <si>
    <t>富沢</t>
  </si>
  <si>
    <t>台場</t>
  </si>
  <si>
    <t>江丹別</t>
  </si>
  <si>
    <t>嵐山</t>
  </si>
  <si>
    <t>永山</t>
  </si>
  <si>
    <t>永山東</t>
  </si>
  <si>
    <t>永山西</t>
  </si>
  <si>
    <t>旭川</t>
  </si>
  <si>
    <t>旭川第一</t>
  </si>
  <si>
    <t>旭川第三</t>
  </si>
  <si>
    <t>旭川第五</t>
  </si>
  <si>
    <t>豊岡</t>
  </si>
  <si>
    <t>神楽</t>
  </si>
  <si>
    <t>西神楽</t>
  </si>
  <si>
    <t>西御料地</t>
  </si>
  <si>
    <t>神楽岡</t>
  </si>
  <si>
    <t>知新</t>
  </si>
  <si>
    <t>東栄</t>
  </si>
  <si>
    <t>末広</t>
  </si>
  <si>
    <t>愛宕</t>
  </si>
  <si>
    <t>緑が丘</t>
  </si>
  <si>
    <t>神居東</t>
  </si>
  <si>
    <t>東光</t>
  </si>
  <si>
    <t>清里町</t>
  </si>
  <si>
    <t>清里</t>
  </si>
  <si>
    <t>小清水町</t>
  </si>
  <si>
    <t>小清水</t>
  </si>
  <si>
    <t>端野</t>
  </si>
  <si>
    <t>訓子府町</t>
  </si>
  <si>
    <t>訓子府</t>
  </si>
  <si>
    <t>居武士</t>
  </si>
  <si>
    <t>置戸町</t>
  </si>
  <si>
    <t>置戸</t>
  </si>
  <si>
    <t>佐呂間町</t>
  </si>
  <si>
    <t>佐呂間</t>
  </si>
  <si>
    <t>若佐</t>
  </si>
  <si>
    <t>浜佐呂間</t>
  </si>
  <si>
    <t>常呂</t>
  </si>
  <si>
    <t>錦水</t>
  </si>
  <si>
    <t>川沿</t>
  </si>
  <si>
    <t>遠軽町</t>
  </si>
  <si>
    <t>生田原</t>
  </si>
  <si>
    <t>安国</t>
  </si>
  <si>
    <t>遠軽</t>
  </si>
  <si>
    <t>丸瀬布</t>
  </si>
  <si>
    <t>白滝</t>
  </si>
  <si>
    <t>上湧別</t>
  </si>
  <si>
    <t>中湧別</t>
  </si>
  <si>
    <t>開盛</t>
  </si>
  <si>
    <t>富美</t>
  </si>
  <si>
    <t>湧別町</t>
  </si>
  <si>
    <t>湧別</t>
  </si>
  <si>
    <t>滝上町</t>
  </si>
  <si>
    <t>滝上</t>
  </si>
  <si>
    <t>中頓別町</t>
  </si>
  <si>
    <t>中頓別</t>
  </si>
  <si>
    <t>枝幸町</t>
  </si>
  <si>
    <t>枝幸</t>
  </si>
  <si>
    <t>目梨泊</t>
  </si>
  <si>
    <t>岡島</t>
  </si>
  <si>
    <t>山臼</t>
  </si>
  <si>
    <t>風烈布</t>
  </si>
  <si>
    <t>音標</t>
  </si>
  <si>
    <t>歌登</t>
  </si>
  <si>
    <t>豊富町</t>
  </si>
  <si>
    <t>豊富</t>
  </si>
  <si>
    <t>兜沼</t>
  </si>
  <si>
    <t>礼文町</t>
  </si>
  <si>
    <t>礼文</t>
  </si>
  <si>
    <t>香深井</t>
  </si>
  <si>
    <t>船泊</t>
  </si>
  <si>
    <t>利尻町</t>
  </si>
  <si>
    <t>沓形</t>
  </si>
  <si>
    <t>仙法志</t>
  </si>
  <si>
    <t>利尻富士町</t>
  </si>
  <si>
    <t>鴛泊</t>
  </si>
  <si>
    <t>利尻</t>
  </si>
  <si>
    <t>大空町</t>
  </si>
  <si>
    <t>東藻琴</t>
  </si>
  <si>
    <t>女満別</t>
  </si>
  <si>
    <t>美幌町</t>
  </si>
  <si>
    <t>美幌</t>
  </si>
  <si>
    <t>東陽</t>
  </si>
  <si>
    <t>津別町</t>
  </si>
  <si>
    <t>津別</t>
  </si>
  <si>
    <t>斜里町</t>
  </si>
  <si>
    <t>斜里</t>
  </si>
  <si>
    <t>男</t>
    <rPh sb="0" eb="1">
      <t>オトコ</t>
    </rPh>
    <phoneticPr fontId="6"/>
  </si>
  <si>
    <t>女</t>
    <rPh sb="0" eb="1">
      <t>オンナ</t>
    </rPh>
    <phoneticPr fontId="6"/>
  </si>
  <si>
    <t>計</t>
    <rPh sb="0" eb="1">
      <t>ケイ</t>
    </rPh>
    <phoneticPr fontId="6"/>
  </si>
  <si>
    <t>副校長</t>
    <rPh sb="0" eb="1">
      <t>フク</t>
    </rPh>
    <rPh sb="1" eb="3">
      <t>コウチョウ</t>
    </rPh>
    <phoneticPr fontId="6"/>
  </si>
  <si>
    <t>管内</t>
    <rPh sb="0" eb="2">
      <t>カンナイ</t>
    </rPh>
    <phoneticPr fontId="6"/>
  </si>
  <si>
    <t>学校名</t>
    <rPh sb="0" eb="2">
      <t>ガッコウ</t>
    </rPh>
    <rPh sb="2" eb="3">
      <t>メイ</t>
    </rPh>
    <phoneticPr fontId="6"/>
  </si>
  <si>
    <t>函館市</t>
  </si>
  <si>
    <t>旭川市</t>
  </si>
  <si>
    <t>釧路市</t>
  </si>
  <si>
    <t>札幌市</t>
  </si>
  <si>
    <t>北九条</t>
  </si>
  <si>
    <t>中央</t>
  </si>
  <si>
    <t>豊平</t>
  </si>
  <si>
    <t>山鼻</t>
  </si>
  <si>
    <t>苗穂</t>
  </si>
  <si>
    <t>北光</t>
  </si>
  <si>
    <t>幌西</t>
  </si>
  <si>
    <t>東橋</t>
  </si>
  <si>
    <t>桑園</t>
  </si>
  <si>
    <t>幌北</t>
  </si>
  <si>
    <t>幌南</t>
  </si>
  <si>
    <t>円山</t>
  </si>
  <si>
    <t>藻岩</t>
  </si>
  <si>
    <t>二条</t>
  </si>
  <si>
    <t>美香保</t>
  </si>
  <si>
    <t>東園</t>
  </si>
  <si>
    <t>日新</t>
  </si>
  <si>
    <t>南</t>
  </si>
  <si>
    <t>白楊</t>
  </si>
  <si>
    <t>緑丘</t>
  </si>
  <si>
    <t>旭</t>
  </si>
  <si>
    <t>白石</t>
  </si>
  <si>
    <t>上白石</t>
  </si>
  <si>
    <t>信濃</t>
  </si>
  <si>
    <t>大谷地</t>
  </si>
  <si>
    <t>小野幌</t>
  </si>
  <si>
    <t>併</t>
  </si>
  <si>
    <t>琴似</t>
  </si>
  <si>
    <t>琴似中央</t>
  </si>
  <si>
    <t>新琴似</t>
  </si>
  <si>
    <t>発寒</t>
  </si>
  <si>
    <t>屯田</t>
  </si>
  <si>
    <t>盤渓</t>
  </si>
  <si>
    <t>新川</t>
  </si>
  <si>
    <t>札幌</t>
  </si>
  <si>
    <t>丘珠</t>
  </si>
  <si>
    <t>札苗</t>
  </si>
  <si>
    <t>栄</t>
  </si>
  <si>
    <t>篠路</t>
  </si>
  <si>
    <t>茨戸</t>
  </si>
  <si>
    <t>福移</t>
  </si>
  <si>
    <t>中沼</t>
  </si>
  <si>
    <t>鴻城</t>
  </si>
  <si>
    <t>宮の森</t>
  </si>
  <si>
    <t>北園</t>
  </si>
  <si>
    <t>本郷</t>
  </si>
  <si>
    <t>月寒</t>
  </si>
  <si>
    <t>平岸</t>
  </si>
  <si>
    <t>美園</t>
  </si>
  <si>
    <t>豊園</t>
  </si>
  <si>
    <t>定山渓</t>
  </si>
  <si>
    <t>簾舞</t>
  </si>
  <si>
    <t>清田</t>
  </si>
  <si>
    <t>池田町</t>
  </si>
  <si>
    <t>池田</t>
  </si>
  <si>
    <t>豊頃町</t>
  </si>
  <si>
    <t>大津</t>
  </si>
  <si>
    <t>本別町</t>
  </si>
  <si>
    <t>本別中央</t>
  </si>
  <si>
    <t>勇足</t>
  </si>
  <si>
    <t>仙美里</t>
  </si>
  <si>
    <t>足寄町</t>
  </si>
  <si>
    <t>大誉地</t>
  </si>
  <si>
    <t>芽登</t>
  </si>
  <si>
    <t>螺湾</t>
  </si>
  <si>
    <t>陸別町</t>
  </si>
  <si>
    <t>陸別</t>
  </si>
  <si>
    <t>浦幌町</t>
  </si>
  <si>
    <t>浦幌</t>
  </si>
  <si>
    <t>釧路町</t>
  </si>
  <si>
    <t>別保</t>
  </si>
  <si>
    <t>遠矢</t>
  </si>
  <si>
    <t>昆布森</t>
  </si>
  <si>
    <t>知方学</t>
  </si>
  <si>
    <t>富原</t>
  </si>
  <si>
    <t>厚岸町</t>
  </si>
  <si>
    <t>厚岸</t>
  </si>
  <si>
    <t>真龍</t>
  </si>
  <si>
    <t>太田</t>
  </si>
  <si>
    <t>浜中町</t>
  </si>
  <si>
    <t>霧多布</t>
  </si>
  <si>
    <t>散布</t>
  </si>
  <si>
    <t>浜中</t>
  </si>
  <si>
    <t>茶内</t>
  </si>
  <si>
    <t>標茶町</t>
  </si>
  <si>
    <t>標茶</t>
  </si>
  <si>
    <t>磯分内</t>
  </si>
  <si>
    <t>虹別</t>
  </si>
  <si>
    <t>中茶安別</t>
  </si>
  <si>
    <t>塘路</t>
  </si>
  <si>
    <t>沼幌</t>
  </si>
  <si>
    <t>弟子屈町</t>
  </si>
  <si>
    <t>弟子屈</t>
  </si>
  <si>
    <t>川湯</t>
  </si>
  <si>
    <t>和琴</t>
  </si>
  <si>
    <t>美留和</t>
  </si>
  <si>
    <t>阿寒</t>
  </si>
  <si>
    <t>鶴居村</t>
  </si>
  <si>
    <t>鶴居</t>
  </si>
  <si>
    <t>幌呂</t>
  </si>
  <si>
    <t>下幌呂</t>
  </si>
  <si>
    <t>白糠町</t>
  </si>
  <si>
    <t>白糠</t>
  </si>
  <si>
    <t>茶路</t>
  </si>
  <si>
    <t>音別</t>
  </si>
  <si>
    <t>別海町</t>
  </si>
  <si>
    <t>野付</t>
  </si>
  <si>
    <t>上風連</t>
  </si>
  <si>
    <t>中西別</t>
  </si>
  <si>
    <t>別海中央</t>
  </si>
  <si>
    <t>中春別</t>
  </si>
  <si>
    <t>西春別</t>
  </si>
  <si>
    <t>上西春別</t>
  </si>
  <si>
    <t>上春別</t>
  </si>
  <si>
    <t>中標津町</t>
  </si>
  <si>
    <t>中標津</t>
  </si>
  <si>
    <t>中標津東</t>
  </si>
  <si>
    <t>標津町</t>
  </si>
  <si>
    <t>標津</t>
  </si>
  <si>
    <t>川北</t>
  </si>
  <si>
    <t>羅臼町</t>
  </si>
  <si>
    <t>羅臼</t>
  </si>
  <si>
    <t>春松</t>
  </si>
  <si>
    <t>新琴似西</t>
  </si>
  <si>
    <t>太平</t>
  </si>
  <si>
    <t>北都</t>
  </si>
  <si>
    <t>澄川西</t>
  </si>
  <si>
    <t>藻岩北</t>
  </si>
  <si>
    <t>新琴似南</t>
  </si>
  <si>
    <t>篠路西</t>
  </si>
  <si>
    <t>栄東</t>
  </si>
  <si>
    <t>幌東</t>
  </si>
  <si>
    <t>しらかば台</t>
  </si>
  <si>
    <t>発寒東</t>
  </si>
  <si>
    <t>手稲山口</t>
  </si>
  <si>
    <t>藤野</t>
  </si>
  <si>
    <t>新光</t>
  </si>
  <si>
    <t>札苗北</t>
  </si>
  <si>
    <t>平和通</t>
  </si>
  <si>
    <t>清田南</t>
  </si>
  <si>
    <t>西野第二</t>
  </si>
  <si>
    <t>大倉山</t>
  </si>
  <si>
    <t>栄南</t>
  </si>
  <si>
    <t>南白石</t>
  </si>
  <si>
    <t>ひばりが丘</t>
  </si>
  <si>
    <t>南月寒</t>
  </si>
  <si>
    <t>南の沢</t>
  </si>
  <si>
    <t>三角山</t>
  </si>
  <si>
    <t>拓北</t>
  </si>
  <si>
    <t>菊水</t>
  </si>
  <si>
    <t>みどり</t>
  </si>
  <si>
    <t>福住</t>
  </si>
  <si>
    <t>富丘</t>
  </si>
  <si>
    <t>前田</t>
  </si>
  <si>
    <t>八軒西</t>
  </si>
  <si>
    <t>伏古</t>
  </si>
  <si>
    <t>福井野</t>
  </si>
  <si>
    <t>屯田南</t>
  </si>
  <si>
    <t>新琴似緑</t>
  </si>
  <si>
    <t>太平南</t>
  </si>
  <si>
    <t>北野台</t>
  </si>
  <si>
    <t>西岡南</t>
  </si>
  <si>
    <t>永山南</t>
  </si>
  <si>
    <t>利別</t>
  </si>
  <si>
    <t>興津</t>
  </si>
  <si>
    <t>函館三育</t>
  </si>
  <si>
    <t>開成</t>
  </si>
  <si>
    <t>前田北</t>
  </si>
  <si>
    <t>花川南</t>
  </si>
  <si>
    <t>末広北</t>
  </si>
  <si>
    <t>札内北</t>
  </si>
  <si>
    <t>継立</t>
  </si>
  <si>
    <t>豊川</t>
  </si>
  <si>
    <t>栄町</t>
  </si>
  <si>
    <t>陵雲</t>
  </si>
  <si>
    <t>忠和</t>
  </si>
  <si>
    <t>室蘭市</t>
  </si>
  <si>
    <t>喜門岱</t>
  </si>
  <si>
    <t>桜が丘</t>
  </si>
  <si>
    <t>白鳥台</t>
  </si>
  <si>
    <t>苫小牧市</t>
  </si>
  <si>
    <t>城山</t>
  </si>
  <si>
    <t>湖畔</t>
  </si>
  <si>
    <t>鳥取</t>
  </si>
  <si>
    <t>共栄</t>
  </si>
  <si>
    <t>朝陽</t>
  </si>
  <si>
    <t>大楽毛</t>
  </si>
  <si>
    <t>清明</t>
  </si>
  <si>
    <t>山花</t>
  </si>
  <si>
    <t>愛国</t>
  </si>
  <si>
    <t>鳥取西</t>
  </si>
  <si>
    <t>武佐</t>
  </si>
  <si>
    <t>美原</t>
  </si>
  <si>
    <t>昭和</t>
  </si>
  <si>
    <t>帯広市</t>
  </si>
  <si>
    <t>川西</t>
  </si>
  <si>
    <t>清川</t>
  </si>
  <si>
    <t>広野</t>
  </si>
  <si>
    <t>大正</t>
  </si>
  <si>
    <t>帯広</t>
  </si>
  <si>
    <t>柏</t>
  </si>
  <si>
    <t>明星</t>
  </si>
  <si>
    <t>北栄</t>
  </si>
  <si>
    <t>光南</t>
  </si>
  <si>
    <t>稲田</t>
  </si>
  <si>
    <t>啓西</t>
  </si>
  <si>
    <t>豊成</t>
  </si>
  <si>
    <t>大空</t>
  </si>
  <si>
    <t>若葉</t>
  </si>
  <si>
    <t>広陽</t>
  </si>
  <si>
    <t>北見市</t>
  </si>
  <si>
    <t>上常呂</t>
  </si>
  <si>
    <t>相内</t>
  </si>
  <si>
    <t>上仁頃</t>
  </si>
  <si>
    <t>東相内</t>
  </si>
  <si>
    <t>豊地</t>
  </si>
  <si>
    <t>若松</t>
  </si>
  <si>
    <t>小泉</t>
  </si>
  <si>
    <t>三輪</t>
  </si>
  <si>
    <t>高栄</t>
  </si>
  <si>
    <t>岩見沢市</t>
  </si>
  <si>
    <t>岩見沢</t>
  </si>
  <si>
    <t>志文</t>
  </si>
  <si>
    <t>幌向</t>
  </si>
  <si>
    <t>メ－プル</t>
  </si>
  <si>
    <t>日の出</t>
  </si>
  <si>
    <t>第一</t>
  </si>
  <si>
    <t>第二</t>
  </si>
  <si>
    <t>網走市</t>
  </si>
  <si>
    <t>網走</t>
  </si>
  <si>
    <t>呼人</t>
  </si>
  <si>
    <t>留萌市</t>
  </si>
  <si>
    <t>留萌</t>
  </si>
  <si>
    <t>港北</t>
  </si>
  <si>
    <t>潮静</t>
  </si>
  <si>
    <t>苫小牧東</t>
  </si>
  <si>
    <t>苫小牧西</t>
  </si>
  <si>
    <t>若草</t>
  </si>
  <si>
    <t>勇払</t>
  </si>
  <si>
    <t>大成</t>
  </si>
  <si>
    <t>錦岡</t>
  </si>
  <si>
    <t>樽前</t>
  </si>
  <si>
    <t>沼丿端</t>
  </si>
  <si>
    <t>植苗</t>
  </si>
  <si>
    <t>清水</t>
  </si>
  <si>
    <t>糸井</t>
  </si>
  <si>
    <t>北星</t>
  </si>
  <si>
    <t>稚内市</t>
  </si>
  <si>
    <t>稚内中央</t>
  </si>
  <si>
    <t>稚内南</t>
  </si>
  <si>
    <t>稚内東</t>
  </si>
  <si>
    <t>声問</t>
  </si>
  <si>
    <t>増幌</t>
  </si>
  <si>
    <t>宗谷</t>
  </si>
  <si>
    <t>大岬</t>
  </si>
  <si>
    <t>富磯</t>
  </si>
  <si>
    <t>稚内港</t>
  </si>
  <si>
    <t>潮見が丘</t>
  </si>
  <si>
    <t>美唄市</t>
  </si>
  <si>
    <t>芦別市</t>
  </si>
  <si>
    <t>芦別</t>
  </si>
  <si>
    <t>江別市</t>
  </si>
  <si>
    <t>江別第二</t>
  </si>
  <si>
    <t>豊幌</t>
  </si>
  <si>
    <t>江別太</t>
  </si>
  <si>
    <t>大麻</t>
  </si>
  <si>
    <t>対雁</t>
  </si>
  <si>
    <t>野幌</t>
  </si>
  <si>
    <t>東野幌</t>
  </si>
  <si>
    <t>大麻東</t>
  </si>
  <si>
    <t>大麻西</t>
  </si>
  <si>
    <t>大麻泉</t>
  </si>
  <si>
    <t>赤平市</t>
  </si>
  <si>
    <t>茂尻</t>
  </si>
  <si>
    <t>豊里</t>
  </si>
  <si>
    <t>赤間</t>
  </si>
  <si>
    <t>紋別市</t>
  </si>
  <si>
    <t>紋別</t>
  </si>
  <si>
    <t>潮見</t>
  </si>
  <si>
    <t>上渚滑</t>
  </si>
  <si>
    <t>松恵</t>
  </si>
  <si>
    <t>松前町</t>
  </si>
  <si>
    <t>大島</t>
  </si>
  <si>
    <t>小島</t>
  </si>
  <si>
    <t>松城</t>
  </si>
  <si>
    <t>福島町</t>
  </si>
  <si>
    <t>吉岡</t>
  </si>
  <si>
    <t>福島</t>
  </si>
  <si>
    <t>知内町</t>
  </si>
  <si>
    <t>知内</t>
  </si>
  <si>
    <t>涌元</t>
  </si>
  <si>
    <t>木古内町</t>
  </si>
  <si>
    <t>木古内</t>
  </si>
  <si>
    <t>北斗市</t>
  </si>
  <si>
    <t>石別</t>
  </si>
  <si>
    <t>茂辺地</t>
  </si>
  <si>
    <t>谷川</t>
  </si>
  <si>
    <t>沖川</t>
  </si>
  <si>
    <t>上磯</t>
  </si>
  <si>
    <t>浜分</t>
  </si>
  <si>
    <t>萩野</t>
  </si>
  <si>
    <t>島川</t>
  </si>
  <si>
    <t>大野</t>
  </si>
  <si>
    <t>市渡</t>
  </si>
  <si>
    <t>七飯町</t>
  </si>
  <si>
    <t>峠下</t>
  </si>
  <si>
    <t>七重</t>
  </si>
  <si>
    <t>藤城</t>
  </si>
  <si>
    <t>鶴野</t>
  </si>
  <si>
    <t>大中山</t>
  </si>
  <si>
    <t>桔梗</t>
  </si>
  <si>
    <t>亀田</t>
  </si>
  <si>
    <t>赤川</t>
  </si>
  <si>
    <t>鍛神</t>
  </si>
  <si>
    <t>中の沢</t>
  </si>
  <si>
    <t>えさん</t>
  </si>
  <si>
    <t>椴法華</t>
  </si>
  <si>
    <t>磨光</t>
  </si>
  <si>
    <t>臼尻</t>
  </si>
  <si>
    <t>大船</t>
  </si>
  <si>
    <t>鹿部町</t>
  </si>
  <si>
    <t>鹿部</t>
  </si>
  <si>
    <t>森町</t>
  </si>
  <si>
    <t>尾白内</t>
  </si>
  <si>
    <t>森</t>
  </si>
  <si>
    <t>鷲丿木</t>
  </si>
  <si>
    <t>駒ヶ岳</t>
  </si>
  <si>
    <t>赤井川</t>
  </si>
  <si>
    <t>濁川</t>
  </si>
  <si>
    <t>八雲町</t>
  </si>
  <si>
    <t>落部</t>
  </si>
  <si>
    <t>東野</t>
  </si>
  <si>
    <t>山越</t>
  </si>
  <si>
    <t>野田生</t>
  </si>
  <si>
    <t>浜松</t>
  </si>
  <si>
    <t>八雲</t>
  </si>
  <si>
    <t>長万部町</t>
  </si>
  <si>
    <t>長万部</t>
  </si>
  <si>
    <t>静狩</t>
  </si>
  <si>
    <t>江差町</t>
  </si>
  <si>
    <t>江差北</t>
  </si>
  <si>
    <t>江差</t>
  </si>
  <si>
    <t>南が丘</t>
  </si>
  <si>
    <t>上ノ国町</t>
  </si>
  <si>
    <t>河北</t>
  </si>
  <si>
    <t>滝沢</t>
  </si>
  <si>
    <t>厚沢部町</t>
  </si>
  <si>
    <t>館</t>
  </si>
  <si>
    <t>鶉</t>
  </si>
  <si>
    <t>厚沢部</t>
  </si>
  <si>
    <t>乙部町</t>
  </si>
  <si>
    <t>乙部</t>
  </si>
  <si>
    <t>栄浜</t>
  </si>
  <si>
    <t>明和</t>
  </si>
  <si>
    <t>関内</t>
  </si>
  <si>
    <t>せたな町</t>
  </si>
  <si>
    <t>久遠</t>
  </si>
  <si>
    <t>奥尻町</t>
  </si>
  <si>
    <t>奥尻</t>
  </si>
  <si>
    <t>ミ</t>
  </si>
  <si>
    <t>青苗</t>
  </si>
  <si>
    <t>瀬棚</t>
  </si>
  <si>
    <t>今金町</t>
  </si>
  <si>
    <t>種川</t>
  </si>
  <si>
    <t>今金</t>
  </si>
  <si>
    <t>寿都町</t>
  </si>
  <si>
    <t>寿都</t>
  </si>
  <si>
    <t>黒松内町</t>
  </si>
  <si>
    <t>黒松内</t>
  </si>
  <si>
    <t>白井川</t>
  </si>
  <si>
    <t>蘭越町</t>
  </si>
  <si>
    <t>蘭越</t>
  </si>
  <si>
    <t>知的</t>
    <rPh sb="0" eb="2">
      <t>チテキ</t>
    </rPh>
    <phoneticPr fontId="6"/>
  </si>
  <si>
    <t>学級数</t>
    <rPh sb="0" eb="2">
      <t>ガッキュウ</t>
    </rPh>
    <rPh sb="2" eb="3">
      <t>スウ</t>
    </rPh>
    <phoneticPr fontId="6"/>
  </si>
  <si>
    <t>児童数</t>
    <rPh sb="0" eb="2">
      <t>ジドウ</t>
    </rPh>
    <rPh sb="2" eb="3">
      <t>スウ</t>
    </rPh>
    <phoneticPr fontId="6"/>
  </si>
  <si>
    <t>肢体</t>
    <rPh sb="0" eb="2">
      <t>シタイ</t>
    </rPh>
    <phoneticPr fontId="6"/>
  </si>
  <si>
    <t>弱視</t>
    <rPh sb="0" eb="2">
      <t>ジャクシ</t>
    </rPh>
    <phoneticPr fontId="6"/>
  </si>
  <si>
    <t>難聴</t>
    <rPh sb="0" eb="2">
      <t>ナンチョウ</t>
    </rPh>
    <phoneticPr fontId="6"/>
  </si>
  <si>
    <t>言語</t>
    <rPh sb="0" eb="2">
      <t>ゲンゴ</t>
    </rPh>
    <phoneticPr fontId="6"/>
  </si>
  <si>
    <t>負担法による</t>
    <phoneticPr fontId="6"/>
  </si>
  <si>
    <t>事務職員</t>
    <phoneticPr fontId="6"/>
  </si>
  <si>
    <t>小　計</t>
    <rPh sb="0" eb="1">
      <t>ショウ</t>
    </rPh>
    <rPh sb="2" eb="3">
      <t>ケイ</t>
    </rPh>
    <phoneticPr fontId="6"/>
  </si>
  <si>
    <t>管内計</t>
    <rPh sb="0" eb="2">
      <t>カンナイ</t>
    </rPh>
    <rPh sb="2" eb="3">
      <t>ケイ</t>
    </rPh>
    <phoneticPr fontId="6"/>
  </si>
  <si>
    <t>病弱・虚弱</t>
    <rPh sb="0" eb="2">
      <t>ビョウジャク</t>
    </rPh>
    <rPh sb="3" eb="5">
      <t>キョジャク</t>
    </rPh>
    <phoneticPr fontId="6"/>
  </si>
  <si>
    <t>自閉・情緒</t>
    <rPh sb="0" eb="2">
      <t>ジヘイ</t>
    </rPh>
    <rPh sb="3" eb="5">
      <t>ジョウチョ</t>
    </rPh>
    <phoneticPr fontId="6"/>
  </si>
  <si>
    <t>緑ヶ丘</t>
  </si>
  <si>
    <t>国立計</t>
    <rPh sb="0" eb="2">
      <t>コクリツ</t>
    </rPh>
    <rPh sb="2" eb="3">
      <t>ケイ</t>
    </rPh>
    <phoneticPr fontId="6"/>
  </si>
  <si>
    <t>栄養  　教諭</t>
    <rPh sb="0" eb="2">
      <t>エイヨウ</t>
    </rPh>
    <rPh sb="5" eb="7">
      <t>キョウユ</t>
    </rPh>
    <phoneticPr fontId="6"/>
  </si>
  <si>
    <t>へき地　　　級地</t>
    <rPh sb="2" eb="3">
      <t>チ</t>
    </rPh>
    <rPh sb="6" eb="7">
      <t>キュウ</t>
    </rPh>
    <rPh sb="7" eb="8">
      <t>チ</t>
    </rPh>
    <phoneticPr fontId="6"/>
  </si>
  <si>
    <t>併置校</t>
    <rPh sb="0" eb="2">
      <t>ヘイチ</t>
    </rPh>
    <rPh sb="2" eb="3">
      <t>コウ</t>
    </rPh>
    <phoneticPr fontId="6"/>
  </si>
  <si>
    <t>夕張市</t>
  </si>
  <si>
    <t>ゆうばり</t>
  </si>
  <si>
    <t>完</t>
  </si>
  <si>
    <t>補</t>
  </si>
  <si>
    <t>未</t>
  </si>
  <si>
    <t>私立計</t>
    <rPh sb="0" eb="2">
      <t>シリツ</t>
    </rPh>
    <rPh sb="2" eb="3">
      <t>ケイ</t>
    </rPh>
    <phoneticPr fontId="6"/>
  </si>
  <si>
    <t>公立計</t>
    <rPh sb="0" eb="2">
      <t>コウリツ</t>
    </rPh>
    <rPh sb="2" eb="3">
      <t>ケイ</t>
    </rPh>
    <phoneticPr fontId="6"/>
  </si>
  <si>
    <t>真駒内公園</t>
  </si>
  <si>
    <t>真駒内桜山</t>
  </si>
  <si>
    <t>もみじの丘</t>
  </si>
  <si>
    <t>もみじの森</t>
  </si>
  <si>
    <t>西の里小陽香分校</t>
  </si>
  <si>
    <t>双葉</t>
  </si>
  <si>
    <t>旭ヶ丘</t>
  </si>
  <si>
    <t>拓進</t>
  </si>
  <si>
    <t>北桧山</t>
  </si>
  <si>
    <t>南富良野</t>
  </si>
  <si>
    <t>北海道教育大学附属札幌</t>
  </si>
  <si>
    <t>北海道教育大学附属函館</t>
  </si>
  <si>
    <t>北海道教育大学附属旭川</t>
  </si>
  <si>
    <t>国立計</t>
    <rPh sb="0" eb="3">
      <t>コクリツケイ</t>
    </rPh>
    <phoneticPr fontId="6"/>
  </si>
  <si>
    <t>札幌市</t>
    <phoneticPr fontId="6"/>
  </si>
  <si>
    <t>私立計</t>
    <rPh sb="0" eb="3">
      <t>シリツケイ</t>
    </rPh>
    <phoneticPr fontId="6"/>
  </si>
  <si>
    <t>石谷（休校）</t>
    <phoneticPr fontId="6"/>
  </si>
  <si>
    <t>宇莫別（休校）</t>
    <phoneticPr fontId="6"/>
  </si>
  <si>
    <t>五稜（休校）</t>
    <phoneticPr fontId="6"/>
  </si>
  <si>
    <t>空知</t>
    <phoneticPr fontId="6"/>
  </si>
  <si>
    <t>石狩</t>
    <phoneticPr fontId="6"/>
  </si>
  <si>
    <t>後志</t>
    <phoneticPr fontId="6"/>
  </si>
  <si>
    <t>胆振</t>
    <phoneticPr fontId="6"/>
  </si>
  <si>
    <t>日高</t>
    <phoneticPr fontId="6"/>
  </si>
  <si>
    <t>渡島</t>
    <phoneticPr fontId="6"/>
  </si>
  <si>
    <t>上川</t>
    <phoneticPr fontId="6"/>
  </si>
  <si>
    <t>留萌</t>
    <phoneticPr fontId="6"/>
  </si>
  <si>
    <t>宗谷</t>
    <phoneticPr fontId="6"/>
  </si>
  <si>
    <t>オホーツク</t>
    <phoneticPr fontId="6"/>
  </si>
  <si>
    <t>十勝</t>
    <phoneticPr fontId="6"/>
  </si>
  <si>
    <t>釧路</t>
    <phoneticPr fontId="6"/>
  </si>
  <si>
    <t>根室</t>
    <phoneticPr fontId="6"/>
  </si>
  <si>
    <t>計</t>
    <phoneticPr fontId="6"/>
  </si>
  <si>
    <t>西小樺山分校</t>
    <rPh sb="0" eb="2">
      <t>ニシショウ</t>
    </rPh>
    <phoneticPr fontId="6"/>
  </si>
  <si>
    <t>檜山</t>
    <rPh sb="0" eb="2">
      <t>ヒヤマ</t>
    </rPh>
    <phoneticPr fontId="6"/>
  </si>
  <si>
    <t>栄養　　教諭</t>
    <rPh sb="0" eb="2">
      <t>エイヨウ</t>
    </rPh>
    <rPh sb="4" eb="6">
      <t>キョウユ</t>
    </rPh>
    <phoneticPr fontId="6"/>
  </si>
  <si>
    <t>-</t>
    <phoneticPr fontId="6"/>
  </si>
  <si>
    <t>準</t>
    <rPh sb="0" eb="1">
      <t>ジュン</t>
    </rPh>
    <phoneticPr fontId="6"/>
  </si>
  <si>
    <t>特</t>
    <rPh sb="0" eb="1">
      <t>トク</t>
    </rPh>
    <phoneticPr fontId="6"/>
  </si>
  <si>
    <t>完</t>
    <phoneticPr fontId="6"/>
  </si>
  <si>
    <t>未</t>
    <phoneticPr fontId="6"/>
  </si>
  <si>
    <t>併</t>
    <rPh sb="0" eb="1">
      <t>ヘイ</t>
    </rPh>
    <phoneticPr fontId="6"/>
  </si>
  <si>
    <t>江別第一</t>
    <rPh sb="0" eb="2">
      <t>エベツ</t>
    </rPh>
    <rPh sb="2" eb="4">
      <t>ダイイチ</t>
    </rPh>
    <phoneticPr fontId="6"/>
  </si>
  <si>
    <t>南富良野西</t>
    <rPh sb="4" eb="5">
      <t>ニシ</t>
    </rPh>
    <phoneticPr fontId="6"/>
  </si>
  <si>
    <t>本務教員のうちより再掲</t>
    <rPh sb="0" eb="1">
      <t>ホン</t>
    </rPh>
    <rPh sb="1" eb="2">
      <t>ツトム</t>
    </rPh>
    <rPh sb="2" eb="3">
      <t>キョウ</t>
    </rPh>
    <rPh sb="3" eb="4">
      <t>イン</t>
    </rPh>
    <rPh sb="9" eb="10">
      <t>サイ</t>
    </rPh>
    <rPh sb="10" eb="11">
      <t>ケイ</t>
    </rPh>
    <phoneticPr fontId="6"/>
  </si>
  <si>
    <t>準</t>
    <rPh sb="0" eb="1">
      <t>ジュン</t>
    </rPh>
    <phoneticPr fontId="6"/>
  </si>
  <si>
    <t>特</t>
    <rPh sb="0" eb="1">
      <t>トク</t>
    </rPh>
    <phoneticPr fontId="6"/>
  </si>
  <si>
    <t>湯ノ里</t>
    <phoneticPr fontId="6"/>
  </si>
  <si>
    <t>教諭</t>
    <rPh sb="0" eb="2">
      <t>キョウユ</t>
    </rPh>
    <phoneticPr fontId="6"/>
  </si>
  <si>
    <t>児童数</t>
    <rPh sb="0" eb="1">
      <t>ジ</t>
    </rPh>
    <rPh sb="1" eb="2">
      <t>ワラベ</t>
    </rPh>
    <rPh sb="2" eb="3">
      <t>スウ</t>
    </rPh>
    <phoneticPr fontId="6"/>
  </si>
  <si>
    <t>特別支援学級（再掲）</t>
    <rPh sb="0" eb="1">
      <t>トク</t>
    </rPh>
    <rPh sb="1" eb="2">
      <t>ベツ</t>
    </rPh>
    <rPh sb="2" eb="3">
      <t>ササ</t>
    </rPh>
    <rPh sb="3" eb="4">
      <t>エン</t>
    </rPh>
    <rPh sb="4" eb="5">
      <t>ガク</t>
    </rPh>
    <rPh sb="5" eb="6">
      <t>キュウ</t>
    </rPh>
    <rPh sb="7" eb="8">
      <t>サイ</t>
    </rPh>
    <rPh sb="8" eb="9">
      <t>ケイ</t>
    </rPh>
    <phoneticPr fontId="6"/>
  </si>
  <si>
    <t>本務教員数</t>
    <rPh sb="0" eb="1">
      <t>ホン</t>
    </rPh>
    <rPh sb="1" eb="2">
      <t>ツトム</t>
    </rPh>
    <rPh sb="2" eb="3">
      <t>キョウ</t>
    </rPh>
    <rPh sb="3" eb="4">
      <t>イン</t>
    </rPh>
    <rPh sb="4" eb="5">
      <t>スウ</t>
    </rPh>
    <phoneticPr fontId="6"/>
  </si>
  <si>
    <t>本務職員数</t>
    <rPh sb="0" eb="1">
      <t>ホン</t>
    </rPh>
    <rPh sb="1" eb="2">
      <t>ツトム</t>
    </rPh>
    <rPh sb="2" eb="3">
      <t>ショク</t>
    </rPh>
    <rPh sb="3" eb="4">
      <t>イン</t>
    </rPh>
    <rPh sb="4" eb="5">
      <t>カズ</t>
    </rPh>
    <phoneticPr fontId="6"/>
  </si>
  <si>
    <t>石倉（休校）</t>
    <rPh sb="3" eb="5">
      <t>キュウコウ</t>
    </rPh>
    <phoneticPr fontId="6"/>
  </si>
  <si>
    <t>司書</t>
    <rPh sb="0" eb="2">
      <t>シショ</t>
    </rPh>
    <phoneticPr fontId="6"/>
  </si>
  <si>
    <t>高知（休校）</t>
    <rPh sb="3" eb="5">
      <t>キュウコウ</t>
    </rPh>
    <phoneticPr fontId="6"/>
  </si>
  <si>
    <t>完</t>
    <rPh sb="0" eb="1">
      <t>カン</t>
    </rPh>
    <phoneticPr fontId="6"/>
  </si>
  <si>
    <t>熊石</t>
    <rPh sb="0" eb="2">
      <t>クマイシ</t>
    </rPh>
    <phoneticPr fontId="6"/>
  </si>
  <si>
    <t>大森浜</t>
    <rPh sb="0" eb="2">
      <t>オオモリ</t>
    </rPh>
    <rPh sb="2" eb="3">
      <t>ハマ</t>
    </rPh>
    <phoneticPr fontId="6"/>
  </si>
  <si>
    <t>久保内（休校）</t>
    <rPh sb="4" eb="6">
      <t>キュウコウ</t>
    </rPh>
    <phoneticPr fontId="6"/>
  </si>
  <si>
    <t>北海道シュタイナー学園いずみの学校初等部</t>
    <rPh sb="0" eb="3">
      <t>ホッカイドウ</t>
    </rPh>
    <rPh sb="9" eb="11">
      <t>ガクエン</t>
    </rPh>
    <phoneticPr fontId="6"/>
  </si>
  <si>
    <t>大森浜</t>
    <rPh sb="0" eb="2">
      <t>オオモリ</t>
    </rPh>
    <rPh sb="2" eb="3">
      <t>ハマ</t>
    </rPh>
    <phoneticPr fontId="6"/>
  </si>
  <si>
    <t>久保内（休校）</t>
    <rPh sb="4" eb="6">
      <t>キュウコウ</t>
    </rPh>
    <phoneticPr fontId="6"/>
  </si>
  <si>
    <t>計</t>
    <phoneticPr fontId="6"/>
  </si>
  <si>
    <t>石狩</t>
    <phoneticPr fontId="6"/>
  </si>
  <si>
    <t>渡島</t>
    <phoneticPr fontId="6"/>
  </si>
  <si>
    <t>上川</t>
    <phoneticPr fontId="6"/>
  </si>
  <si>
    <t>計</t>
    <phoneticPr fontId="6"/>
  </si>
  <si>
    <t>札幌市</t>
    <phoneticPr fontId="6"/>
  </si>
  <si>
    <t>胆振</t>
    <phoneticPr fontId="6"/>
  </si>
  <si>
    <t>豊浦町</t>
    <phoneticPr fontId="6"/>
  </si>
  <si>
    <t>函館市</t>
    <phoneticPr fontId="6"/>
  </si>
  <si>
    <t>主幹　　教諭</t>
    <phoneticPr fontId="6"/>
  </si>
  <si>
    <t>負担法による</t>
    <phoneticPr fontId="6"/>
  </si>
  <si>
    <t>事務職員</t>
    <phoneticPr fontId="6"/>
  </si>
  <si>
    <t>北海道教育大学附属札幌</t>
    <rPh sb="0" eb="3">
      <t>ホッカイドウ</t>
    </rPh>
    <rPh sb="3" eb="5">
      <t>キョウイク</t>
    </rPh>
    <rPh sb="5" eb="7">
      <t>ダイガク</t>
    </rPh>
    <rPh sb="7" eb="9">
      <t>フゾク</t>
    </rPh>
    <rPh sb="9" eb="11">
      <t>サッポロ</t>
    </rPh>
    <phoneticPr fontId="1"/>
  </si>
  <si>
    <t>北海道教育大学附属函館</t>
    <rPh sb="0" eb="3">
      <t>ホッカイドウ</t>
    </rPh>
    <rPh sb="3" eb="5">
      <t>キョウイク</t>
    </rPh>
    <rPh sb="5" eb="7">
      <t>ダイガク</t>
    </rPh>
    <rPh sb="7" eb="9">
      <t>フゾク</t>
    </rPh>
    <rPh sb="9" eb="11">
      <t>ハコダテ</t>
    </rPh>
    <phoneticPr fontId="1"/>
  </si>
  <si>
    <t>上川</t>
    <phoneticPr fontId="6"/>
  </si>
  <si>
    <t>旭川市</t>
    <rPh sb="0" eb="3">
      <t>アサヒカワシ</t>
    </rPh>
    <phoneticPr fontId="1"/>
  </si>
  <si>
    <t>北海道教育大学附属旭川</t>
    <rPh sb="0" eb="3">
      <t>ホッカイドウ</t>
    </rPh>
    <rPh sb="3" eb="5">
      <t>キョウイク</t>
    </rPh>
    <rPh sb="5" eb="7">
      <t>ダイガク</t>
    </rPh>
    <rPh sb="7" eb="9">
      <t>フゾク</t>
    </rPh>
    <rPh sb="9" eb="11">
      <t>アサヒカワ</t>
    </rPh>
    <phoneticPr fontId="1"/>
  </si>
  <si>
    <t>主幹　　教諭</t>
    <phoneticPr fontId="6"/>
  </si>
  <si>
    <t>負担法による</t>
    <phoneticPr fontId="6"/>
  </si>
  <si>
    <t>石狩</t>
    <phoneticPr fontId="6"/>
  </si>
  <si>
    <t>豊浦町</t>
    <phoneticPr fontId="6"/>
  </si>
  <si>
    <t>函館市</t>
    <phoneticPr fontId="6"/>
  </si>
  <si>
    <t>長沼</t>
    <phoneticPr fontId="6"/>
  </si>
  <si>
    <t>平岸高台のぞみ分校</t>
  </si>
  <si>
    <t>ノホロの丘</t>
  </si>
  <si>
    <t>新札幌わかば</t>
  </si>
  <si>
    <t>石狩八幡</t>
  </si>
  <si>
    <t>手宮中央</t>
  </si>
  <si>
    <t>みなと</t>
  </si>
  <si>
    <t>蘭北</t>
  </si>
  <si>
    <t>白蘭</t>
  </si>
  <si>
    <t>天神</t>
  </si>
  <si>
    <t>留辺蕊</t>
  </si>
  <si>
    <t>-</t>
    <phoneticPr fontId="6"/>
  </si>
  <si>
    <t>上ノ国</t>
    <rPh sb="0" eb="1">
      <t>カミ</t>
    </rPh>
    <rPh sb="2" eb="3">
      <t>クニ</t>
    </rPh>
    <phoneticPr fontId="6"/>
  </si>
  <si>
    <t>長沼</t>
    <phoneticPr fontId="6"/>
  </si>
  <si>
    <t>江別第一</t>
  </si>
  <si>
    <t>熊石</t>
  </si>
  <si>
    <t>上ノ国</t>
    <phoneticPr fontId="6"/>
  </si>
  <si>
    <t>併</t>
    <rPh sb="0" eb="1">
      <t>ヘイ</t>
    </rPh>
    <phoneticPr fontId="6"/>
  </si>
  <si>
    <t>メープル</t>
  </si>
  <si>
    <t>幌北ひまわり分校</t>
  </si>
  <si>
    <t>石山緑</t>
  </si>
  <si>
    <t>芸術の森</t>
  </si>
  <si>
    <t>完</t>
    <phoneticPr fontId="6"/>
  </si>
  <si>
    <t>私立小学校　児童数　R3.5.1</t>
    <rPh sb="0" eb="2">
      <t>シリツ</t>
    </rPh>
    <rPh sb="2" eb="5">
      <t>ショウガッコウ</t>
    </rPh>
    <rPh sb="6" eb="9">
      <t>ジドウスウ</t>
    </rPh>
    <phoneticPr fontId="6"/>
  </si>
  <si>
    <t>国立小学校　児童数　R3.5.1</t>
    <rPh sb="0" eb="2">
      <t>コクリツ</t>
    </rPh>
    <rPh sb="2" eb="5">
      <t>ショウガッコウ</t>
    </rPh>
    <rPh sb="6" eb="9">
      <t>ジドウスウ</t>
    </rPh>
    <phoneticPr fontId="6"/>
  </si>
  <si>
    <t>公立小学校　児童数　R3.5.1</t>
    <rPh sb="0" eb="2">
      <t>コウリツ</t>
    </rPh>
    <rPh sb="2" eb="5">
      <t>ショウガッコウ</t>
    </rPh>
    <rPh sb="6" eb="9">
      <t>ジドウスウ</t>
    </rPh>
    <phoneticPr fontId="6"/>
  </si>
  <si>
    <t>助教諭</t>
    <rPh sb="0" eb="1">
      <t>ジョ</t>
    </rPh>
    <rPh sb="1" eb="2">
      <t>キョウ</t>
    </rPh>
    <rPh sb="2" eb="3">
      <t>サトシ</t>
    </rPh>
    <phoneticPr fontId="6"/>
  </si>
  <si>
    <t>養護　　助教諭</t>
    <rPh sb="0" eb="2">
      <t>ヨウゴ</t>
    </rPh>
    <rPh sb="4" eb="5">
      <t>ジョ</t>
    </rPh>
    <rPh sb="5" eb="7">
      <t>キョウユ</t>
    </rPh>
    <phoneticPr fontId="6"/>
  </si>
  <si>
    <t>介護　　休業</t>
    <rPh sb="0" eb="2">
      <t>カイゴ</t>
    </rPh>
    <rPh sb="4" eb="6">
      <t>キュウギョウ</t>
    </rPh>
    <phoneticPr fontId="6"/>
  </si>
  <si>
    <t>公立小学校　教職員数　R3.5.1</t>
    <rPh sb="0" eb="2">
      <t>コウリツ</t>
    </rPh>
    <rPh sb="2" eb="5">
      <t>ショウガッコウ</t>
    </rPh>
    <rPh sb="6" eb="8">
      <t>キョウショク</t>
    </rPh>
    <rPh sb="8" eb="10">
      <t>インズウ</t>
    </rPh>
    <phoneticPr fontId="6"/>
  </si>
  <si>
    <t>私立小学校　教職員数　R3.5.1</t>
    <rPh sb="0" eb="2">
      <t>シリツ</t>
    </rPh>
    <rPh sb="2" eb="5">
      <t>ショウガッコウ</t>
    </rPh>
    <rPh sb="6" eb="10">
      <t>キョウショクインスウ</t>
    </rPh>
    <phoneticPr fontId="6"/>
  </si>
  <si>
    <t>国立小学校　教職員数　R3.5.1</t>
    <rPh sb="0" eb="2">
      <t>コクリツ</t>
    </rPh>
    <rPh sb="2" eb="5">
      <t>ショウガッコウ</t>
    </rPh>
    <rPh sb="6" eb="10">
      <t>キョウショクインスウ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</si>
</sst>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);[Red]\(#,##0\)"/>
    <numFmt numFmtId="178" formatCode="#,###;&quot;▲&quot;#,##0;&quot;-&quot;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メイリオ"/>
      <family val="3"/>
      <charset val="128"/>
    </font>
    <font>
      <sz val="9"/>
      <name val="メイリオ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9" fontId="7" fillId="8" borderId="1" applyNumberFormat="0" applyFont="0" applyBorder="0" applyAlignment="0" applyProtection="0">
      <alignment vertical="center" shrinkToFit="1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23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4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5" fillId="0" borderId="0">
      <alignment vertical="center"/>
    </xf>
    <xf numFmtId="0" fontId="24" fillId="0" borderId="0"/>
    <xf numFmtId="0" fontId="2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27" fillId="25" borderId="11" xfId="0" applyFont="1" applyFill="1" applyBorder="1">
      <alignment vertical="center"/>
    </xf>
    <xf numFmtId="49" fontId="28" fillId="25" borderId="0" xfId="0" applyNumberFormat="1" applyFont="1" applyFill="1" applyBorder="1" applyAlignment="1">
      <alignment vertical="center" shrinkToFit="1"/>
    </xf>
    <xf numFmtId="178" fontId="28" fillId="25" borderId="0" xfId="0" applyNumberFormat="1" applyFont="1" applyFill="1" applyBorder="1" applyAlignment="1">
      <alignment vertical="center" shrinkToFit="1"/>
    </xf>
    <xf numFmtId="49" fontId="28" fillId="25" borderId="0" xfId="0" applyNumberFormat="1" applyFont="1" applyFill="1" applyBorder="1" applyAlignment="1">
      <alignment horizontal="right" vertical="center" shrinkToFit="1"/>
    </xf>
    <xf numFmtId="0" fontId="28" fillId="25" borderId="0" xfId="0" applyFont="1" applyFill="1" applyBorder="1">
      <alignment vertical="center"/>
    </xf>
    <xf numFmtId="0" fontId="28" fillId="25" borderId="0" xfId="0" applyFont="1" applyFill="1" applyBorder="1" applyAlignment="1">
      <alignment vertical="center" wrapText="1"/>
    </xf>
    <xf numFmtId="0" fontId="28" fillId="25" borderId="0" xfId="0" applyFont="1" applyFill="1" applyBorder="1" applyAlignment="1">
      <alignment horizontal="center" vertical="center" wrapText="1"/>
    </xf>
    <xf numFmtId="178" fontId="28" fillId="25" borderId="1" xfId="0" applyNumberFormat="1" applyFont="1" applyFill="1" applyBorder="1" applyAlignment="1">
      <alignment horizontal="center" vertical="center" wrapText="1"/>
    </xf>
    <xf numFmtId="38" fontId="28" fillId="0" borderId="1" xfId="0" applyNumberFormat="1" applyFont="1" applyBorder="1" applyAlignment="1">
      <alignment horizontal="center" vertical="center" shrinkToFit="1"/>
    </xf>
    <xf numFmtId="38" fontId="28" fillId="0" borderId="1" xfId="0" applyNumberFormat="1" applyFont="1" applyBorder="1" applyAlignment="1">
      <alignment vertical="center" shrinkToFit="1"/>
    </xf>
    <xf numFmtId="178" fontId="28" fillId="0" borderId="1" xfId="0" applyNumberFormat="1" applyFont="1" applyBorder="1" applyAlignment="1">
      <alignment horizontal="center" vertical="center" shrinkToFit="1"/>
    </xf>
    <xf numFmtId="178" fontId="28" fillId="0" borderId="1" xfId="0" applyNumberFormat="1" applyFont="1" applyBorder="1" applyAlignment="1">
      <alignment horizontal="right" vertical="center" shrinkToFit="1"/>
    </xf>
    <xf numFmtId="0" fontId="28" fillId="0" borderId="0" xfId="0" applyFont="1" applyBorder="1">
      <alignment vertical="center"/>
    </xf>
    <xf numFmtId="38" fontId="28" fillId="26" borderId="1" xfId="0" applyNumberFormat="1" applyFont="1" applyFill="1" applyBorder="1" applyAlignment="1">
      <alignment horizontal="center" vertical="center" shrinkToFit="1"/>
    </xf>
    <xf numFmtId="178" fontId="28" fillId="26" borderId="1" xfId="0" applyNumberFormat="1" applyFont="1" applyFill="1" applyBorder="1" applyAlignment="1">
      <alignment horizontal="center" vertical="center" shrinkToFit="1"/>
    </xf>
    <xf numFmtId="178" fontId="28" fillId="26" borderId="1" xfId="0" applyNumberFormat="1" applyFont="1" applyFill="1" applyBorder="1" applyAlignment="1">
      <alignment horizontal="right" vertical="center" shrinkToFit="1"/>
    </xf>
    <xf numFmtId="38" fontId="28" fillId="0" borderId="1" xfId="0" applyNumberFormat="1" applyFont="1" applyFill="1" applyBorder="1" applyAlignment="1">
      <alignment vertical="center" shrinkToFit="1"/>
    </xf>
    <xf numFmtId="38" fontId="28" fillId="27" borderId="1" xfId="0" applyNumberFormat="1" applyFont="1" applyFill="1" applyBorder="1" applyAlignment="1">
      <alignment horizontal="center" vertical="center" shrinkToFit="1"/>
    </xf>
    <xf numFmtId="178" fontId="28" fillId="27" borderId="1" xfId="0" applyNumberFormat="1" applyFont="1" applyFill="1" applyBorder="1" applyAlignment="1">
      <alignment horizontal="center" vertical="center" shrinkToFit="1"/>
    </xf>
    <xf numFmtId="178" fontId="28" fillId="27" borderId="1" xfId="0" applyNumberFormat="1" applyFont="1" applyFill="1" applyBorder="1" applyAlignment="1">
      <alignment horizontal="right" vertical="center" shrinkToFit="1"/>
    </xf>
    <xf numFmtId="0" fontId="28" fillId="0" borderId="0" xfId="0" applyFont="1" applyFill="1" applyBorder="1">
      <alignment vertical="center"/>
    </xf>
    <xf numFmtId="0" fontId="28" fillId="0" borderId="0" xfId="0" applyNumberFormat="1" applyFont="1" applyBorder="1">
      <alignment vertical="center"/>
    </xf>
    <xf numFmtId="178" fontId="28" fillId="0" borderId="1" xfId="0" applyNumberFormat="1" applyFont="1" applyFill="1" applyBorder="1" applyAlignment="1">
      <alignment horizontal="center" vertical="center" shrinkToFit="1"/>
    </xf>
    <xf numFmtId="178" fontId="28" fillId="0" borderId="1" xfId="0" applyNumberFormat="1" applyFont="1" applyBorder="1" applyAlignment="1">
      <alignment horizontal="right" vertical="center"/>
    </xf>
    <xf numFmtId="38" fontId="28" fillId="0" borderId="1" xfId="0" applyNumberFormat="1" applyFont="1" applyFill="1" applyBorder="1" applyAlignment="1">
      <alignment horizontal="center" vertical="center" shrinkToFit="1"/>
    </xf>
    <xf numFmtId="49" fontId="28" fillId="28" borderId="1" xfId="0" applyNumberFormat="1" applyFont="1" applyFill="1" applyBorder="1" applyAlignment="1">
      <alignment horizontal="center" vertical="center" shrinkToFit="1"/>
    </xf>
    <xf numFmtId="178" fontId="28" fillId="28" borderId="1" xfId="0" applyNumberFormat="1" applyFont="1" applyFill="1" applyBorder="1" applyAlignment="1">
      <alignment horizontal="right" vertical="center" shrinkToFit="1"/>
    </xf>
    <xf numFmtId="49" fontId="28" fillId="0" borderId="0" xfId="0" applyNumberFormat="1" applyFont="1" applyFill="1" applyBorder="1" applyAlignment="1">
      <alignment horizontal="center" vertical="center" shrinkToFit="1"/>
    </xf>
    <xf numFmtId="0" fontId="28" fillId="0" borderId="0" xfId="0" applyNumberFormat="1" applyFont="1" applyFill="1" applyBorder="1" applyAlignment="1">
      <alignment horizontal="center" vertical="center" shrinkToFit="1"/>
    </xf>
    <xf numFmtId="0" fontId="28" fillId="0" borderId="0" xfId="0" applyNumberFormat="1" applyFont="1" applyFill="1" applyBorder="1" applyAlignment="1">
      <alignment vertical="center" shrinkToFit="1"/>
    </xf>
    <xf numFmtId="0" fontId="28" fillId="0" borderId="0" xfId="34" applyNumberFormat="1" applyFont="1" applyFill="1" applyBorder="1" applyAlignment="1">
      <alignment horizontal="center" vertical="center" shrinkToFit="1"/>
    </xf>
    <xf numFmtId="49" fontId="28" fillId="0" borderId="0" xfId="0" applyNumberFormat="1" applyFont="1" applyFill="1" applyBorder="1" applyAlignment="1">
      <alignment horizontal="center" vertical="center" wrapText="1"/>
    </xf>
    <xf numFmtId="38" fontId="28" fillId="0" borderId="0" xfId="34" applyFont="1" applyFill="1" applyBorder="1" applyAlignment="1">
      <alignment vertical="center" wrapText="1"/>
    </xf>
    <xf numFmtId="38" fontId="28" fillId="0" borderId="0" xfId="34" applyFont="1" applyFill="1" applyBorder="1" applyAlignment="1">
      <alignment horizontal="right" vertical="center" wrapText="1"/>
    </xf>
    <xf numFmtId="177" fontId="28" fillId="0" borderId="0" xfId="34" applyNumberFormat="1" applyFont="1" applyFill="1" applyBorder="1" applyAlignment="1">
      <alignment horizontal="center" vertical="center" shrinkToFit="1"/>
    </xf>
    <xf numFmtId="38" fontId="28" fillId="0" borderId="0" xfId="34" applyFont="1" applyFill="1" applyBorder="1" applyAlignment="1">
      <alignment horizontal="center" vertical="center" shrinkToFit="1"/>
    </xf>
    <xf numFmtId="38" fontId="28" fillId="0" borderId="0" xfId="34" applyFont="1" applyFill="1" applyBorder="1" applyAlignment="1">
      <alignment vertical="center" shrinkToFit="1"/>
    </xf>
    <xf numFmtId="0" fontId="28" fillId="25" borderId="0" xfId="0" applyNumberFormat="1" applyFont="1" applyFill="1" applyBorder="1">
      <alignment vertical="center"/>
    </xf>
    <xf numFmtId="38" fontId="28" fillId="0" borderId="0" xfId="7" applyNumberFormat="1" applyFont="1" applyFill="1" applyBorder="1" applyAlignment="1">
      <alignment vertical="center" wrapText="1"/>
    </xf>
    <xf numFmtId="38" fontId="28" fillId="25" borderId="0" xfId="34" applyFont="1" applyFill="1" applyBorder="1" applyAlignment="1">
      <alignment horizontal="center" vertical="center" shrinkToFit="1"/>
    </xf>
    <xf numFmtId="0" fontId="28" fillId="25" borderId="0" xfId="0" applyNumberFormat="1" applyFont="1" applyFill="1" applyBorder="1" applyAlignment="1">
      <alignment horizontal="center" vertical="center" shrinkToFit="1"/>
    </xf>
    <xf numFmtId="0" fontId="28" fillId="25" borderId="0" xfId="0" applyNumberFormat="1" applyFont="1" applyFill="1" applyBorder="1" applyAlignment="1">
      <alignment vertical="center" shrinkToFit="1"/>
    </xf>
    <xf numFmtId="49" fontId="28" fillId="25" borderId="0" xfId="0" applyNumberFormat="1" applyFont="1" applyFill="1" applyBorder="1" applyAlignment="1">
      <alignment horizontal="center" vertical="center" shrinkToFit="1"/>
    </xf>
    <xf numFmtId="38" fontId="28" fillId="25" borderId="0" xfId="34" applyFont="1" applyFill="1" applyBorder="1">
      <alignment vertical="center"/>
    </xf>
    <xf numFmtId="178" fontId="28" fillId="25" borderId="0" xfId="34" applyNumberFormat="1" applyFont="1" applyFill="1" applyBorder="1">
      <alignment vertical="center"/>
    </xf>
    <xf numFmtId="176" fontId="28" fillId="25" borderId="0" xfId="0" applyNumberFormat="1" applyFont="1" applyFill="1" applyBorder="1" applyAlignment="1">
      <alignment vertical="center" shrinkToFit="1"/>
    </xf>
    <xf numFmtId="178" fontId="28" fillId="25" borderId="0" xfId="0" applyNumberFormat="1" applyFont="1" applyFill="1" applyBorder="1">
      <alignment vertical="center"/>
    </xf>
    <xf numFmtId="38" fontId="28" fillId="25" borderId="0" xfId="0" applyNumberFormat="1" applyFont="1" applyFill="1" applyBorder="1" applyAlignment="1">
      <alignment vertical="center" shrinkToFit="1"/>
    </xf>
    <xf numFmtId="176" fontId="28" fillId="25" borderId="0" xfId="0" applyNumberFormat="1" applyFont="1" applyFill="1" applyBorder="1">
      <alignment vertical="center"/>
    </xf>
    <xf numFmtId="38" fontId="28" fillId="0" borderId="0" xfId="34" applyFont="1" applyFill="1" applyBorder="1" applyAlignment="1">
      <alignment horizontal="right" vertical="center"/>
    </xf>
    <xf numFmtId="38" fontId="28" fillId="0" borderId="0" xfId="34" applyFont="1" applyFill="1" applyBorder="1">
      <alignment vertical="center"/>
    </xf>
    <xf numFmtId="38" fontId="28" fillId="0" borderId="0" xfId="7" applyNumberFormat="1" applyFont="1" applyFill="1" applyBorder="1" applyAlignment="1">
      <alignment vertical="center"/>
    </xf>
    <xf numFmtId="38" fontId="28" fillId="0" borderId="0" xfId="34" applyFont="1" applyFill="1" applyBorder="1" applyAlignment="1">
      <alignment horizontal="right" vertical="center" shrinkToFit="1"/>
    </xf>
    <xf numFmtId="38" fontId="28" fillId="25" borderId="0" xfId="34" applyFont="1" applyFill="1" applyBorder="1" applyAlignment="1">
      <alignment horizontal="right" vertical="center"/>
    </xf>
    <xf numFmtId="0" fontId="28" fillId="25" borderId="0" xfId="0" applyFont="1" applyFill="1" applyBorder="1" applyAlignment="1">
      <alignment horizontal="right" vertical="center"/>
    </xf>
    <xf numFmtId="178" fontId="28" fillId="0" borderId="0" xfId="0" applyNumberFormat="1" applyFont="1" applyBorder="1" applyAlignment="1">
      <alignment horizontal="center" vertical="center" shrinkToFit="1"/>
    </xf>
    <xf numFmtId="178" fontId="28" fillId="0" borderId="0" xfId="0" applyNumberFormat="1" applyFont="1" applyBorder="1" applyAlignment="1">
      <alignment vertical="center" shrinkToFit="1"/>
    </xf>
    <xf numFmtId="178" fontId="28" fillId="0" borderId="0" xfId="0" applyNumberFormat="1" applyFont="1" applyBorder="1">
      <alignment vertical="center"/>
    </xf>
    <xf numFmtId="178" fontId="28" fillId="0" borderId="0" xfId="0" applyNumberFormat="1" applyFont="1" applyBorder="1" applyAlignment="1">
      <alignment horizontal="center" vertical="center"/>
    </xf>
    <xf numFmtId="178" fontId="28" fillId="0" borderId="0" xfId="0" applyNumberFormat="1" applyFont="1" applyBorder="1" applyAlignment="1">
      <alignment horizontal="right" vertical="center"/>
    </xf>
    <xf numFmtId="178" fontId="28" fillId="0" borderId="0" xfId="0" applyNumberFormat="1" applyFont="1" applyBorder="1" applyAlignment="1">
      <alignment vertical="center" wrapText="1"/>
    </xf>
    <xf numFmtId="178" fontId="28" fillId="0" borderId="0" xfId="0" applyNumberFormat="1" applyFont="1" applyBorder="1" applyAlignment="1">
      <alignment horizontal="center" vertical="center" wrapText="1"/>
    </xf>
    <xf numFmtId="178" fontId="28" fillId="0" borderId="1" xfId="46" applyNumberFormat="1" applyFont="1" applyBorder="1" applyAlignment="1">
      <alignment horizontal="center" vertical="center"/>
    </xf>
    <xf numFmtId="178" fontId="28" fillId="0" borderId="1" xfId="46" applyNumberFormat="1" applyFont="1" applyBorder="1">
      <alignment vertical="center"/>
    </xf>
    <xf numFmtId="178" fontId="28" fillId="0" borderId="1" xfId="0" applyNumberFormat="1" applyFont="1" applyBorder="1" applyAlignment="1">
      <alignment vertical="center" shrinkToFit="1"/>
    </xf>
    <xf numFmtId="178" fontId="28" fillId="28" borderId="1" xfId="0" applyNumberFormat="1" applyFont="1" applyFill="1" applyBorder="1" applyAlignment="1">
      <alignment vertical="center" shrinkToFit="1"/>
    </xf>
    <xf numFmtId="178" fontId="28" fillId="0" borderId="0" xfId="0" applyNumberFormat="1" applyFont="1" applyBorder="1" applyAlignment="1">
      <alignment horizontal="left" vertical="center" shrinkToFit="1"/>
    </xf>
    <xf numFmtId="178" fontId="28" fillId="0" borderId="11" xfId="0" applyNumberFormat="1" applyFont="1" applyBorder="1" applyAlignment="1">
      <alignment horizontal="center" vertical="center"/>
    </xf>
    <xf numFmtId="178" fontId="28" fillId="0" borderId="11" xfId="0" applyNumberFormat="1" applyFont="1" applyBorder="1">
      <alignment vertical="center"/>
    </xf>
    <xf numFmtId="178" fontId="28" fillId="0" borderId="12" xfId="0" applyNumberFormat="1" applyFont="1" applyBorder="1" applyAlignment="1">
      <alignment vertical="center" wrapText="1"/>
    </xf>
    <xf numFmtId="178" fontId="28" fillId="0" borderId="13" xfId="0" applyNumberFormat="1" applyFont="1" applyBorder="1" applyAlignment="1">
      <alignment vertical="center" wrapText="1"/>
    </xf>
    <xf numFmtId="178" fontId="28" fillId="0" borderId="1" xfId="46" applyNumberFormat="1" applyFont="1" applyBorder="1" applyAlignment="1">
      <alignment horizontal="left" vertical="center" shrinkToFit="1"/>
    </xf>
    <xf numFmtId="178" fontId="28" fillId="0" borderId="0" xfId="0" applyNumberFormat="1" applyFont="1" applyFill="1" applyBorder="1" applyAlignment="1">
      <alignment horizontal="center" vertical="center" wrapText="1"/>
    </xf>
    <xf numFmtId="178" fontId="27" fillId="25" borderId="11" xfId="0" applyNumberFormat="1" applyFont="1" applyFill="1" applyBorder="1" applyAlignment="1">
      <alignment horizontal="left" vertical="center"/>
    </xf>
    <xf numFmtId="178" fontId="28" fillId="25" borderId="0" xfId="0" applyNumberFormat="1" applyFont="1" applyFill="1" applyBorder="1" applyAlignment="1">
      <alignment horizontal="center" vertical="center" shrinkToFit="1"/>
    </xf>
    <xf numFmtId="178" fontId="28" fillId="25" borderId="0" xfId="0" applyNumberFormat="1" applyFont="1" applyFill="1" applyBorder="1" applyAlignment="1">
      <alignment horizontal="right" vertical="center"/>
    </xf>
    <xf numFmtId="178" fontId="28" fillId="25" borderId="0" xfId="0" applyNumberFormat="1" applyFont="1" applyFill="1" applyBorder="1" applyAlignment="1">
      <alignment horizontal="right" vertical="center" shrinkToFit="1"/>
    </xf>
    <xf numFmtId="178" fontId="28" fillId="25" borderId="0" xfId="0" applyNumberFormat="1" applyFont="1" applyFill="1" applyBorder="1" applyAlignment="1">
      <alignment vertical="center" wrapText="1"/>
    </xf>
    <xf numFmtId="178" fontId="28" fillId="25" borderId="0" xfId="0" applyNumberFormat="1" applyFont="1" applyFill="1" applyBorder="1" applyAlignment="1">
      <alignment horizontal="center" vertical="center" wrapText="1"/>
    </xf>
    <xf numFmtId="178" fontId="28" fillId="25" borderId="1" xfId="0" applyNumberFormat="1" applyFont="1" applyFill="1" applyBorder="1" applyAlignment="1">
      <alignment horizontal="center" vertical="center" shrinkToFit="1"/>
    </xf>
    <xf numFmtId="38" fontId="28" fillId="27" borderId="1" xfId="0" applyNumberFormat="1" applyFont="1" applyFill="1" applyBorder="1" applyAlignment="1">
      <alignment horizontal="right" vertical="center" shrinkToFit="1"/>
    </xf>
    <xf numFmtId="178" fontId="28" fillId="0" borderId="0" xfId="0" applyNumberFormat="1" applyFont="1" applyAlignment="1">
      <alignment horizontal="center" vertical="center" shrinkToFit="1"/>
    </xf>
    <xf numFmtId="178" fontId="28" fillId="0" borderId="0" xfId="0" applyNumberFormat="1" applyFont="1" applyAlignment="1">
      <alignment vertical="center" shrinkToFit="1"/>
    </xf>
    <xf numFmtId="178" fontId="28" fillId="0" borderId="0" xfId="34" applyNumberFormat="1" applyFont="1" applyFill="1" applyBorder="1" applyAlignment="1">
      <alignment vertical="center" shrinkToFit="1"/>
    </xf>
    <xf numFmtId="178" fontId="28" fillId="0" borderId="0" xfId="34" applyNumberFormat="1" applyFont="1" applyFill="1" applyBorder="1" applyAlignment="1">
      <alignment horizontal="right" vertical="center" wrapText="1"/>
    </xf>
    <xf numFmtId="178" fontId="28" fillId="25" borderId="0" xfId="34" applyNumberFormat="1" applyFont="1" applyFill="1" applyBorder="1" applyAlignment="1">
      <alignment horizontal="right" vertical="center"/>
    </xf>
    <xf numFmtId="178" fontId="28" fillId="0" borderId="0" xfId="0" applyNumberFormat="1" applyFont="1" applyFill="1" applyBorder="1" applyAlignment="1">
      <alignment horizontal="center" vertical="center" shrinkToFit="1"/>
    </xf>
    <xf numFmtId="178" fontId="28" fillId="0" borderId="0" xfId="0" applyNumberFormat="1" applyFont="1" applyFill="1" applyBorder="1" applyAlignment="1">
      <alignment vertical="center" shrinkToFit="1"/>
    </xf>
    <xf numFmtId="178" fontId="28" fillId="0" borderId="0" xfId="34" applyNumberFormat="1" applyFont="1" applyFill="1" applyBorder="1" applyAlignment="1">
      <alignment horizontal="center" vertical="center" shrinkToFit="1"/>
    </xf>
    <xf numFmtId="178" fontId="28" fillId="25" borderId="0" xfId="34" applyNumberFormat="1" applyFont="1" applyFill="1" applyBorder="1" applyAlignment="1">
      <alignment horizontal="center" vertical="center" shrinkToFit="1"/>
    </xf>
    <xf numFmtId="178" fontId="28" fillId="0" borderId="0" xfId="0" applyNumberFormat="1" applyFont="1" applyBorder="1" applyAlignment="1">
      <alignment horizontal="left" vertical="center"/>
    </xf>
    <xf numFmtId="178" fontId="28" fillId="0" borderId="1" xfId="0" applyNumberFormat="1" applyFont="1" applyBorder="1" applyAlignment="1">
      <alignment horizontal="center" vertical="center"/>
    </xf>
    <xf numFmtId="178" fontId="28" fillId="0" borderId="1" xfId="51" applyNumberFormat="1" applyFont="1" applyBorder="1">
      <alignment vertical="center"/>
    </xf>
    <xf numFmtId="20" fontId="28" fillId="0" borderId="1" xfId="0" applyNumberFormat="1" applyFont="1" applyBorder="1" applyAlignment="1">
      <alignment horizontal="center" vertical="center" shrinkToFit="1"/>
    </xf>
    <xf numFmtId="0" fontId="28" fillId="25" borderId="14" xfId="0" applyFont="1" applyFill="1" applyBorder="1" applyAlignment="1">
      <alignment horizontal="center" vertical="center" wrapText="1"/>
    </xf>
    <xf numFmtId="178" fontId="28" fillId="25" borderId="14" xfId="0" applyNumberFormat="1" applyFont="1" applyFill="1" applyBorder="1" applyAlignment="1">
      <alignment horizontal="center" vertical="center" wrapText="1"/>
    </xf>
    <xf numFmtId="178" fontId="28" fillId="25" borderId="15" xfId="0" applyNumberFormat="1" applyFont="1" applyFill="1" applyBorder="1" applyAlignment="1">
      <alignment horizontal="center" vertical="center" wrapText="1"/>
    </xf>
    <xf numFmtId="178" fontId="28" fillId="0" borderId="1" xfId="0" applyNumberFormat="1" applyFont="1" applyFill="1" applyBorder="1" applyAlignment="1">
      <alignment horizontal="center" vertical="center" wrapText="1"/>
    </xf>
    <xf numFmtId="178" fontId="28" fillId="0" borderId="1" xfId="0" applyNumberFormat="1" applyFont="1" applyBorder="1" applyAlignment="1">
      <alignment horizontal="center" vertical="center" wrapText="1"/>
    </xf>
    <xf numFmtId="178" fontId="28" fillId="0" borderId="14" xfId="0" applyNumberFormat="1" applyFont="1" applyFill="1" applyBorder="1" applyAlignment="1">
      <alignment horizontal="center" vertical="center" wrapText="1"/>
    </xf>
    <xf numFmtId="178" fontId="28" fillId="0" borderId="15" xfId="0" applyNumberFormat="1" applyFont="1" applyFill="1" applyBorder="1" applyAlignment="1">
      <alignment horizontal="center" vertical="center" wrapText="1"/>
    </xf>
    <xf numFmtId="178" fontId="27" fillId="0" borderId="11" xfId="0" applyNumberFormat="1" applyFont="1" applyBorder="1" applyAlignment="1">
      <alignment horizontal="left" vertical="center"/>
    </xf>
    <xf numFmtId="178" fontId="28" fillId="28" borderId="1" xfId="0" applyNumberFormat="1" applyFont="1" applyFill="1" applyBorder="1" applyAlignment="1">
      <alignment horizontal="center" vertical="center" shrinkToFit="1"/>
    </xf>
    <xf numFmtId="178" fontId="28" fillId="28" borderId="1" xfId="0" applyNumberFormat="1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49" fontId="28" fillId="25" borderId="14" xfId="0" applyNumberFormat="1" applyFont="1" applyFill="1" applyBorder="1" applyAlignment="1">
      <alignment horizontal="center" vertical="center" wrapText="1"/>
    </xf>
    <xf numFmtId="49" fontId="28" fillId="25" borderId="17" xfId="0" applyNumberFormat="1" applyFont="1" applyFill="1" applyBorder="1" applyAlignment="1">
      <alignment horizontal="center" vertical="center" wrapText="1"/>
    </xf>
    <xf numFmtId="49" fontId="28" fillId="25" borderId="15" xfId="0" applyNumberFormat="1" applyFont="1" applyFill="1" applyBorder="1" applyAlignment="1">
      <alignment horizontal="center" vertical="center" wrapText="1"/>
    </xf>
    <xf numFmtId="0" fontId="28" fillId="25" borderId="14" xfId="0" applyNumberFormat="1" applyFont="1" applyFill="1" applyBorder="1" applyAlignment="1">
      <alignment horizontal="center" vertical="center" wrapText="1"/>
    </xf>
    <xf numFmtId="0" fontId="28" fillId="25" borderId="17" xfId="0" applyNumberFormat="1" applyFont="1" applyFill="1" applyBorder="1" applyAlignment="1">
      <alignment horizontal="center" vertical="center" wrapText="1"/>
    </xf>
    <xf numFmtId="0" fontId="28" fillId="25" borderId="15" xfId="0" applyNumberFormat="1" applyFont="1" applyFill="1" applyBorder="1" applyAlignment="1">
      <alignment horizontal="center" vertical="center" wrapText="1"/>
    </xf>
    <xf numFmtId="0" fontId="28" fillId="25" borderId="14" xfId="0" applyFont="1" applyFill="1" applyBorder="1" applyAlignment="1">
      <alignment horizontal="center" vertical="center" wrapText="1"/>
    </xf>
    <xf numFmtId="0" fontId="28" fillId="25" borderId="17" xfId="0" applyFont="1" applyFill="1" applyBorder="1" applyAlignment="1">
      <alignment horizontal="center" vertical="center" wrapText="1"/>
    </xf>
    <xf numFmtId="0" fontId="28" fillId="25" borderId="15" xfId="0" applyFont="1" applyFill="1" applyBorder="1" applyAlignment="1">
      <alignment horizontal="center" vertical="center" wrapText="1"/>
    </xf>
    <xf numFmtId="178" fontId="28" fillId="0" borderId="12" xfId="0" applyNumberFormat="1" applyFont="1" applyFill="1" applyBorder="1" applyAlignment="1">
      <alignment horizontal="center" vertical="center" wrapText="1"/>
    </xf>
    <xf numFmtId="178" fontId="28" fillId="0" borderId="13" xfId="0" applyNumberFormat="1" applyFont="1" applyFill="1" applyBorder="1" applyAlignment="1">
      <alignment horizontal="center" vertical="center" wrapText="1"/>
    </xf>
    <xf numFmtId="178" fontId="28" fillId="0" borderId="16" xfId="0" applyNumberFormat="1" applyFont="1" applyFill="1" applyBorder="1" applyAlignment="1">
      <alignment horizontal="center" vertical="center" wrapText="1"/>
    </xf>
    <xf numFmtId="178" fontId="28" fillId="25" borderId="14" xfId="0" applyNumberFormat="1" applyFont="1" applyFill="1" applyBorder="1" applyAlignment="1">
      <alignment horizontal="center" vertical="center" wrapText="1"/>
    </xf>
    <xf numFmtId="178" fontId="28" fillId="25" borderId="15" xfId="0" applyNumberFormat="1" applyFont="1" applyFill="1" applyBorder="1" applyAlignment="1">
      <alignment horizontal="center" vertical="center" wrapText="1"/>
    </xf>
    <xf numFmtId="178" fontId="28" fillId="25" borderId="12" xfId="0" applyNumberFormat="1" applyFont="1" applyFill="1" applyBorder="1" applyAlignment="1">
      <alignment horizontal="center" vertical="center" wrapText="1"/>
    </xf>
    <xf numFmtId="178" fontId="28" fillId="25" borderId="13" xfId="0" applyNumberFormat="1" applyFont="1" applyFill="1" applyBorder="1" applyAlignment="1">
      <alignment horizontal="center" vertical="center" wrapText="1"/>
    </xf>
    <xf numFmtId="178" fontId="28" fillId="25" borderId="16" xfId="0" applyNumberFormat="1" applyFont="1" applyFill="1" applyBorder="1" applyAlignment="1">
      <alignment horizontal="center" vertical="center" wrapText="1"/>
    </xf>
    <xf numFmtId="0" fontId="28" fillId="25" borderId="12" xfId="0" applyFont="1" applyFill="1" applyBorder="1" applyAlignment="1">
      <alignment horizontal="center" vertical="center" wrapText="1"/>
    </xf>
    <xf numFmtId="0" fontId="28" fillId="25" borderId="16" xfId="0" applyFont="1" applyFill="1" applyBorder="1" applyAlignment="1">
      <alignment horizontal="center" vertical="center" wrapText="1"/>
    </xf>
    <xf numFmtId="178" fontId="28" fillId="28" borderId="1" xfId="0" applyNumberFormat="1" applyFont="1" applyFill="1" applyBorder="1" applyAlignment="1">
      <alignment horizontal="center" vertical="center" shrinkToFit="1"/>
    </xf>
    <xf numFmtId="178" fontId="28" fillId="0" borderId="1" xfId="0" applyNumberFormat="1" applyFont="1" applyFill="1" applyBorder="1" applyAlignment="1">
      <alignment horizontal="center" vertical="center" wrapText="1"/>
    </xf>
    <xf numFmtId="178" fontId="28" fillId="0" borderId="14" xfId="0" applyNumberFormat="1" applyFont="1" applyBorder="1" applyAlignment="1">
      <alignment horizontal="center" vertical="center" wrapText="1"/>
    </xf>
    <xf numFmtId="178" fontId="28" fillId="0" borderId="15" xfId="0" applyNumberFormat="1" applyFont="1" applyBorder="1" applyAlignment="1">
      <alignment horizontal="center" vertical="center" wrapText="1"/>
    </xf>
    <xf numFmtId="178" fontId="28" fillId="0" borderId="12" xfId="0" applyNumberFormat="1" applyFont="1" applyBorder="1" applyAlignment="1">
      <alignment horizontal="center" vertical="center" wrapText="1"/>
    </xf>
    <xf numFmtId="178" fontId="28" fillId="0" borderId="13" xfId="0" applyNumberFormat="1" applyFont="1" applyBorder="1" applyAlignment="1">
      <alignment horizontal="center" vertical="center" wrapText="1"/>
    </xf>
    <xf numFmtId="178" fontId="28" fillId="0" borderId="16" xfId="0" applyNumberFormat="1" applyFont="1" applyBorder="1" applyAlignment="1">
      <alignment horizontal="center" vertical="center" wrapText="1"/>
    </xf>
    <xf numFmtId="178" fontId="28" fillId="0" borderId="1" xfId="0" applyNumberFormat="1" applyFont="1" applyBorder="1" applyAlignment="1">
      <alignment horizontal="center" vertical="center" wrapText="1"/>
    </xf>
    <xf numFmtId="178" fontId="28" fillId="0" borderId="14" xfId="0" applyNumberFormat="1" applyFont="1" applyFill="1" applyBorder="1" applyAlignment="1">
      <alignment horizontal="center" vertical="center" wrapText="1"/>
    </xf>
    <xf numFmtId="178" fontId="28" fillId="0" borderId="17" xfId="0" applyNumberFormat="1" applyFont="1" applyFill="1" applyBorder="1" applyAlignment="1">
      <alignment horizontal="center" vertical="center" wrapText="1"/>
    </xf>
    <xf numFmtId="178" fontId="28" fillId="0" borderId="15" xfId="0" applyNumberFormat="1" applyFont="1" applyFill="1" applyBorder="1" applyAlignment="1">
      <alignment horizontal="center" vertical="center" wrapText="1"/>
    </xf>
    <xf numFmtId="178" fontId="28" fillId="25" borderId="17" xfId="0" applyNumberFormat="1" applyFont="1" applyFill="1" applyBorder="1" applyAlignment="1">
      <alignment horizontal="center" vertical="center" wrapText="1"/>
    </xf>
    <xf numFmtId="178" fontId="28" fillId="0" borderId="13" xfId="0" applyNumberFormat="1" applyFont="1" applyFill="1" applyBorder="1" applyAlignment="1">
      <alignment horizontal="right" vertical="center" wrapText="1"/>
    </xf>
    <xf numFmtId="178" fontId="28" fillId="0" borderId="16" xfId="0" applyNumberFormat="1" applyFont="1" applyFill="1" applyBorder="1" applyAlignment="1">
      <alignment horizontal="right" vertical="center" wrapText="1"/>
    </xf>
    <xf numFmtId="178" fontId="28" fillId="0" borderId="18" xfId="0" applyNumberFormat="1" applyFont="1" applyFill="1" applyBorder="1" applyAlignment="1">
      <alignment horizontal="center" vertical="center" wrapText="1"/>
    </xf>
    <xf numFmtId="178" fontId="28" fillId="0" borderId="19" xfId="0" applyNumberFormat="1" applyFont="1" applyFill="1" applyBorder="1" applyAlignment="1">
      <alignment horizontal="center" vertical="center" wrapText="1"/>
    </xf>
    <xf numFmtId="178" fontId="27" fillId="0" borderId="11" xfId="0" applyNumberFormat="1" applyFont="1" applyBorder="1" applyAlignment="1">
      <alignment horizontal="left" vertical="center"/>
    </xf>
    <xf numFmtId="178" fontId="28" fillId="0" borderId="1" xfId="48" applyNumberFormat="1" applyFont="1" applyFill="1" applyBorder="1" applyAlignment="1">
      <alignment horizontal="right" vertical="center"/>
    </xf>
    <xf numFmtId="178" fontId="28" fillId="0" borderId="1" xfId="43" applyNumberFormat="1" applyFont="1" applyBorder="1" applyAlignment="1">
      <alignment vertical="center" shrinkToFit="1"/>
    </xf>
    <xf numFmtId="0" fontId="28" fillId="0" borderId="1" xfId="0" applyNumberFormat="1" applyFont="1" applyBorder="1" applyAlignment="1">
      <alignment horizontal="right" vertical="center" shrinkToFit="1"/>
    </xf>
    <xf numFmtId="178" fontId="28" fillId="0" borderId="1" xfId="0" applyNumberFormat="1" applyFont="1" applyFill="1" applyBorder="1" applyAlignment="1">
      <alignment horizontal="right" vertical="center" shrinkToFit="1"/>
    </xf>
    <xf numFmtId="0" fontId="28" fillId="0" borderId="1" xfId="0" applyFont="1" applyBorder="1">
      <alignment vertical="center"/>
    </xf>
    <xf numFmtId="178" fontId="28" fillId="0" borderId="16" xfId="0" applyNumberFormat="1" applyFont="1" applyBorder="1" applyAlignment="1">
      <alignment horizontal="right" vertical="center"/>
    </xf>
    <xf numFmtId="178" fontId="28" fillId="0" borderId="1" xfId="0" applyNumberFormat="1" applyFont="1" applyBorder="1">
      <alignment vertical="center"/>
    </xf>
    <xf numFmtId="178" fontId="28" fillId="0" borderId="1" xfId="52" applyNumberFormat="1" applyFont="1" applyBorder="1" applyAlignment="1">
      <alignment horizontal="right" vertic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2003の水色" xfId="7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2 2" xfId="49"/>
    <cellStyle name="標準 2 2 2" xfId="51"/>
    <cellStyle name="標準 3" xfId="46"/>
    <cellStyle name="標準 4" xfId="47"/>
    <cellStyle name="標準 4 2" xfId="48"/>
    <cellStyle name="標準 4 2 2" xfId="50"/>
    <cellStyle name="標準 4 2 2 2" xfId="52"/>
    <cellStyle name="未定義" xfId="44"/>
    <cellStyle name="良い" xfId="45" builtinId="26" customBuiltin="1"/>
  </cellStyles>
  <dxfs count="0"/>
  <tableStyles count="0" defaultTableStyle="TableStyleMedium9" defaultPivotStyle="PivotStyleLight16"/>
  <colors>
    <mruColors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1394"/>
  <sheetViews>
    <sheetView tabSelected="1" view="pageBreakPreview" zoomScale="85" zoomScaleNormal="100" zoomScaleSheetLayoutView="85" zoomScalePageLayoutView="55" workbookViewId="0">
      <pane xSplit="7" ySplit="4" topLeftCell="H98" activePane="bottomRight" state="frozen"/>
      <selection pane="topRight" activeCell="H1" sqref="H1"/>
      <selection pane="bottomLeft" activeCell="A5" sqref="A5"/>
      <selection pane="bottomRight" activeCell="L1110" sqref="L1110"/>
    </sheetView>
  </sheetViews>
  <sheetFormatPr defaultColWidth="12.125" defaultRowHeight="15" x14ac:dyDescent="0.15"/>
  <cols>
    <col min="1" max="1" width="8.875" style="2" customWidth="1"/>
    <col min="2" max="2" width="6.875" style="41" customWidth="1"/>
    <col min="3" max="3" width="16" style="42" customWidth="1"/>
    <col min="4" max="4" width="7.25" style="43" customWidth="1"/>
    <col min="5" max="5" width="5.875" style="43" customWidth="1"/>
    <col min="6" max="6" width="5" style="2" customWidth="1"/>
    <col min="7" max="7" width="5.75" style="5" customWidth="1"/>
    <col min="8" max="13" width="6.75" style="47" customWidth="1"/>
    <col min="14" max="16" width="7" style="47" customWidth="1"/>
    <col min="17" max="18" width="7.625" style="55" customWidth="1"/>
    <col min="19" max="32" width="7.625" style="5" customWidth="1"/>
    <col min="33" max="256" width="12.125" style="5"/>
    <col min="257" max="257" width="8.875" style="5" customWidth="1"/>
    <col min="258" max="258" width="6.875" style="5" customWidth="1"/>
    <col min="259" max="259" width="16" style="5" customWidth="1"/>
    <col min="260" max="260" width="6.125" style="5" customWidth="1"/>
    <col min="261" max="261" width="5.875" style="5" customWidth="1"/>
    <col min="262" max="262" width="5" style="5" customWidth="1"/>
    <col min="263" max="263" width="5.75" style="5" customWidth="1"/>
    <col min="264" max="269" width="6.75" style="5" customWidth="1"/>
    <col min="270" max="272" width="7" style="5" customWidth="1"/>
    <col min="273" max="273" width="6.875" style="5" customWidth="1"/>
    <col min="274" max="512" width="12.125" style="5"/>
    <col min="513" max="513" width="8.875" style="5" customWidth="1"/>
    <col min="514" max="514" width="6.875" style="5" customWidth="1"/>
    <col min="515" max="515" width="16" style="5" customWidth="1"/>
    <col min="516" max="516" width="6.125" style="5" customWidth="1"/>
    <col min="517" max="517" width="5.875" style="5" customWidth="1"/>
    <col min="518" max="518" width="5" style="5" customWidth="1"/>
    <col min="519" max="519" width="5.75" style="5" customWidth="1"/>
    <col min="520" max="525" width="6.75" style="5" customWidth="1"/>
    <col min="526" max="528" width="7" style="5" customWidth="1"/>
    <col min="529" max="529" width="6.875" style="5" customWidth="1"/>
    <col min="530" max="768" width="12.125" style="5"/>
    <col min="769" max="769" width="8.875" style="5" customWidth="1"/>
    <col min="770" max="770" width="6.875" style="5" customWidth="1"/>
    <col min="771" max="771" width="16" style="5" customWidth="1"/>
    <col min="772" max="772" width="6.125" style="5" customWidth="1"/>
    <col min="773" max="773" width="5.875" style="5" customWidth="1"/>
    <col min="774" max="774" width="5" style="5" customWidth="1"/>
    <col min="775" max="775" width="5.75" style="5" customWidth="1"/>
    <col min="776" max="781" width="6.75" style="5" customWidth="1"/>
    <col min="782" max="784" width="7" style="5" customWidth="1"/>
    <col min="785" max="785" width="6.875" style="5" customWidth="1"/>
    <col min="786" max="1024" width="12.125" style="5"/>
    <col min="1025" max="1025" width="8.875" style="5" customWidth="1"/>
    <col min="1026" max="1026" width="6.875" style="5" customWidth="1"/>
    <col min="1027" max="1027" width="16" style="5" customWidth="1"/>
    <col min="1028" max="1028" width="6.125" style="5" customWidth="1"/>
    <col min="1029" max="1029" width="5.875" style="5" customWidth="1"/>
    <col min="1030" max="1030" width="5" style="5" customWidth="1"/>
    <col min="1031" max="1031" width="5.75" style="5" customWidth="1"/>
    <col min="1032" max="1037" width="6.75" style="5" customWidth="1"/>
    <col min="1038" max="1040" width="7" style="5" customWidth="1"/>
    <col min="1041" max="1041" width="6.875" style="5" customWidth="1"/>
    <col min="1042" max="1280" width="12.125" style="5"/>
    <col min="1281" max="1281" width="8.875" style="5" customWidth="1"/>
    <col min="1282" max="1282" width="6.875" style="5" customWidth="1"/>
    <col min="1283" max="1283" width="16" style="5" customWidth="1"/>
    <col min="1284" max="1284" width="6.125" style="5" customWidth="1"/>
    <col min="1285" max="1285" width="5.875" style="5" customWidth="1"/>
    <col min="1286" max="1286" width="5" style="5" customWidth="1"/>
    <col min="1287" max="1287" width="5.75" style="5" customWidth="1"/>
    <col min="1288" max="1293" width="6.75" style="5" customWidth="1"/>
    <col min="1294" max="1296" width="7" style="5" customWidth="1"/>
    <col min="1297" max="1297" width="6.875" style="5" customWidth="1"/>
    <col min="1298" max="1536" width="12.125" style="5"/>
    <col min="1537" max="1537" width="8.875" style="5" customWidth="1"/>
    <col min="1538" max="1538" width="6.875" style="5" customWidth="1"/>
    <col min="1539" max="1539" width="16" style="5" customWidth="1"/>
    <col min="1540" max="1540" width="6.125" style="5" customWidth="1"/>
    <col min="1541" max="1541" width="5.875" style="5" customWidth="1"/>
    <col min="1542" max="1542" width="5" style="5" customWidth="1"/>
    <col min="1543" max="1543" width="5.75" style="5" customWidth="1"/>
    <col min="1544" max="1549" width="6.75" style="5" customWidth="1"/>
    <col min="1550" max="1552" width="7" style="5" customWidth="1"/>
    <col min="1553" max="1553" width="6.875" style="5" customWidth="1"/>
    <col min="1554" max="1792" width="12.125" style="5"/>
    <col min="1793" max="1793" width="8.875" style="5" customWidth="1"/>
    <col min="1794" max="1794" width="6.875" style="5" customWidth="1"/>
    <col min="1795" max="1795" width="16" style="5" customWidth="1"/>
    <col min="1796" max="1796" width="6.125" style="5" customWidth="1"/>
    <col min="1797" max="1797" width="5.875" style="5" customWidth="1"/>
    <col min="1798" max="1798" width="5" style="5" customWidth="1"/>
    <col min="1799" max="1799" width="5.75" style="5" customWidth="1"/>
    <col min="1800" max="1805" width="6.75" style="5" customWidth="1"/>
    <col min="1806" max="1808" width="7" style="5" customWidth="1"/>
    <col min="1809" max="1809" width="6.875" style="5" customWidth="1"/>
    <col min="1810" max="2048" width="12.125" style="5"/>
    <col min="2049" max="2049" width="8.875" style="5" customWidth="1"/>
    <col min="2050" max="2050" width="6.875" style="5" customWidth="1"/>
    <col min="2051" max="2051" width="16" style="5" customWidth="1"/>
    <col min="2052" max="2052" width="6.125" style="5" customWidth="1"/>
    <col min="2053" max="2053" width="5.875" style="5" customWidth="1"/>
    <col min="2054" max="2054" width="5" style="5" customWidth="1"/>
    <col min="2055" max="2055" width="5.75" style="5" customWidth="1"/>
    <col min="2056" max="2061" width="6.75" style="5" customWidth="1"/>
    <col min="2062" max="2064" width="7" style="5" customWidth="1"/>
    <col min="2065" max="2065" width="6.875" style="5" customWidth="1"/>
    <col min="2066" max="2304" width="12.125" style="5"/>
    <col min="2305" max="2305" width="8.875" style="5" customWidth="1"/>
    <col min="2306" max="2306" width="6.875" style="5" customWidth="1"/>
    <col min="2307" max="2307" width="16" style="5" customWidth="1"/>
    <col min="2308" max="2308" width="6.125" style="5" customWidth="1"/>
    <col min="2309" max="2309" width="5.875" style="5" customWidth="1"/>
    <col min="2310" max="2310" width="5" style="5" customWidth="1"/>
    <col min="2311" max="2311" width="5.75" style="5" customWidth="1"/>
    <col min="2312" max="2317" width="6.75" style="5" customWidth="1"/>
    <col min="2318" max="2320" width="7" style="5" customWidth="1"/>
    <col min="2321" max="2321" width="6.875" style="5" customWidth="1"/>
    <col min="2322" max="2560" width="12.125" style="5"/>
    <col min="2561" max="2561" width="8.875" style="5" customWidth="1"/>
    <col min="2562" max="2562" width="6.875" style="5" customWidth="1"/>
    <col min="2563" max="2563" width="16" style="5" customWidth="1"/>
    <col min="2564" max="2564" width="6.125" style="5" customWidth="1"/>
    <col min="2565" max="2565" width="5.875" style="5" customWidth="1"/>
    <col min="2566" max="2566" width="5" style="5" customWidth="1"/>
    <col min="2567" max="2567" width="5.75" style="5" customWidth="1"/>
    <col min="2568" max="2573" width="6.75" style="5" customWidth="1"/>
    <col min="2574" max="2576" width="7" style="5" customWidth="1"/>
    <col min="2577" max="2577" width="6.875" style="5" customWidth="1"/>
    <col min="2578" max="2816" width="12.125" style="5"/>
    <col min="2817" max="2817" width="8.875" style="5" customWidth="1"/>
    <col min="2818" max="2818" width="6.875" style="5" customWidth="1"/>
    <col min="2819" max="2819" width="16" style="5" customWidth="1"/>
    <col min="2820" max="2820" width="6.125" style="5" customWidth="1"/>
    <col min="2821" max="2821" width="5.875" style="5" customWidth="1"/>
    <col min="2822" max="2822" width="5" style="5" customWidth="1"/>
    <col min="2823" max="2823" width="5.75" style="5" customWidth="1"/>
    <col min="2824" max="2829" width="6.75" style="5" customWidth="1"/>
    <col min="2830" max="2832" width="7" style="5" customWidth="1"/>
    <col min="2833" max="2833" width="6.875" style="5" customWidth="1"/>
    <col min="2834" max="3072" width="12.125" style="5"/>
    <col min="3073" max="3073" width="8.875" style="5" customWidth="1"/>
    <col min="3074" max="3074" width="6.875" style="5" customWidth="1"/>
    <col min="3075" max="3075" width="16" style="5" customWidth="1"/>
    <col min="3076" max="3076" width="6.125" style="5" customWidth="1"/>
    <col min="3077" max="3077" width="5.875" style="5" customWidth="1"/>
    <col min="3078" max="3078" width="5" style="5" customWidth="1"/>
    <col min="3079" max="3079" width="5.75" style="5" customWidth="1"/>
    <col min="3080" max="3085" width="6.75" style="5" customWidth="1"/>
    <col min="3086" max="3088" width="7" style="5" customWidth="1"/>
    <col min="3089" max="3089" width="6.875" style="5" customWidth="1"/>
    <col min="3090" max="3328" width="12.125" style="5"/>
    <col min="3329" max="3329" width="8.875" style="5" customWidth="1"/>
    <col min="3330" max="3330" width="6.875" style="5" customWidth="1"/>
    <col min="3331" max="3331" width="16" style="5" customWidth="1"/>
    <col min="3332" max="3332" width="6.125" style="5" customWidth="1"/>
    <col min="3333" max="3333" width="5.875" style="5" customWidth="1"/>
    <col min="3334" max="3334" width="5" style="5" customWidth="1"/>
    <col min="3335" max="3335" width="5.75" style="5" customWidth="1"/>
    <col min="3336" max="3341" width="6.75" style="5" customWidth="1"/>
    <col min="3342" max="3344" width="7" style="5" customWidth="1"/>
    <col min="3345" max="3345" width="6.875" style="5" customWidth="1"/>
    <col min="3346" max="3584" width="12.125" style="5"/>
    <col min="3585" max="3585" width="8.875" style="5" customWidth="1"/>
    <col min="3586" max="3586" width="6.875" style="5" customWidth="1"/>
    <col min="3587" max="3587" width="16" style="5" customWidth="1"/>
    <col min="3588" max="3588" width="6.125" style="5" customWidth="1"/>
    <col min="3589" max="3589" width="5.875" style="5" customWidth="1"/>
    <col min="3590" max="3590" width="5" style="5" customWidth="1"/>
    <col min="3591" max="3591" width="5.75" style="5" customWidth="1"/>
    <col min="3592" max="3597" width="6.75" style="5" customWidth="1"/>
    <col min="3598" max="3600" width="7" style="5" customWidth="1"/>
    <col min="3601" max="3601" width="6.875" style="5" customWidth="1"/>
    <col min="3602" max="3840" width="12.125" style="5"/>
    <col min="3841" max="3841" width="8.875" style="5" customWidth="1"/>
    <col min="3842" max="3842" width="6.875" style="5" customWidth="1"/>
    <col min="3843" max="3843" width="16" style="5" customWidth="1"/>
    <col min="3844" max="3844" width="6.125" style="5" customWidth="1"/>
    <col min="3845" max="3845" width="5.875" style="5" customWidth="1"/>
    <col min="3846" max="3846" width="5" style="5" customWidth="1"/>
    <col min="3847" max="3847" width="5.75" style="5" customWidth="1"/>
    <col min="3848" max="3853" width="6.75" style="5" customWidth="1"/>
    <col min="3854" max="3856" width="7" style="5" customWidth="1"/>
    <col min="3857" max="3857" width="6.875" style="5" customWidth="1"/>
    <col min="3858" max="4096" width="12.125" style="5"/>
    <col min="4097" max="4097" width="8.875" style="5" customWidth="1"/>
    <col min="4098" max="4098" width="6.875" style="5" customWidth="1"/>
    <col min="4099" max="4099" width="16" style="5" customWidth="1"/>
    <col min="4100" max="4100" width="6.125" style="5" customWidth="1"/>
    <col min="4101" max="4101" width="5.875" style="5" customWidth="1"/>
    <col min="4102" max="4102" width="5" style="5" customWidth="1"/>
    <col min="4103" max="4103" width="5.75" style="5" customWidth="1"/>
    <col min="4104" max="4109" width="6.75" style="5" customWidth="1"/>
    <col min="4110" max="4112" width="7" style="5" customWidth="1"/>
    <col min="4113" max="4113" width="6.875" style="5" customWidth="1"/>
    <col min="4114" max="4352" width="12.125" style="5"/>
    <col min="4353" max="4353" width="8.875" style="5" customWidth="1"/>
    <col min="4354" max="4354" width="6.875" style="5" customWidth="1"/>
    <col min="4355" max="4355" width="16" style="5" customWidth="1"/>
    <col min="4356" max="4356" width="6.125" style="5" customWidth="1"/>
    <col min="4357" max="4357" width="5.875" style="5" customWidth="1"/>
    <col min="4358" max="4358" width="5" style="5" customWidth="1"/>
    <col min="4359" max="4359" width="5.75" style="5" customWidth="1"/>
    <col min="4360" max="4365" width="6.75" style="5" customWidth="1"/>
    <col min="4366" max="4368" width="7" style="5" customWidth="1"/>
    <col min="4369" max="4369" width="6.875" style="5" customWidth="1"/>
    <col min="4370" max="4608" width="12.125" style="5"/>
    <col min="4609" max="4609" width="8.875" style="5" customWidth="1"/>
    <col min="4610" max="4610" width="6.875" style="5" customWidth="1"/>
    <col min="4611" max="4611" width="16" style="5" customWidth="1"/>
    <col min="4612" max="4612" width="6.125" style="5" customWidth="1"/>
    <col min="4613" max="4613" width="5.875" style="5" customWidth="1"/>
    <col min="4614" max="4614" width="5" style="5" customWidth="1"/>
    <col min="4615" max="4615" width="5.75" style="5" customWidth="1"/>
    <col min="4616" max="4621" width="6.75" style="5" customWidth="1"/>
    <col min="4622" max="4624" width="7" style="5" customWidth="1"/>
    <col min="4625" max="4625" width="6.875" style="5" customWidth="1"/>
    <col min="4626" max="4864" width="12.125" style="5"/>
    <col min="4865" max="4865" width="8.875" style="5" customWidth="1"/>
    <col min="4866" max="4866" width="6.875" style="5" customWidth="1"/>
    <col min="4867" max="4867" width="16" style="5" customWidth="1"/>
    <col min="4868" max="4868" width="6.125" style="5" customWidth="1"/>
    <col min="4869" max="4869" width="5.875" style="5" customWidth="1"/>
    <col min="4870" max="4870" width="5" style="5" customWidth="1"/>
    <col min="4871" max="4871" width="5.75" style="5" customWidth="1"/>
    <col min="4872" max="4877" width="6.75" style="5" customWidth="1"/>
    <col min="4878" max="4880" width="7" style="5" customWidth="1"/>
    <col min="4881" max="4881" width="6.875" style="5" customWidth="1"/>
    <col min="4882" max="5120" width="12.125" style="5"/>
    <col min="5121" max="5121" width="8.875" style="5" customWidth="1"/>
    <col min="5122" max="5122" width="6.875" style="5" customWidth="1"/>
    <col min="5123" max="5123" width="16" style="5" customWidth="1"/>
    <col min="5124" max="5124" width="6.125" style="5" customWidth="1"/>
    <col min="5125" max="5125" width="5.875" style="5" customWidth="1"/>
    <col min="5126" max="5126" width="5" style="5" customWidth="1"/>
    <col min="5127" max="5127" width="5.75" style="5" customWidth="1"/>
    <col min="5128" max="5133" width="6.75" style="5" customWidth="1"/>
    <col min="5134" max="5136" width="7" style="5" customWidth="1"/>
    <col min="5137" max="5137" width="6.875" style="5" customWidth="1"/>
    <col min="5138" max="5376" width="12.125" style="5"/>
    <col min="5377" max="5377" width="8.875" style="5" customWidth="1"/>
    <col min="5378" max="5378" width="6.875" style="5" customWidth="1"/>
    <col min="5379" max="5379" width="16" style="5" customWidth="1"/>
    <col min="5380" max="5380" width="6.125" style="5" customWidth="1"/>
    <col min="5381" max="5381" width="5.875" style="5" customWidth="1"/>
    <col min="5382" max="5382" width="5" style="5" customWidth="1"/>
    <col min="5383" max="5383" width="5.75" style="5" customWidth="1"/>
    <col min="5384" max="5389" width="6.75" style="5" customWidth="1"/>
    <col min="5390" max="5392" width="7" style="5" customWidth="1"/>
    <col min="5393" max="5393" width="6.875" style="5" customWidth="1"/>
    <col min="5394" max="5632" width="12.125" style="5"/>
    <col min="5633" max="5633" width="8.875" style="5" customWidth="1"/>
    <col min="5634" max="5634" width="6.875" style="5" customWidth="1"/>
    <col min="5635" max="5635" width="16" style="5" customWidth="1"/>
    <col min="5636" max="5636" width="6.125" style="5" customWidth="1"/>
    <col min="5637" max="5637" width="5.875" style="5" customWidth="1"/>
    <col min="5638" max="5638" width="5" style="5" customWidth="1"/>
    <col min="5639" max="5639" width="5.75" style="5" customWidth="1"/>
    <col min="5640" max="5645" width="6.75" style="5" customWidth="1"/>
    <col min="5646" max="5648" width="7" style="5" customWidth="1"/>
    <col min="5649" max="5649" width="6.875" style="5" customWidth="1"/>
    <col min="5650" max="5888" width="12.125" style="5"/>
    <col min="5889" max="5889" width="8.875" style="5" customWidth="1"/>
    <col min="5890" max="5890" width="6.875" style="5" customWidth="1"/>
    <col min="5891" max="5891" width="16" style="5" customWidth="1"/>
    <col min="5892" max="5892" width="6.125" style="5" customWidth="1"/>
    <col min="5893" max="5893" width="5.875" style="5" customWidth="1"/>
    <col min="5894" max="5894" width="5" style="5" customWidth="1"/>
    <col min="5895" max="5895" width="5.75" style="5" customWidth="1"/>
    <col min="5896" max="5901" width="6.75" style="5" customWidth="1"/>
    <col min="5902" max="5904" width="7" style="5" customWidth="1"/>
    <col min="5905" max="5905" width="6.875" style="5" customWidth="1"/>
    <col min="5906" max="6144" width="12.125" style="5"/>
    <col min="6145" max="6145" width="8.875" style="5" customWidth="1"/>
    <col min="6146" max="6146" width="6.875" style="5" customWidth="1"/>
    <col min="6147" max="6147" width="16" style="5" customWidth="1"/>
    <col min="6148" max="6148" width="6.125" style="5" customWidth="1"/>
    <col min="6149" max="6149" width="5.875" style="5" customWidth="1"/>
    <col min="6150" max="6150" width="5" style="5" customWidth="1"/>
    <col min="6151" max="6151" width="5.75" style="5" customWidth="1"/>
    <col min="6152" max="6157" width="6.75" style="5" customWidth="1"/>
    <col min="6158" max="6160" width="7" style="5" customWidth="1"/>
    <col min="6161" max="6161" width="6.875" style="5" customWidth="1"/>
    <col min="6162" max="6400" width="12.125" style="5"/>
    <col min="6401" max="6401" width="8.875" style="5" customWidth="1"/>
    <col min="6402" max="6402" width="6.875" style="5" customWidth="1"/>
    <col min="6403" max="6403" width="16" style="5" customWidth="1"/>
    <col min="6404" max="6404" width="6.125" style="5" customWidth="1"/>
    <col min="6405" max="6405" width="5.875" style="5" customWidth="1"/>
    <col min="6406" max="6406" width="5" style="5" customWidth="1"/>
    <col min="6407" max="6407" width="5.75" style="5" customWidth="1"/>
    <col min="6408" max="6413" width="6.75" style="5" customWidth="1"/>
    <col min="6414" max="6416" width="7" style="5" customWidth="1"/>
    <col min="6417" max="6417" width="6.875" style="5" customWidth="1"/>
    <col min="6418" max="6656" width="12.125" style="5"/>
    <col min="6657" max="6657" width="8.875" style="5" customWidth="1"/>
    <col min="6658" max="6658" width="6.875" style="5" customWidth="1"/>
    <col min="6659" max="6659" width="16" style="5" customWidth="1"/>
    <col min="6660" max="6660" width="6.125" style="5" customWidth="1"/>
    <col min="6661" max="6661" width="5.875" style="5" customWidth="1"/>
    <col min="6662" max="6662" width="5" style="5" customWidth="1"/>
    <col min="6663" max="6663" width="5.75" style="5" customWidth="1"/>
    <col min="6664" max="6669" width="6.75" style="5" customWidth="1"/>
    <col min="6670" max="6672" width="7" style="5" customWidth="1"/>
    <col min="6673" max="6673" width="6.875" style="5" customWidth="1"/>
    <col min="6674" max="6912" width="12.125" style="5"/>
    <col min="6913" max="6913" width="8.875" style="5" customWidth="1"/>
    <col min="6914" max="6914" width="6.875" style="5" customWidth="1"/>
    <col min="6915" max="6915" width="16" style="5" customWidth="1"/>
    <col min="6916" max="6916" width="6.125" style="5" customWidth="1"/>
    <col min="6917" max="6917" width="5.875" style="5" customWidth="1"/>
    <col min="6918" max="6918" width="5" style="5" customWidth="1"/>
    <col min="6919" max="6919" width="5.75" style="5" customWidth="1"/>
    <col min="6920" max="6925" width="6.75" style="5" customWidth="1"/>
    <col min="6926" max="6928" width="7" style="5" customWidth="1"/>
    <col min="6929" max="6929" width="6.875" style="5" customWidth="1"/>
    <col min="6930" max="7168" width="12.125" style="5"/>
    <col min="7169" max="7169" width="8.875" style="5" customWidth="1"/>
    <col min="7170" max="7170" width="6.875" style="5" customWidth="1"/>
    <col min="7171" max="7171" width="16" style="5" customWidth="1"/>
    <col min="7172" max="7172" width="6.125" style="5" customWidth="1"/>
    <col min="7173" max="7173" width="5.875" style="5" customWidth="1"/>
    <col min="7174" max="7174" width="5" style="5" customWidth="1"/>
    <col min="7175" max="7175" width="5.75" style="5" customWidth="1"/>
    <col min="7176" max="7181" width="6.75" style="5" customWidth="1"/>
    <col min="7182" max="7184" width="7" style="5" customWidth="1"/>
    <col min="7185" max="7185" width="6.875" style="5" customWidth="1"/>
    <col min="7186" max="7424" width="12.125" style="5"/>
    <col min="7425" max="7425" width="8.875" style="5" customWidth="1"/>
    <col min="7426" max="7426" width="6.875" style="5" customWidth="1"/>
    <col min="7427" max="7427" width="16" style="5" customWidth="1"/>
    <col min="7428" max="7428" width="6.125" style="5" customWidth="1"/>
    <col min="7429" max="7429" width="5.875" style="5" customWidth="1"/>
    <col min="7430" max="7430" width="5" style="5" customWidth="1"/>
    <col min="7431" max="7431" width="5.75" style="5" customWidth="1"/>
    <col min="7432" max="7437" width="6.75" style="5" customWidth="1"/>
    <col min="7438" max="7440" width="7" style="5" customWidth="1"/>
    <col min="7441" max="7441" width="6.875" style="5" customWidth="1"/>
    <col min="7442" max="7680" width="12.125" style="5"/>
    <col min="7681" max="7681" width="8.875" style="5" customWidth="1"/>
    <col min="7682" max="7682" width="6.875" style="5" customWidth="1"/>
    <col min="7683" max="7683" width="16" style="5" customWidth="1"/>
    <col min="7684" max="7684" width="6.125" style="5" customWidth="1"/>
    <col min="7685" max="7685" width="5.875" style="5" customWidth="1"/>
    <col min="7686" max="7686" width="5" style="5" customWidth="1"/>
    <col min="7687" max="7687" width="5.75" style="5" customWidth="1"/>
    <col min="7688" max="7693" width="6.75" style="5" customWidth="1"/>
    <col min="7694" max="7696" width="7" style="5" customWidth="1"/>
    <col min="7697" max="7697" width="6.875" style="5" customWidth="1"/>
    <col min="7698" max="7936" width="12.125" style="5"/>
    <col min="7937" max="7937" width="8.875" style="5" customWidth="1"/>
    <col min="7938" max="7938" width="6.875" style="5" customWidth="1"/>
    <col min="7939" max="7939" width="16" style="5" customWidth="1"/>
    <col min="7940" max="7940" width="6.125" style="5" customWidth="1"/>
    <col min="7941" max="7941" width="5.875" style="5" customWidth="1"/>
    <col min="7942" max="7942" width="5" style="5" customWidth="1"/>
    <col min="7943" max="7943" width="5.75" style="5" customWidth="1"/>
    <col min="7944" max="7949" width="6.75" style="5" customWidth="1"/>
    <col min="7950" max="7952" width="7" style="5" customWidth="1"/>
    <col min="7953" max="7953" width="6.875" style="5" customWidth="1"/>
    <col min="7954" max="8192" width="12.125" style="5"/>
    <col min="8193" max="8193" width="8.875" style="5" customWidth="1"/>
    <col min="8194" max="8194" width="6.875" style="5" customWidth="1"/>
    <col min="8195" max="8195" width="16" style="5" customWidth="1"/>
    <col min="8196" max="8196" width="6.125" style="5" customWidth="1"/>
    <col min="8197" max="8197" width="5.875" style="5" customWidth="1"/>
    <col min="8198" max="8198" width="5" style="5" customWidth="1"/>
    <col min="8199" max="8199" width="5.75" style="5" customWidth="1"/>
    <col min="8200" max="8205" width="6.75" style="5" customWidth="1"/>
    <col min="8206" max="8208" width="7" style="5" customWidth="1"/>
    <col min="8209" max="8209" width="6.875" style="5" customWidth="1"/>
    <col min="8210" max="8448" width="12.125" style="5"/>
    <col min="8449" max="8449" width="8.875" style="5" customWidth="1"/>
    <col min="8450" max="8450" width="6.875" style="5" customWidth="1"/>
    <col min="8451" max="8451" width="16" style="5" customWidth="1"/>
    <col min="8452" max="8452" width="6.125" style="5" customWidth="1"/>
    <col min="8453" max="8453" width="5.875" style="5" customWidth="1"/>
    <col min="8454" max="8454" width="5" style="5" customWidth="1"/>
    <col min="8455" max="8455" width="5.75" style="5" customWidth="1"/>
    <col min="8456" max="8461" width="6.75" style="5" customWidth="1"/>
    <col min="8462" max="8464" width="7" style="5" customWidth="1"/>
    <col min="8465" max="8465" width="6.875" style="5" customWidth="1"/>
    <col min="8466" max="8704" width="12.125" style="5"/>
    <col min="8705" max="8705" width="8.875" style="5" customWidth="1"/>
    <col min="8706" max="8706" width="6.875" style="5" customWidth="1"/>
    <col min="8707" max="8707" width="16" style="5" customWidth="1"/>
    <col min="8708" max="8708" width="6.125" style="5" customWidth="1"/>
    <col min="8709" max="8709" width="5.875" style="5" customWidth="1"/>
    <col min="8710" max="8710" width="5" style="5" customWidth="1"/>
    <col min="8711" max="8711" width="5.75" style="5" customWidth="1"/>
    <col min="8712" max="8717" width="6.75" style="5" customWidth="1"/>
    <col min="8718" max="8720" width="7" style="5" customWidth="1"/>
    <col min="8721" max="8721" width="6.875" style="5" customWidth="1"/>
    <col min="8722" max="8960" width="12.125" style="5"/>
    <col min="8961" max="8961" width="8.875" style="5" customWidth="1"/>
    <col min="8962" max="8962" width="6.875" style="5" customWidth="1"/>
    <col min="8963" max="8963" width="16" style="5" customWidth="1"/>
    <col min="8964" max="8964" width="6.125" style="5" customWidth="1"/>
    <col min="8965" max="8965" width="5.875" style="5" customWidth="1"/>
    <col min="8966" max="8966" width="5" style="5" customWidth="1"/>
    <col min="8967" max="8967" width="5.75" style="5" customWidth="1"/>
    <col min="8968" max="8973" width="6.75" style="5" customWidth="1"/>
    <col min="8974" max="8976" width="7" style="5" customWidth="1"/>
    <col min="8977" max="8977" width="6.875" style="5" customWidth="1"/>
    <col min="8978" max="9216" width="12.125" style="5"/>
    <col min="9217" max="9217" width="8.875" style="5" customWidth="1"/>
    <col min="9218" max="9218" width="6.875" style="5" customWidth="1"/>
    <col min="9219" max="9219" width="16" style="5" customWidth="1"/>
    <col min="9220" max="9220" width="6.125" style="5" customWidth="1"/>
    <col min="9221" max="9221" width="5.875" style="5" customWidth="1"/>
    <col min="9222" max="9222" width="5" style="5" customWidth="1"/>
    <col min="9223" max="9223" width="5.75" style="5" customWidth="1"/>
    <col min="9224" max="9229" width="6.75" style="5" customWidth="1"/>
    <col min="9230" max="9232" width="7" style="5" customWidth="1"/>
    <col min="9233" max="9233" width="6.875" style="5" customWidth="1"/>
    <col min="9234" max="9472" width="12.125" style="5"/>
    <col min="9473" max="9473" width="8.875" style="5" customWidth="1"/>
    <col min="9474" max="9474" width="6.875" style="5" customWidth="1"/>
    <col min="9475" max="9475" width="16" style="5" customWidth="1"/>
    <col min="9476" max="9476" width="6.125" style="5" customWidth="1"/>
    <col min="9477" max="9477" width="5.875" style="5" customWidth="1"/>
    <col min="9478" max="9478" width="5" style="5" customWidth="1"/>
    <col min="9479" max="9479" width="5.75" style="5" customWidth="1"/>
    <col min="9480" max="9485" width="6.75" style="5" customWidth="1"/>
    <col min="9486" max="9488" width="7" style="5" customWidth="1"/>
    <col min="9489" max="9489" width="6.875" style="5" customWidth="1"/>
    <col min="9490" max="9728" width="12.125" style="5"/>
    <col min="9729" max="9729" width="8.875" style="5" customWidth="1"/>
    <col min="9730" max="9730" width="6.875" style="5" customWidth="1"/>
    <col min="9731" max="9731" width="16" style="5" customWidth="1"/>
    <col min="9732" max="9732" width="6.125" style="5" customWidth="1"/>
    <col min="9733" max="9733" width="5.875" style="5" customWidth="1"/>
    <col min="9734" max="9734" width="5" style="5" customWidth="1"/>
    <col min="9735" max="9735" width="5.75" style="5" customWidth="1"/>
    <col min="9736" max="9741" width="6.75" style="5" customWidth="1"/>
    <col min="9742" max="9744" width="7" style="5" customWidth="1"/>
    <col min="9745" max="9745" width="6.875" style="5" customWidth="1"/>
    <col min="9746" max="9984" width="12.125" style="5"/>
    <col min="9985" max="9985" width="8.875" style="5" customWidth="1"/>
    <col min="9986" max="9986" width="6.875" style="5" customWidth="1"/>
    <col min="9987" max="9987" width="16" style="5" customWidth="1"/>
    <col min="9988" max="9988" width="6.125" style="5" customWidth="1"/>
    <col min="9989" max="9989" width="5.875" style="5" customWidth="1"/>
    <col min="9990" max="9990" width="5" style="5" customWidth="1"/>
    <col min="9991" max="9991" width="5.75" style="5" customWidth="1"/>
    <col min="9992" max="9997" width="6.75" style="5" customWidth="1"/>
    <col min="9998" max="10000" width="7" style="5" customWidth="1"/>
    <col min="10001" max="10001" width="6.875" style="5" customWidth="1"/>
    <col min="10002" max="10240" width="12.125" style="5"/>
    <col min="10241" max="10241" width="8.875" style="5" customWidth="1"/>
    <col min="10242" max="10242" width="6.875" style="5" customWidth="1"/>
    <col min="10243" max="10243" width="16" style="5" customWidth="1"/>
    <col min="10244" max="10244" width="6.125" style="5" customWidth="1"/>
    <col min="10245" max="10245" width="5.875" style="5" customWidth="1"/>
    <col min="10246" max="10246" width="5" style="5" customWidth="1"/>
    <col min="10247" max="10247" width="5.75" style="5" customWidth="1"/>
    <col min="10248" max="10253" width="6.75" style="5" customWidth="1"/>
    <col min="10254" max="10256" width="7" style="5" customWidth="1"/>
    <col min="10257" max="10257" width="6.875" style="5" customWidth="1"/>
    <col min="10258" max="10496" width="12.125" style="5"/>
    <col min="10497" max="10497" width="8.875" style="5" customWidth="1"/>
    <col min="10498" max="10498" width="6.875" style="5" customWidth="1"/>
    <col min="10499" max="10499" width="16" style="5" customWidth="1"/>
    <col min="10500" max="10500" width="6.125" style="5" customWidth="1"/>
    <col min="10501" max="10501" width="5.875" style="5" customWidth="1"/>
    <col min="10502" max="10502" width="5" style="5" customWidth="1"/>
    <col min="10503" max="10503" width="5.75" style="5" customWidth="1"/>
    <col min="10504" max="10509" width="6.75" style="5" customWidth="1"/>
    <col min="10510" max="10512" width="7" style="5" customWidth="1"/>
    <col min="10513" max="10513" width="6.875" style="5" customWidth="1"/>
    <col min="10514" max="10752" width="12.125" style="5"/>
    <col min="10753" max="10753" width="8.875" style="5" customWidth="1"/>
    <col min="10754" max="10754" width="6.875" style="5" customWidth="1"/>
    <col min="10755" max="10755" width="16" style="5" customWidth="1"/>
    <col min="10756" max="10756" width="6.125" style="5" customWidth="1"/>
    <col min="10757" max="10757" width="5.875" style="5" customWidth="1"/>
    <col min="10758" max="10758" width="5" style="5" customWidth="1"/>
    <col min="10759" max="10759" width="5.75" style="5" customWidth="1"/>
    <col min="10760" max="10765" width="6.75" style="5" customWidth="1"/>
    <col min="10766" max="10768" width="7" style="5" customWidth="1"/>
    <col min="10769" max="10769" width="6.875" style="5" customWidth="1"/>
    <col min="10770" max="11008" width="12.125" style="5"/>
    <col min="11009" max="11009" width="8.875" style="5" customWidth="1"/>
    <col min="11010" max="11010" width="6.875" style="5" customWidth="1"/>
    <col min="11011" max="11011" width="16" style="5" customWidth="1"/>
    <col min="11012" max="11012" width="6.125" style="5" customWidth="1"/>
    <col min="11013" max="11013" width="5.875" style="5" customWidth="1"/>
    <col min="11014" max="11014" width="5" style="5" customWidth="1"/>
    <col min="11015" max="11015" width="5.75" style="5" customWidth="1"/>
    <col min="11016" max="11021" width="6.75" style="5" customWidth="1"/>
    <col min="11022" max="11024" width="7" style="5" customWidth="1"/>
    <col min="11025" max="11025" width="6.875" style="5" customWidth="1"/>
    <col min="11026" max="11264" width="12.125" style="5"/>
    <col min="11265" max="11265" width="8.875" style="5" customWidth="1"/>
    <col min="11266" max="11266" width="6.875" style="5" customWidth="1"/>
    <col min="11267" max="11267" width="16" style="5" customWidth="1"/>
    <col min="11268" max="11268" width="6.125" style="5" customWidth="1"/>
    <col min="11269" max="11269" width="5.875" style="5" customWidth="1"/>
    <col min="11270" max="11270" width="5" style="5" customWidth="1"/>
    <col min="11271" max="11271" width="5.75" style="5" customWidth="1"/>
    <col min="11272" max="11277" width="6.75" style="5" customWidth="1"/>
    <col min="11278" max="11280" width="7" style="5" customWidth="1"/>
    <col min="11281" max="11281" width="6.875" style="5" customWidth="1"/>
    <col min="11282" max="11520" width="12.125" style="5"/>
    <col min="11521" max="11521" width="8.875" style="5" customWidth="1"/>
    <col min="11522" max="11522" width="6.875" style="5" customWidth="1"/>
    <col min="11523" max="11523" width="16" style="5" customWidth="1"/>
    <col min="11524" max="11524" width="6.125" style="5" customWidth="1"/>
    <col min="11525" max="11525" width="5.875" style="5" customWidth="1"/>
    <col min="11526" max="11526" width="5" style="5" customWidth="1"/>
    <col min="11527" max="11527" width="5.75" style="5" customWidth="1"/>
    <col min="11528" max="11533" width="6.75" style="5" customWidth="1"/>
    <col min="11534" max="11536" width="7" style="5" customWidth="1"/>
    <col min="11537" max="11537" width="6.875" style="5" customWidth="1"/>
    <col min="11538" max="11776" width="12.125" style="5"/>
    <col min="11777" max="11777" width="8.875" style="5" customWidth="1"/>
    <col min="11778" max="11778" width="6.875" style="5" customWidth="1"/>
    <col min="11779" max="11779" width="16" style="5" customWidth="1"/>
    <col min="11780" max="11780" width="6.125" style="5" customWidth="1"/>
    <col min="11781" max="11781" width="5.875" style="5" customWidth="1"/>
    <col min="11782" max="11782" width="5" style="5" customWidth="1"/>
    <col min="11783" max="11783" width="5.75" style="5" customWidth="1"/>
    <col min="11784" max="11789" width="6.75" style="5" customWidth="1"/>
    <col min="11790" max="11792" width="7" style="5" customWidth="1"/>
    <col min="11793" max="11793" width="6.875" style="5" customWidth="1"/>
    <col min="11794" max="12032" width="12.125" style="5"/>
    <col min="12033" max="12033" width="8.875" style="5" customWidth="1"/>
    <col min="12034" max="12034" width="6.875" style="5" customWidth="1"/>
    <col min="12035" max="12035" width="16" style="5" customWidth="1"/>
    <col min="12036" max="12036" width="6.125" style="5" customWidth="1"/>
    <col min="12037" max="12037" width="5.875" style="5" customWidth="1"/>
    <col min="12038" max="12038" width="5" style="5" customWidth="1"/>
    <col min="12039" max="12039" width="5.75" style="5" customWidth="1"/>
    <col min="12040" max="12045" width="6.75" style="5" customWidth="1"/>
    <col min="12046" max="12048" width="7" style="5" customWidth="1"/>
    <col min="12049" max="12049" width="6.875" style="5" customWidth="1"/>
    <col min="12050" max="12288" width="12.125" style="5"/>
    <col min="12289" max="12289" width="8.875" style="5" customWidth="1"/>
    <col min="12290" max="12290" width="6.875" style="5" customWidth="1"/>
    <col min="12291" max="12291" width="16" style="5" customWidth="1"/>
    <col min="12292" max="12292" width="6.125" style="5" customWidth="1"/>
    <col min="12293" max="12293" width="5.875" style="5" customWidth="1"/>
    <col min="12294" max="12294" width="5" style="5" customWidth="1"/>
    <col min="12295" max="12295" width="5.75" style="5" customWidth="1"/>
    <col min="12296" max="12301" width="6.75" style="5" customWidth="1"/>
    <col min="12302" max="12304" width="7" style="5" customWidth="1"/>
    <col min="12305" max="12305" width="6.875" style="5" customWidth="1"/>
    <col min="12306" max="12544" width="12.125" style="5"/>
    <col min="12545" max="12545" width="8.875" style="5" customWidth="1"/>
    <col min="12546" max="12546" width="6.875" style="5" customWidth="1"/>
    <col min="12547" max="12547" width="16" style="5" customWidth="1"/>
    <col min="12548" max="12548" width="6.125" style="5" customWidth="1"/>
    <col min="12549" max="12549" width="5.875" style="5" customWidth="1"/>
    <col min="12550" max="12550" width="5" style="5" customWidth="1"/>
    <col min="12551" max="12551" width="5.75" style="5" customWidth="1"/>
    <col min="12552" max="12557" width="6.75" style="5" customWidth="1"/>
    <col min="12558" max="12560" width="7" style="5" customWidth="1"/>
    <col min="12561" max="12561" width="6.875" style="5" customWidth="1"/>
    <col min="12562" max="12800" width="12.125" style="5"/>
    <col min="12801" max="12801" width="8.875" style="5" customWidth="1"/>
    <col min="12802" max="12802" width="6.875" style="5" customWidth="1"/>
    <col min="12803" max="12803" width="16" style="5" customWidth="1"/>
    <col min="12804" max="12804" width="6.125" style="5" customWidth="1"/>
    <col min="12805" max="12805" width="5.875" style="5" customWidth="1"/>
    <col min="12806" max="12806" width="5" style="5" customWidth="1"/>
    <col min="12807" max="12807" width="5.75" style="5" customWidth="1"/>
    <col min="12808" max="12813" width="6.75" style="5" customWidth="1"/>
    <col min="12814" max="12816" width="7" style="5" customWidth="1"/>
    <col min="12817" max="12817" width="6.875" style="5" customWidth="1"/>
    <col min="12818" max="13056" width="12.125" style="5"/>
    <col min="13057" max="13057" width="8.875" style="5" customWidth="1"/>
    <col min="13058" max="13058" width="6.875" style="5" customWidth="1"/>
    <col min="13059" max="13059" width="16" style="5" customWidth="1"/>
    <col min="13060" max="13060" width="6.125" style="5" customWidth="1"/>
    <col min="13061" max="13061" width="5.875" style="5" customWidth="1"/>
    <col min="13062" max="13062" width="5" style="5" customWidth="1"/>
    <col min="13063" max="13063" width="5.75" style="5" customWidth="1"/>
    <col min="13064" max="13069" width="6.75" style="5" customWidth="1"/>
    <col min="13070" max="13072" width="7" style="5" customWidth="1"/>
    <col min="13073" max="13073" width="6.875" style="5" customWidth="1"/>
    <col min="13074" max="13312" width="12.125" style="5"/>
    <col min="13313" max="13313" width="8.875" style="5" customWidth="1"/>
    <col min="13314" max="13314" width="6.875" style="5" customWidth="1"/>
    <col min="13315" max="13315" width="16" style="5" customWidth="1"/>
    <col min="13316" max="13316" width="6.125" style="5" customWidth="1"/>
    <col min="13317" max="13317" width="5.875" style="5" customWidth="1"/>
    <col min="13318" max="13318" width="5" style="5" customWidth="1"/>
    <col min="13319" max="13319" width="5.75" style="5" customWidth="1"/>
    <col min="13320" max="13325" width="6.75" style="5" customWidth="1"/>
    <col min="13326" max="13328" width="7" style="5" customWidth="1"/>
    <col min="13329" max="13329" width="6.875" style="5" customWidth="1"/>
    <col min="13330" max="13568" width="12.125" style="5"/>
    <col min="13569" max="13569" width="8.875" style="5" customWidth="1"/>
    <col min="13570" max="13570" width="6.875" style="5" customWidth="1"/>
    <col min="13571" max="13571" width="16" style="5" customWidth="1"/>
    <col min="13572" max="13572" width="6.125" style="5" customWidth="1"/>
    <col min="13573" max="13573" width="5.875" style="5" customWidth="1"/>
    <col min="13574" max="13574" width="5" style="5" customWidth="1"/>
    <col min="13575" max="13575" width="5.75" style="5" customWidth="1"/>
    <col min="13576" max="13581" width="6.75" style="5" customWidth="1"/>
    <col min="13582" max="13584" width="7" style="5" customWidth="1"/>
    <col min="13585" max="13585" width="6.875" style="5" customWidth="1"/>
    <col min="13586" max="13824" width="12.125" style="5"/>
    <col min="13825" max="13825" width="8.875" style="5" customWidth="1"/>
    <col min="13826" max="13826" width="6.875" style="5" customWidth="1"/>
    <col min="13827" max="13827" width="16" style="5" customWidth="1"/>
    <col min="13828" max="13828" width="6.125" style="5" customWidth="1"/>
    <col min="13829" max="13829" width="5.875" style="5" customWidth="1"/>
    <col min="13830" max="13830" width="5" style="5" customWidth="1"/>
    <col min="13831" max="13831" width="5.75" style="5" customWidth="1"/>
    <col min="13832" max="13837" width="6.75" style="5" customWidth="1"/>
    <col min="13838" max="13840" width="7" style="5" customWidth="1"/>
    <col min="13841" max="13841" width="6.875" style="5" customWidth="1"/>
    <col min="13842" max="14080" width="12.125" style="5"/>
    <col min="14081" max="14081" width="8.875" style="5" customWidth="1"/>
    <col min="14082" max="14082" width="6.875" style="5" customWidth="1"/>
    <col min="14083" max="14083" width="16" style="5" customWidth="1"/>
    <col min="14084" max="14084" width="6.125" style="5" customWidth="1"/>
    <col min="14085" max="14085" width="5.875" style="5" customWidth="1"/>
    <col min="14086" max="14086" width="5" style="5" customWidth="1"/>
    <col min="14087" max="14087" width="5.75" style="5" customWidth="1"/>
    <col min="14088" max="14093" width="6.75" style="5" customWidth="1"/>
    <col min="14094" max="14096" width="7" style="5" customWidth="1"/>
    <col min="14097" max="14097" width="6.875" style="5" customWidth="1"/>
    <col min="14098" max="14336" width="12.125" style="5"/>
    <col min="14337" max="14337" width="8.875" style="5" customWidth="1"/>
    <col min="14338" max="14338" width="6.875" style="5" customWidth="1"/>
    <col min="14339" max="14339" width="16" style="5" customWidth="1"/>
    <col min="14340" max="14340" width="6.125" style="5" customWidth="1"/>
    <col min="14341" max="14341" width="5.875" style="5" customWidth="1"/>
    <col min="14342" max="14342" width="5" style="5" customWidth="1"/>
    <col min="14343" max="14343" width="5.75" style="5" customWidth="1"/>
    <col min="14344" max="14349" width="6.75" style="5" customWidth="1"/>
    <col min="14350" max="14352" width="7" style="5" customWidth="1"/>
    <col min="14353" max="14353" width="6.875" style="5" customWidth="1"/>
    <col min="14354" max="14592" width="12.125" style="5"/>
    <col min="14593" max="14593" width="8.875" style="5" customWidth="1"/>
    <col min="14594" max="14594" width="6.875" style="5" customWidth="1"/>
    <col min="14595" max="14595" width="16" style="5" customWidth="1"/>
    <col min="14596" max="14596" width="6.125" style="5" customWidth="1"/>
    <col min="14597" max="14597" width="5.875" style="5" customWidth="1"/>
    <col min="14598" max="14598" width="5" style="5" customWidth="1"/>
    <col min="14599" max="14599" width="5.75" style="5" customWidth="1"/>
    <col min="14600" max="14605" width="6.75" style="5" customWidth="1"/>
    <col min="14606" max="14608" width="7" style="5" customWidth="1"/>
    <col min="14609" max="14609" width="6.875" style="5" customWidth="1"/>
    <col min="14610" max="14848" width="12.125" style="5"/>
    <col min="14849" max="14849" width="8.875" style="5" customWidth="1"/>
    <col min="14850" max="14850" width="6.875" style="5" customWidth="1"/>
    <col min="14851" max="14851" width="16" style="5" customWidth="1"/>
    <col min="14852" max="14852" width="6.125" style="5" customWidth="1"/>
    <col min="14853" max="14853" width="5.875" style="5" customWidth="1"/>
    <col min="14854" max="14854" width="5" style="5" customWidth="1"/>
    <col min="14855" max="14855" width="5.75" style="5" customWidth="1"/>
    <col min="14856" max="14861" width="6.75" style="5" customWidth="1"/>
    <col min="14862" max="14864" width="7" style="5" customWidth="1"/>
    <col min="14865" max="14865" width="6.875" style="5" customWidth="1"/>
    <col min="14866" max="15104" width="12.125" style="5"/>
    <col min="15105" max="15105" width="8.875" style="5" customWidth="1"/>
    <col min="15106" max="15106" width="6.875" style="5" customWidth="1"/>
    <col min="15107" max="15107" width="16" style="5" customWidth="1"/>
    <col min="15108" max="15108" width="6.125" style="5" customWidth="1"/>
    <col min="15109" max="15109" width="5.875" style="5" customWidth="1"/>
    <col min="15110" max="15110" width="5" style="5" customWidth="1"/>
    <col min="15111" max="15111" width="5.75" style="5" customWidth="1"/>
    <col min="15112" max="15117" width="6.75" style="5" customWidth="1"/>
    <col min="15118" max="15120" width="7" style="5" customWidth="1"/>
    <col min="15121" max="15121" width="6.875" style="5" customWidth="1"/>
    <col min="15122" max="15360" width="12.125" style="5"/>
    <col min="15361" max="15361" width="8.875" style="5" customWidth="1"/>
    <col min="15362" max="15362" width="6.875" style="5" customWidth="1"/>
    <col min="15363" max="15363" width="16" style="5" customWidth="1"/>
    <col min="15364" max="15364" width="6.125" style="5" customWidth="1"/>
    <col min="15365" max="15365" width="5.875" style="5" customWidth="1"/>
    <col min="15366" max="15366" width="5" style="5" customWidth="1"/>
    <col min="15367" max="15367" width="5.75" style="5" customWidth="1"/>
    <col min="15368" max="15373" width="6.75" style="5" customWidth="1"/>
    <col min="15374" max="15376" width="7" style="5" customWidth="1"/>
    <col min="15377" max="15377" width="6.875" style="5" customWidth="1"/>
    <col min="15378" max="15616" width="12.125" style="5"/>
    <col min="15617" max="15617" width="8.875" style="5" customWidth="1"/>
    <col min="15618" max="15618" width="6.875" style="5" customWidth="1"/>
    <col min="15619" max="15619" width="16" style="5" customWidth="1"/>
    <col min="15620" max="15620" width="6.125" style="5" customWidth="1"/>
    <col min="15621" max="15621" width="5.875" style="5" customWidth="1"/>
    <col min="15622" max="15622" width="5" style="5" customWidth="1"/>
    <col min="15623" max="15623" width="5.75" style="5" customWidth="1"/>
    <col min="15624" max="15629" width="6.75" style="5" customWidth="1"/>
    <col min="15630" max="15632" width="7" style="5" customWidth="1"/>
    <col min="15633" max="15633" width="6.875" style="5" customWidth="1"/>
    <col min="15634" max="15872" width="12.125" style="5"/>
    <col min="15873" max="15873" width="8.875" style="5" customWidth="1"/>
    <col min="15874" max="15874" width="6.875" style="5" customWidth="1"/>
    <col min="15875" max="15875" width="16" style="5" customWidth="1"/>
    <col min="15876" max="15876" width="6.125" style="5" customWidth="1"/>
    <col min="15877" max="15877" width="5.875" style="5" customWidth="1"/>
    <col min="15878" max="15878" width="5" style="5" customWidth="1"/>
    <col min="15879" max="15879" width="5.75" style="5" customWidth="1"/>
    <col min="15880" max="15885" width="6.75" style="5" customWidth="1"/>
    <col min="15886" max="15888" width="7" style="5" customWidth="1"/>
    <col min="15889" max="15889" width="6.875" style="5" customWidth="1"/>
    <col min="15890" max="16128" width="12.125" style="5"/>
    <col min="16129" max="16129" width="8.875" style="5" customWidth="1"/>
    <col min="16130" max="16130" width="6.875" style="5" customWidth="1"/>
    <col min="16131" max="16131" width="16" style="5" customWidth="1"/>
    <col min="16132" max="16132" width="6.125" style="5" customWidth="1"/>
    <col min="16133" max="16133" width="5.875" style="5" customWidth="1"/>
    <col min="16134" max="16134" width="5" style="5" customWidth="1"/>
    <col min="16135" max="16135" width="5.75" style="5" customWidth="1"/>
    <col min="16136" max="16141" width="6.75" style="5" customWidth="1"/>
    <col min="16142" max="16144" width="7" style="5" customWidth="1"/>
    <col min="16145" max="16145" width="6.875" style="5" customWidth="1"/>
    <col min="16146" max="16384" width="12.125" style="5"/>
  </cols>
  <sheetData>
    <row r="1" spans="1:33" ht="18.75" customHeight="1" x14ac:dyDescent="0.15">
      <c r="A1" s="1" t="s">
        <v>1199</v>
      </c>
      <c r="B1" s="2"/>
      <c r="C1" s="2"/>
      <c r="D1" s="2"/>
      <c r="E1" s="2"/>
      <c r="G1" s="2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3" s="6" customFormat="1" ht="13.5" customHeight="1" x14ac:dyDescent="0.15">
      <c r="A2" s="108" t="s">
        <v>686</v>
      </c>
      <c r="B2" s="111" t="s">
        <v>15</v>
      </c>
      <c r="C2" s="111" t="s">
        <v>687</v>
      </c>
      <c r="D2" s="108" t="s">
        <v>1081</v>
      </c>
      <c r="E2" s="108" t="s">
        <v>1080</v>
      </c>
      <c r="F2" s="108" t="s">
        <v>14</v>
      </c>
      <c r="G2" s="114" t="s">
        <v>90</v>
      </c>
      <c r="H2" s="117" t="s">
        <v>1138</v>
      </c>
      <c r="I2" s="118"/>
      <c r="J2" s="118"/>
      <c r="K2" s="118"/>
      <c r="L2" s="118"/>
      <c r="M2" s="118"/>
      <c r="N2" s="118"/>
      <c r="O2" s="118"/>
      <c r="P2" s="119"/>
      <c r="Q2" s="105" t="s">
        <v>1139</v>
      </c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7"/>
    </row>
    <row r="3" spans="1:33" s="7" customFormat="1" ht="13.5" customHeight="1" x14ac:dyDescent="0.15">
      <c r="A3" s="109"/>
      <c r="B3" s="112"/>
      <c r="C3" s="112"/>
      <c r="D3" s="109"/>
      <c r="E3" s="109"/>
      <c r="F3" s="109"/>
      <c r="G3" s="115"/>
      <c r="H3" s="120" t="s">
        <v>1</v>
      </c>
      <c r="I3" s="120" t="s">
        <v>2</v>
      </c>
      <c r="J3" s="120" t="s">
        <v>3</v>
      </c>
      <c r="K3" s="120" t="s">
        <v>4</v>
      </c>
      <c r="L3" s="120" t="s">
        <v>5</v>
      </c>
      <c r="M3" s="120" t="s">
        <v>6</v>
      </c>
      <c r="N3" s="122" t="s">
        <v>91</v>
      </c>
      <c r="O3" s="123"/>
      <c r="P3" s="124"/>
      <c r="Q3" s="125" t="s">
        <v>1064</v>
      </c>
      <c r="R3" s="126"/>
      <c r="S3" s="125" t="s">
        <v>1067</v>
      </c>
      <c r="T3" s="126"/>
      <c r="U3" s="125" t="s">
        <v>1075</v>
      </c>
      <c r="V3" s="126"/>
      <c r="W3" s="125" t="s">
        <v>1068</v>
      </c>
      <c r="X3" s="126"/>
      <c r="Y3" s="125" t="s">
        <v>1069</v>
      </c>
      <c r="Z3" s="126"/>
      <c r="AA3" s="125" t="s">
        <v>1070</v>
      </c>
      <c r="AB3" s="126"/>
      <c r="AC3" s="125" t="s">
        <v>1076</v>
      </c>
      <c r="AD3" s="126"/>
      <c r="AE3" s="125" t="s">
        <v>684</v>
      </c>
      <c r="AF3" s="126"/>
    </row>
    <row r="4" spans="1:33" s="7" customFormat="1" ht="13.5" customHeight="1" x14ac:dyDescent="0.15">
      <c r="A4" s="110"/>
      <c r="B4" s="113"/>
      <c r="C4" s="113"/>
      <c r="D4" s="110"/>
      <c r="E4" s="110"/>
      <c r="F4" s="110"/>
      <c r="G4" s="116"/>
      <c r="H4" s="121"/>
      <c r="I4" s="121"/>
      <c r="J4" s="121"/>
      <c r="K4" s="121"/>
      <c r="L4" s="121"/>
      <c r="M4" s="121"/>
      <c r="N4" s="8" t="s">
        <v>682</v>
      </c>
      <c r="O4" s="8" t="s">
        <v>683</v>
      </c>
      <c r="P4" s="8" t="s">
        <v>1121</v>
      </c>
      <c r="Q4" s="95" t="s">
        <v>1065</v>
      </c>
      <c r="R4" s="95" t="s">
        <v>1066</v>
      </c>
      <c r="S4" s="95" t="s">
        <v>1065</v>
      </c>
      <c r="T4" s="95" t="s">
        <v>1066</v>
      </c>
      <c r="U4" s="95" t="s">
        <v>1065</v>
      </c>
      <c r="V4" s="95" t="s">
        <v>1066</v>
      </c>
      <c r="W4" s="95" t="s">
        <v>1065</v>
      </c>
      <c r="X4" s="95" t="s">
        <v>1066</v>
      </c>
      <c r="Y4" s="95" t="s">
        <v>1065</v>
      </c>
      <c r="Z4" s="95" t="s">
        <v>1066</v>
      </c>
      <c r="AA4" s="95" t="s">
        <v>1065</v>
      </c>
      <c r="AB4" s="95" t="s">
        <v>1066</v>
      </c>
      <c r="AC4" s="95" t="s">
        <v>1065</v>
      </c>
      <c r="AD4" s="95" t="s">
        <v>1066</v>
      </c>
      <c r="AE4" s="95" t="s">
        <v>1065</v>
      </c>
      <c r="AF4" s="95" t="s">
        <v>1066</v>
      </c>
    </row>
    <row r="5" spans="1:33" s="13" customFormat="1" ht="13.7" customHeight="1" x14ac:dyDescent="0.15">
      <c r="A5" s="9" t="s">
        <v>1108</v>
      </c>
      <c r="B5" s="9" t="s">
        <v>1082</v>
      </c>
      <c r="C5" s="10" t="s">
        <v>1083</v>
      </c>
      <c r="D5" s="11">
        <v>0</v>
      </c>
      <c r="E5" s="11">
        <v>1</v>
      </c>
      <c r="F5" s="11" t="s">
        <v>1084</v>
      </c>
      <c r="G5" s="12">
        <v>11</v>
      </c>
      <c r="H5" s="12">
        <v>20</v>
      </c>
      <c r="I5" s="12">
        <v>24</v>
      </c>
      <c r="J5" s="12">
        <v>30</v>
      </c>
      <c r="K5" s="12">
        <v>39</v>
      </c>
      <c r="L5" s="12">
        <v>26</v>
      </c>
      <c r="M5" s="12">
        <v>32</v>
      </c>
      <c r="N5" s="12">
        <v>81</v>
      </c>
      <c r="O5" s="12">
        <v>90</v>
      </c>
      <c r="P5" s="12">
        <v>171</v>
      </c>
      <c r="Q5" s="144">
        <v>1</v>
      </c>
      <c r="R5" s="144">
        <v>5</v>
      </c>
      <c r="S5" s="144">
        <v>1</v>
      </c>
      <c r="T5" s="144">
        <v>1</v>
      </c>
      <c r="U5" s="144">
        <v>1</v>
      </c>
      <c r="V5" s="144">
        <v>1</v>
      </c>
      <c r="W5" s="144">
        <v>0</v>
      </c>
      <c r="X5" s="144">
        <v>0</v>
      </c>
      <c r="Y5" s="144">
        <v>0</v>
      </c>
      <c r="Z5" s="144">
        <v>0</v>
      </c>
      <c r="AA5" s="144">
        <v>1</v>
      </c>
      <c r="AB5" s="144">
        <v>1</v>
      </c>
      <c r="AC5" s="144">
        <v>1</v>
      </c>
      <c r="AD5" s="144">
        <v>8</v>
      </c>
      <c r="AE5" s="144">
        <v>5</v>
      </c>
      <c r="AF5" s="144">
        <v>16</v>
      </c>
      <c r="AG5" s="13">
        <v>1</v>
      </c>
    </row>
    <row r="6" spans="1:33" ht="13.7" customHeight="1" x14ac:dyDescent="0.15">
      <c r="A6" s="14"/>
      <c r="B6" s="14" t="s">
        <v>1073</v>
      </c>
      <c r="C6" s="14">
        <v>1</v>
      </c>
      <c r="D6" s="15">
        <f>D5+COUNTIF(D5,"併")</f>
        <v>0</v>
      </c>
      <c r="E6" s="15">
        <f>E5</f>
        <v>1</v>
      </c>
      <c r="F6" s="15"/>
      <c r="G6" s="16">
        <f>G5</f>
        <v>11</v>
      </c>
      <c r="H6" s="16">
        <f t="shared" ref="H6:AF6" si="0">H5</f>
        <v>20</v>
      </c>
      <c r="I6" s="16">
        <f t="shared" si="0"/>
        <v>24</v>
      </c>
      <c r="J6" s="16">
        <f t="shared" si="0"/>
        <v>30</v>
      </c>
      <c r="K6" s="16">
        <f t="shared" si="0"/>
        <v>39</v>
      </c>
      <c r="L6" s="16">
        <f t="shared" si="0"/>
        <v>26</v>
      </c>
      <c r="M6" s="16">
        <f t="shared" si="0"/>
        <v>32</v>
      </c>
      <c r="N6" s="16">
        <f t="shared" si="0"/>
        <v>81</v>
      </c>
      <c r="O6" s="16">
        <f t="shared" si="0"/>
        <v>90</v>
      </c>
      <c r="P6" s="16">
        <f t="shared" si="0"/>
        <v>171</v>
      </c>
      <c r="Q6" s="16">
        <f t="shared" si="0"/>
        <v>1</v>
      </c>
      <c r="R6" s="16">
        <f t="shared" si="0"/>
        <v>5</v>
      </c>
      <c r="S6" s="16">
        <f t="shared" si="0"/>
        <v>1</v>
      </c>
      <c r="T6" s="16">
        <f t="shared" si="0"/>
        <v>1</v>
      </c>
      <c r="U6" s="16">
        <f t="shared" si="0"/>
        <v>1</v>
      </c>
      <c r="V6" s="16">
        <f t="shared" si="0"/>
        <v>1</v>
      </c>
      <c r="W6" s="16">
        <f t="shared" si="0"/>
        <v>0</v>
      </c>
      <c r="X6" s="16">
        <f t="shared" si="0"/>
        <v>0</v>
      </c>
      <c r="Y6" s="16">
        <f t="shared" si="0"/>
        <v>0</v>
      </c>
      <c r="Z6" s="16">
        <f t="shared" si="0"/>
        <v>0</v>
      </c>
      <c r="AA6" s="16">
        <f t="shared" si="0"/>
        <v>1</v>
      </c>
      <c r="AB6" s="16">
        <f t="shared" si="0"/>
        <v>1</v>
      </c>
      <c r="AC6" s="16">
        <f t="shared" si="0"/>
        <v>1</v>
      </c>
      <c r="AD6" s="16">
        <f t="shared" si="0"/>
        <v>8</v>
      </c>
      <c r="AE6" s="16">
        <f t="shared" si="0"/>
        <v>5</v>
      </c>
      <c r="AF6" s="16">
        <f t="shared" si="0"/>
        <v>16</v>
      </c>
      <c r="AG6" s="5">
        <v>2</v>
      </c>
    </row>
    <row r="7" spans="1:33" s="13" customFormat="1" ht="13.7" customHeight="1" x14ac:dyDescent="0.15">
      <c r="A7" s="9" t="s">
        <v>1108</v>
      </c>
      <c r="B7" s="9" t="s">
        <v>912</v>
      </c>
      <c r="C7" s="10" t="s">
        <v>913</v>
      </c>
      <c r="D7" s="11">
        <v>0</v>
      </c>
      <c r="E7" s="11" t="s">
        <v>1125</v>
      </c>
      <c r="F7" s="11" t="s">
        <v>1084</v>
      </c>
      <c r="G7" s="12">
        <v>16</v>
      </c>
      <c r="H7" s="12">
        <v>43</v>
      </c>
      <c r="I7" s="12">
        <v>47</v>
      </c>
      <c r="J7" s="12">
        <v>40</v>
      </c>
      <c r="K7" s="12">
        <v>45</v>
      </c>
      <c r="L7" s="12">
        <v>48</v>
      </c>
      <c r="M7" s="12">
        <v>63</v>
      </c>
      <c r="N7" s="12">
        <v>144</v>
      </c>
      <c r="O7" s="12">
        <v>142</v>
      </c>
      <c r="P7" s="12">
        <v>286</v>
      </c>
      <c r="Q7" s="144">
        <v>1</v>
      </c>
      <c r="R7" s="144">
        <v>6</v>
      </c>
      <c r="S7" s="144">
        <v>0</v>
      </c>
      <c r="T7" s="144">
        <v>0</v>
      </c>
      <c r="U7" s="144">
        <v>1</v>
      </c>
      <c r="V7" s="144">
        <v>1</v>
      </c>
      <c r="W7" s="144">
        <v>0</v>
      </c>
      <c r="X7" s="144">
        <v>0</v>
      </c>
      <c r="Y7" s="144">
        <v>1</v>
      </c>
      <c r="Z7" s="144">
        <v>1</v>
      </c>
      <c r="AA7" s="144">
        <v>0</v>
      </c>
      <c r="AB7" s="144">
        <v>0</v>
      </c>
      <c r="AC7" s="144">
        <v>1</v>
      </c>
      <c r="AD7" s="144">
        <v>3</v>
      </c>
      <c r="AE7" s="144">
        <v>4</v>
      </c>
      <c r="AF7" s="144">
        <v>11</v>
      </c>
      <c r="AG7" s="13">
        <v>3</v>
      </c>
    </row>
    <row r="8" spans="1:33" s="13" customFormat="1" ht="13.7" customHeight="1" x14ac:dyDescent="0.15">
      <c r="A8" s="9" t="s">
        <v>1108</v>
      </c>
      <c r="B8" s="9" t="s">
        <v>912</v>
      </c>
      <c r="C8" s="10" t="s">
        <v>693</v>
      </c>
      <c r="D8" s="11">
        <v>0</v>
      </c>
      <c r="E8" s="11" t="s">
        <v>1125</v>
      </c>
      <c r="F8" s="11" t="s">
        <v>1084</v>
      </c>
      <c r="G8" s="12">
        <v>18</v>
      </c>
      <c r="H8" s="12">
        <v>62</v>
      </c>
      <c r="I8" s="12">
        <v>59</v>
      </c>
      <c r="J8" s="12">
        <v>61</v>
      </c>
      <c r="K8" s="12">
        <v>61</v>
      </c>
      <c r="L8" s="12">
        <v>62</v>
      </c>
      <c r="M8" s="12">
        <v>51</v>
      </c>
      <c r="N8" s="12">
        <v>180</v>
      </c>
      <c r="O8" s="12">
        <v>176</v>
      </c>
      <c r="P8" s="12">
        <v>356</v>
      </c>
      <c r="Q8" s="144">
        <v>2</v>
      </c>
      <c r="R8" s="144">
        <v>10</v>
      </c>
      <c r="S8" s="144">
        <v>1</v>
      </c>
      <c r="T8" s="144">
        <v>2</v>
      </c>
      <c r="U8" s="144">
        <v>0</v>
      </c>
      <c r="V8" s="144">
        <v>0</v>
      </c>
      <c r="W8" s="144">
        <v>1</v>
      </c>
      <c r="X8" s="144">
        <v>1</v>
      </c>
      <c r="Y8" s="144">
        <v>0</v>
      </c>
      <c r="Z8" s="144">
        <v>0</v>
      </c>
      <c r="AA8" s="144">
        <v>0</v>
      </c>
      <c r="AB8" s="144">
        <v>0</v>
      </c>
      <c r="AC8" s="144">
        <v>2</v>
      </c>
      <c r="AD8" s="144">
        <v>6</v>
      </c>
      <c r="AE8" s="144">
        <v>6</v>
      </c>
      <c r="AF8" s="144">
        <v>19</v>
      </c>
      <c r="AG8" s="13">
        <v>4</v>
      </c>
    </row>
    <row r="9" spans="1:33" s="13" customFormat="1" ht="13.7" customHeight="1" x14ac:dyDescent="0.15">
      <c r="A9" s="9" t="s">
        <v>1108</v>
      </c>
      <c r="B9" s="9" t="s">
        <v>912</v>
      </c>
      <c r="C9" s="10" t="s">
        <v>709</v>
      </c>
      <c r="D9" s="11">
        <v>0</v>
      </c>
      <c r="E9" s="11" t="s">
        <v>1125</v>
      </c>
      <c r="F9" s="11" t="s">
        <v>1084</v>
      </c>
      <c r="G9" s="12">
        <v>17</v>
      </c>
      <c r="H9" s="12">
        <v>62</v>
      </c>
      <c r="I9" s="12">
        <v>76</v>
      </c>
      <c r="J9" s="12">
        <v>65</v>
      </c>
      <c r="K9" s="12">
        <v>66</v>
      </c>
      <c r="L9" s="12">
        <v>74</v>
      </c>
      <c r="M9" s="12">
        <v>55</v>
      </c>
      <c r="N9" s="12">
        <v>199</v>
      </c>
      <c r="O9" s="12">
        <v>199</v>
      </c>
      <c r="P9" s="12">
        <v>398</v>
      </c>
      <c r="Q9" s="144">
        <v>1</v>
      </c>
      <c r="R9" s="144">
        <v>3</v>
      </c>
      <c r="S9" s="144">
        <v>1</v>
      </c>
      <c r="T9" s="144">
        <v>1</v>
      </c>
      <c r="U9" s="144">
        <v>0</v>
      </c>
      <c r="V9" s="144">
        <v>0</v>
      </c>
      <c r="W9" s="144">
        <v>0</v>
      </c>
      <c r="X9" s="144">
        <v>0</v>
      </c>
      <c r="Y9" s="144">
        <v>0</v>
      </c>
      <c r="Z9" s="144">
        <v>0</v>
      </c>
      <c r="AA9" s="144">
        <v>0</v>
      </c>
      <c r="AB9" s="144">
        <v>0</v>
      </c>
      <c r="AC9" s="144">
        <v>2</v>
      </c>
      <c r="AD9" s="144">
        <v>8</v>
      </c>
      <c r="AE9" s="144">
        <v>4</v>
      </c>
      <c r="AF9" s="144">
        <v>12</v>
      </c>
      <c r="AG9" s="13">
        <v>5</v>
      </c>
    </row>
    <row r="10" spans="1:33" s="13" customFormat="1" ht="13.7" customHeight="1" x14ac:dyDescent="0.15">
      <c r="A10" s="9" t="s">
        <v>1108</v>
      </c>
      <c r="B10" s="9" t="s">
        <v>912</v>
      </c>
      <c r="C10" s="10" t="s">
        <v>914</v>
      </c>
      <c r="D10" s="11">
        <v>0</v>
      </c>
      <c r="E10" s="11" t="s">
        <v>1125</v>
      </c>
      <c r="F10" s="11" t="s">
        <v>1084</v>
      </c>
      <c r="G10" s="12">
        <v>12</v>
      </c>
      <c r="H10" s="12">
        <v>27</v>
      </c>
      <c r="I10" s="12">
        <v>36</v>
      </c>
      <c r="J10" s="12">
        <v>33</v>
      </c>
      <c r="K10" s="12">
        <v>45</v>
      </c>
      <c r="L10" s="12">
        <v>41</v>
      </c>
      <c r="M10" s="12">
        <v>49</v>
      </c>
      <c r="N10" s="12">
        <v>108</v>
      </c>
      <c r="O10" s="12">
        <v>123</v>
      </c>
      <c r="P10" s="12">
        <v>231</v>
      </c>
      <c r="Q10" s="144">
        <v>1</v>
      </c>
      <c r="R10" s="144">
        <v>4</v>
      </c>
      <c r="S10" s="144">
        <v>1</v>
      </c>
      <c r="T10" s="144">
        <v>1</v>
      </c>
      <c r="U10" s="144">
        <v>1</v>
      </c>
      <c r="V10" s="144">
        <v>1</v>
      </c>
      <c r="W10" s="144">
        <v>0</v>
      </c>
      <c r="X10" s="144">
        <v>0</v>
      </c>
      <c r="Y10" s="144">
        <v>0</v>
      </c>
      <c r="Z10" s="144">
        <v>0</v>
      </c>
      <c r="AA10" s="144">
        <v>0</v>
      </c>
      <c r="AB10" s="144">
        <v>0</v>
      </c>
      <c r="AC10" s="144">
        <v>1</v>
      </c>
      <c r="AD10" s="144">
        <v>2</v>
      </c>
      <c r="AE10" s="144">
        <v>4</v>
      </c>
      <c r="AF10" s="144">
        <v>8</v>
      </c>
      <c r="AG10" s="13">
        <v>6</v>
      </c>
    </row>
    <row r="11" spans="1:33" s="13" customFormat="1" ht="13.7" customHeight="1" x14ac:dyDescent="0.15">
      <c r="A11" s="9" t="s">
        <v>1108</v>
      </c>
      <c r="B11" s="9" t="s">
        <v>912</v>
      </c>
      <c r="C11" s="10" t="s">
        <v>915</v>
      </c>
      <c r="D11" s="11">
        <v>0</v>
      </c>
      <c r="E11" s="11" t="s">
        <v>1125</v>
      </c>
      <c r="F11" s="11" t="s">
        <v>1084</v>
      </c>
      <c r="G11" s="12">
        <v>15</v>
      </c>
      <c r="H11" s="12">
        <v>42</v>
      </c>
      <c r="I11" s="12">
        <v>41</v>
      </c>
      <c r="J11" s="12">
        <v>39</v>
      </c>
      <c r="K11" s="12">
        <v>37</v>
      </c>
      <c r="L11" s="12">
        <v>44</v>
      </c>
      <c r="M11" s="12">
        <v>35</v>
      </c>
      <c r="N11" s="12">
        <v>120</v>
      </c>
      <c r="O11" s="12">
        <v>118</v>
      </c>
      <c r="P11" s="12">
        <v>238</v>
      </c>
      <c r="Q11" s="144">
        <v>1</v>
      </c>
      <c r="R11" s="144">
        <v>4</v>
      </c>
      <c r="S11" s="144">
        <v>1</v>
      </c>
      <c r="T11" s="144">
        <v>1</v>
      </c>
      <c r="U11" s="144">
        <v>1</v>
      </c>
      <c r="V11" s="144">
        <v>1</v>
      </c>
      <c r="W11" s="144">
        <v>0</v>
      </c>
      <c r="X11" s="144">
        <v>0</v>
      </c>
      <c r="Y11" s="144">
        <v>0</v>
      </c>
      <c r="Z11" s="144">
        <v>0</v>
      </c>
      <c r="AA11" s="144">
        <v>1</v>
      </c>
      <c r="AB11" s="144">
        <v>1</v>
      </c>
      <c r="AC11" s="144">
        <v>1</v>
      </c>
      <c r="AD11" s="144">
        <v>3</v>
      </c>
      <c r="AE11" s="144">
        <v>5</v>
      </c>
      <c r="AF11" s="144">
        <v>10</v>
      </c>
      <c r="AG11" s="5">
        <v>7</v>
      </c>
    </row>
    <row r="12" spans="1:33" s="13" customFormat="1" ht="13.7" customHeight="1" x14ac:dyDescent="0.15">
      <c r="A12" s="9" t="s">
        <v>1108</v>
      </c>
      <c r="B12" s="9" t="s">
        <v>912</v>
      </c>
      <c r="C12" s="10" t="s">
        <v>554</v>
      </c>
      <c r="D12" s="11">
        <v>0</v>
      </c>
      <c r="E12" s="11" t="s">
        <v>1125</v>
      </c>
      <c r="F12" s="11" t="s">
        <v>1084</v>
      </c>
      <c r="G12" s="12">
        <v>18</v>
      </c>
      <c r="H12" s="12">
        <v>51</v>
      </c>
      <c r="I12" s="12">
        <v>49</v>
      </c>
      <c r="J12" s="12">
        <v>49</v>
      </c>
      <c r="K12" s="12">
        <v>67</v>
      </c>
      <c r="L12" s="12">
        <v>48</v>
      </c>
      <c r="M12" s="12">
        <v>48</v>
      </c>
      <c r="N12" s="12">
        <v>173</v>
      </c>
      <c r="O12" s="12">
        <v>139</v>
      </c>
      <c r="P12" s="12">
        <v>312</v>
      </c>
      <c r="Q12" s="144">
        <v>1</v>
      </c>
      <c r="R12" s="144">
        <v>4</v>
      </c>
      <c r="S12" s="144">
        <v>0</v>
      </c>
      <c r="T12" s="144">
        <v>0</v>
      </c>
      <c r="U12" s="144">
        <v>1</v>
      </c>
      <c r="V12" s="144">
        <v>1</v>
      </c>
      <c r="W12" s="144">
        <v>0</v>
      </c>
      <c r="X12" s="144">
        <v>0</v>
      </c>
      <c r="Y12" s="144">
        <v>0</v>
      </c>
      <c r="Z12" s="144">
        <v>0</v>
      </c>
      <c r="AA12" s="144">
        <v>1</v>
      </c>
      <c r="AB12" s="144">
        <v>1</v>
      </c>
      <c r="AC12" s="144">
        <v>3</v>
      </c>
      <c r="AD12" s="144">
        <v>9</v>
      </c>
      <c r="AE12" s="144">
        <v>6</v>
      </c>
      <c r="AF12" s="144">
        <v>15</v>
      </c>
      <c r="AG12" s="13">
        <v>8</v>
      </c>
    </row>
    <row r="13" spans="1:33" s="13" customFormat="1" ht="13.7" customHeight="1" x14ac:dyDescent="0.15">
      <c r="A13" s="9" t="s">
        <v>1108</v>
      </c>
      <c r="B13" s="9" t="s">
        <v>912</v>
      </c>
      <c r="C13" s="10" t="s">
        <v>1192</v>
      </c>
      <c r="D13" s="11">
        <v>0</v>
      </c>
      <c r="E13" s="11" t="s">
        <v>1125</v>
      </c>
      <c r="F13" s="11" t="s">
        <v>1084</v>
      </c>
      <c r="G13" s="12">
        <v>5</v>
      </c>
      <c r="H13" s="12">
        <v>4</v>
      </c>
      <c r="I13" s="12">
        <v>6</v>
      </c>
      <c r="J13" s="12">
        <v>1</v>
      </c>
      <c r="K13" s="12">
        <v>9</v>
      </c>
      <c r="L13" s="12">
        <v>11</v>
      </c>
      <c r="M13" s="12">
        <v>4</v>
      </c>
      <c r="N13" s="12">
        <v>19</v>
      </c>
      <c r="O13" s="12">
        <v>16</v>
      </c>
      <c r="P13" s="12">
        <v>35</v>
      </c>
      <c r="Q13" s="144">
        <v>1</v>
      </c>
      <c r="R13" s="144">
        <v>1</v>
      </c>
      <c r="S13" s="144">
        <v>0</v>
      </c>
      <c r="T13" s="144">
        <v>0</v>
      </c>
      <c r="U13" s="144">
        <v>0</v>
      </c>
      <c r="V13" s="144">
        <v>0</v>
      </c>
      <c r="W13" s="144">
        <v>0</v>
      </c>
      <c r="X13" s="144">
        <v>0</v>
      </c>
      <c r="Y13" s="144">
        <v>0</v>
      </c>
      <c r="Z13" s="144">
        <v>0</v>
      </c>
      <c r="AA13" s="144">
        <v>0</v>
      </c>
      <c r="AB13" s="144">
        <v>0</v>
      </c>
      <c r="AC13" s="144">
        <v>0</v>
      </c>
      <c r="AD13" s="144">
        <v>0</v>
      </c>
      <c r="AE13" s="144">
        <v>1</v>
      </c>
      <c r="AF13" s="144">
        <v>1</v>
      </c>
      <c r="AG13" s="13">
        <v>9</v>
      </c>
    </row>
    <row r="14" spans="1:33" s="13" customFormat="1" ht="13.7" customHeight="1" x14ac:dyDescent="0.15">
      <c r="A14" s="9" t="s">
        <v>1108</v>
      </c>
      <c r="B14" s="9" t="s">
        <v>912</v>
      </c>
      <c r="C14" s="10" t="s">
        <v>740</v>
      </c>
      <c r="D14" s="11">
        <v>0</v>
      </c>
      <c r="E14" s="11" t="s">
        <v>1125</v>
      </c>
      <c r="F14" s="11" t="s">
        <v>1084</v>
      </c>
      <c r="G14" s="12">
        <v>16</v>
      </c>
      <c r="H14" s="12">
        <v>59</v>
      </c>
      <c r="I14" s="12">
        <v>65</v>
      </c>
      <c r="J14" s="12">
        <v>57</v>
      </c>
      <c r="K14" s="12">
        <v>73</v>
      </c>
      <c r="L14" s="12">
        <v>70</v>
      </c>
      <c r="M14" s="12">
        <v>70</v>
      </c>
      <c r="N14" s="12">
        <v>227</v>
      </c>
      <c r="O14" s="12">
        <v>167</v>
      </c>
      <c r="P14" s="12">
        <v>394</v>
      </c>
      <c r="Q14" s="144">
        <v>2</v>
      </c>
      <c r="R14" s="144">
        <v>9</v>
      </c>
      <c r="S14" s="144">
        <v>1</v>
      </c>
      <c r="T14" s="144">
        <v>1</v>
      </c>
      <c r="U14" s="144">
        <v>0</v>
      </c>
      <c r="V14" s="144">
        <v>0</v>
      </c>
      <c r="W14" s="144">
        <v>0</v>
      </c>
      <c r="X14" s="144">
        <v>0</v>
      </c>
      <c r="Y14" s="144">
        <v>0</v>
      </c>
      <c r="Z14" s="144">
        <v>0</v>
      </c>
      <c r="AA14" s="144">
        <v>0</v>
      </c>
      <c r="AB14" s="144">
        <v>0</v>
      </c>
      <c r="AC14" s="144">
        <v>1</v>
      </c>
      <c r="AD14" s="144">
        <v>3</v>
      </c>
      <c r="AE14" s="144">
        <v>4</v>
      </c>
      <c r="AF14" s="144">
        <v>13</v>
      </c>
      <c r="AG14" s="13">
        <v>10</v>
      </c>
    </row>
    <row r="15" spans="1:33" s="13" customFormat="1" ht="13.7" customHeight="1" x14ac:dyDescent="0.15">
      <c r="A15" s="9" t="s">
        <v>1108</v>
      </c>
      <c r="B15" s="9" t="s">
        <v>912</v>
      </c>
      <c r="C15" s="10" t="s">
        <v>917</v>
      </c>
      <c r="D15" s="11">
        <v>0</v>
      </c>
      <c r="E15" s="11" t="s">
        <v>1125</v>
      </c>
      <c r="F15" s="11" t="s">
        <v>1084</v>
      </c>
      <c r="G15" s="12">
        <v>18</v>
      </c>
      <c r="H15" s="12">
        <v>54</v>
      </c>
      <c r="I15" s="12">
        <v>51</v>
      </c>
      <c r="J15" s="12">
        <v>54</v>
      </c>
      <c r="K15" s="12">
        <v>49</v>
      </c>
      <c r="L15" s="12">
        <v>56</v>
      </c>
      <c r="M15" s="12">
        <v>53</v>
      </c>
      <c r="N15" s="12">
        <v>166</v>
      </c>
      <c r="O15" s="12">
        <v>151</v>
      </c>
      <c r="P15" s="12">
        <v>317</v>
      </c>
      <c r="Q15" s="144">
        <v>2</v>
      </c>
      <c r="R15" s="144">
        <v>7</v>
      </c>
      <c r="S15" s="144">
        <v>1</v>
      </c>
      <c r="T15" s="144">
        <v>1</v>
      </c>
      <c r="U15" s="144">
        <v>1</v>
      </c>
      <c r="V15" s="144">
        <v>2</v>
      </c>
      <c r="W15" s="144">
        <v>0</v>
      </c>
      <c r="X15" s="144">
        <v>0</v>
      </c>
      <c r="Y15" s="144">
        <v>0</v>
      </c>
      <c r="Z15" s="144">
        <v>0</v>
      </c>
      <c r="AA15" s="144">
        <v>1</v>
      </c>
      <c r="AB15" s="144">
        <v>1</v>
      </c>
      <c r="AC15" s="144">
        <v>1</v>
      </c>
      <c r="AD15" s="144">
        <v>3</v>
      </c>
      <c r="AE15" s="144">
        <v>6</v>
      </c>
      <c r="AF15" s="144">
        <v>14</v>
      </c>
      <c r="AG15" s="13">
        <v>11</v>
      </c>
    </row>
    <row r="16" spans="1:33" s="13" customFormat="1" ht="13.7" customHeight="1" x14ac:dyDescent="0.15">
      <c r="A16" s="9" t="s">
        <v>1108</v>
      </c>
      <c r="B16" s="9" t="s">
        <v>912</v>
      </c>
      <c r="C16" s="10" t="s">
        <v>918</v>
      </c>
      <c r="D16" s="11">
        <v>0</v>
      </c>
      <c r="E16" s="11" t="s">
        <v>1125</v>
      </c>
      <c r="F16" s="11" t="s">
        <v>1084</v>
      </c>
      <c r="G16" s="12">
        <v>16</v>
      </c>
      <c r="H16" s="12">
        <v>56</v>
      </c>
      <c r="I16" s="12">
        <v>60</v>
      </c>
      <c r="J16" s="12">
        <v>61</v>
      </c>
      <c r="K16" s="12">
        <v>72</v>
      </c>
      <c r="L16" s="12">
        <v>64</v>
      </c>
      <c r="M16" s="12">
        <v>82</v>
      </c>
      <c r="N16" s="12">
        <v>188</v>
      </c>
      <c r="O16" s="12">
        <v>207</v>
      </c>
      <c r="P16" s="12">
        <v>395</v>
      </c>
      <c r="Q16" s="144">
        <v>1</v>
      </c>
      <c r="R16" s="144">
        <v>5</v>
      </c>
      <c r="S16" s="144">
        <v>1</v>
      </c>
      <c r="T16" s="144">
        <v>1</v>
      </c>
      <c r="U16" s="144">
        <v>0</v>
      </c>
      <c r="V16" s="144">
        <v>0</v>
      </c>
      <c r="W16" s="144">
        <v>0</v>
      </c>
      <c r="X16" s="144">
        <v>0</v>
      </c>
      <c r="Y16" s="144">
        <v>0</v>
      </c>
      <c r="Z16" s="144">
        <v>0</v>
      </c>
      <c r="AA16" s="144">
        <v>0</v>
      </c>
      <c r="AB16" s="144">
        <v>0</v>
      </c>
      <c r="AC16" s="144">
        <v>1</v>
      </c>
      <c r="AD16" s="144">
        <v>4</v>
      </c>
      <c r="AE16" s="144">
        <v>3</v>
      </c>
      <c r="AF16" s="144">
        <v>10</v>
      </c>
      <c r="AG16" s="5">
        <v>12</v>
      </c>
    </row>
    <row r="17" spans="1:33" s="13" customFormat="1" ht="13.7" customHeight="1" x14ac:dyDescent="0.15">
      <c r="A17" s="9" t="s">
        <v>1108</v>
      </c>
      <c r="B17" s="9" t="s">
        <v>912</v>
      </c>
      <c r="C17" s="10" t="s">
        <v>919</v>
      </c>
      <c r="D17" s="11">
        <v>0</v>
      </c>
      <c r="E17" s="11" t="s">
        <v>1125</v>
      </c>
      <c r="F17" s="11" t="s">
        <v>1084</v>
      </c>
      <c r="G17" s="12">
        <v>8</v>
      </c>
      <c r="H17" s="12">
        <v>18</v>
      </c>
      <c r="I17" s="12">
        <v>28</v>
      </c>
      <c r="J17" s="12">
        <v>19</v>
      </c>
      <c r="K17" s="12">
        <v>21</v>
      </c>
      <c r="L17" s="12">
        <v>24</v>
      </c>
      <c r="M17" s="12">
        <v>17</v>
      </c>
      <c r="N17" s="12">
        <v>65</v>
      </c>
      <c r="O17" s="12">
        <v>62</v>
      </c>
      <c r="P17" s="12">
        <v>127</v>
      </c>
      <c r="Q17" s="144">
        <v>1</v>
      </c>
      <c r="R17" s="144">
        <v>3</v>
      </c>
      <c r="S17" s="144">
        <v>0</v>
      </c>
      <c r="T17" s="144">
        <v>0</v>
      </c>
      <c r="U17" s="144">
        <v>0</v>
      </c>
      <c r="V17" s="144">
        <v>0</v>
      </c>
      <c r="W17" s="144">
        <v>0</v>
      </c>
      <c r="X17" s="144">
        <v>0</v>
      </c>
      <c r="Y17" s="144">
        <v>0</v>
      </c>
      <c r="Z17" s="144">
        <v>0</v>
      </c>
      <c r="AA17" s="144">
        <v>0</v>
      </c>
      <c r="AB17" s="144">
        <v>0</v>
      </c>
      <c r="AC17" s="144">
        <v>1</v>
      </c>
      <c r="AD17" s="144">
        <v>3</v>
      </c>
      <c r="AE17" s="144">
        <v>2</v>
      </c>
      <c r="AF17" s="144">
        <v>6</v>
      </c>
      <c r="AG17" s="13">
        <v>13</v>
      </c>
    </row>
    <row r="18" spans="1:33" s="13" customFormat="1" ht="13.7" customHeight="1" x14ac:dyDescent="0.15">
      <c r="A18" s="9" t="s">
        <v>1108</v>
      </c>
      <c r="B18" s="9" t="s">
        <v>912</v>
      </c>
      <c r="C18" s="10" t="s">
        <v>380</v>
      </c>
      <c r="D18" s="11">
        <v>0</v>
      </c>
      <c r="E18" s="11" t="s">
        <v>1125</v>
      </c>
      <c r="F18" s="11" t="s">
        <v>1084</v>
      </c>
      <c r="G18" s="12">
        <v>9</v>
      </c>
      <c r="H18" s="12">
        <v>17</v>
      </c>
      <c r="I18" s="12">
        <v>19</v>
      </c>
      <c r="J18" s="12">
        <v>19</v>
      </c>
      <c r="K18" s="12">
        <v>16</v>
      </c>
      <c r="L18" s="12">
        <v>27</v>
      </c>
      <c r="M18" s="12">
        <v>23</v>
      </c>
      <c r="N18" s="12">
        <v>59</v>
      </c>
      <c r="O18" s="12">
        <v>62</v>
      </c>
      <c r="P18" s="12">
        <v>121</v>
      </c>
      <c r="Q18" s="144">
        <v>1</v>
      </c>
      <c r="R18" s="144">
        <v>1</v>
      </c>
      <c r="S18" s="144">
        <v>0</v>
      </c>
      <c r="T18" s="144">
        <v>0</v>
      </c>
      <c r="U18" s="144">
        <v>1</v>
      </c>
      <c r="V18" s="144">
        <v>1</v>
      </c>
      <c r="W18" s="144">
        <v>0</v>
      </c>
      <c r="X18" s="144">
        <v>0</v>
      </c>
      <c r="Y18" s="144">
        <v>0</v>
      </c>
      <c r="Z18" s="144">
        <v>0</v>
      </c>
      <c r="AA18" s="144">
        <v>0</v>
      </c>
      <c r="AB18" s="144">
        <v>0</v>
      </c>
      <c r="AC18" s="144">
        <v>1</v>
      </c>
      <c r="AD18" s="144">
        <v>3</v>
      </c>
      <c r="AE18" s="144">
        <v>3</v>
      </c>
      <c r="AF18" s="144">
        <v>5</v>
      </c>
      <c r="AG18" s="13">
        <v>14</v>
      </c>
    </row>
    <row r="19" spans="1:33" s="13" customFormat="1" ht="13.7" customHeight="1" x14ac:dyDescent="0.15">
      <c r="A19" s="9" t="s">
        <v>1108</v>
      </c>
      <c r="B19" s="9" t="s">
        <v>912</v>
      </c>
      <c r="C19" s="10" t="s">
        <v>27</v>
      </c>
      <c r="D19" s="11">
        <v>0</v>
      </c>
      <c r="E19" s="11" t="s">
        <v>1125</v>
      </c>
      <c r="F19" s="11" t="s">
        <v>1084</v>
      </c>
      <c r="G19" s="12">
        <v>8</v>
      </c>
      <c r="H19" s="12">
        <v>13</v>
      </c>
      <c r="I19" s="12">
        <v>17</v>
      </c>
      <c r="J19" s="12">
        <v>23</v>
      </c>
      <c r="K19" s="12">
        <v>18</v>
      </c>
      <c r="L19" s="12">
        <v>22</v>
      </c>
      <c r="M19" s="12">
        <v>23</v>
      </c>
      <c r="N19" s="12">
        <v>57</v>
      </c>
      <c r="O19" s="12">
        <v>59</v>
      </c>
      <c r="P19" s="12">
        <v>116</v>
      </c>
      <c r="Q19" s="144">
        <v>1</v>
      </c>
      <c r="R19" s="144">
        <v>1</v>
      </c>
      <c r="S19" s="144">
        <v>0</v>
      </c>
      <c r="T19" s="144">
        <v>0</v>
      </c>
      <c r="U19" s="144">
        <v>0</v>
      </c>
      <c r="V19" s="144">
        <v>0</v>
      </c>
      <c r="W19" s="144">
        <v>0</v>
      </c>
      <c r="X19" s="144">
        <v>0</v>
      </c>
      <c r="Y19" s="144">
        <v>0</v>
      </c>
      <c r="Z19" s="144">
        <v>0</v>
      </c>
      <c r="AA19" s="144">
        <v>0</v>
      </c>
      <c r="AB19" s="144">
        <v>0</v>
      </c>
      <c r="AC19" s="144">
        <v>1</v>
      </c>
      <c r="AD19" s="144">
        <v>1</v>
      </c>
      <c r="AE19" s="144">
        <v>2</v>
      </c>
      <c r="AF19" s="144">
        <v>2</v>
      </c>
      <c r="AG19" s="13">
        <v>16</v>
      </c>
    </row>
    <row r="20" spans="1:33" s="13" customFormat="1" ht="13.7" customHeight="1" x14ac:dyDescent="0.15">
      <c r="A20" s="9" t="s">
        <v>1108</v>
      </c>
      <c r="B20" s="9" t="s">
        <v>912</v>
      </c>
      <c r="C20" s="10" t="s">
        <v>67</v>
      </c>
      <c r="D20" s="11">
        <v>0</v>
      </c>
      <c r="E20" s="11" t="s">
        <v>1126</v>
      </c>
      <c r="F20" s="11" t="s">
        <v>1084</v>
      </c>
      <c r="G20" s="12">
        <v>9</v>
      </c>
      <c r="H20" s="12">
        <v>11</v>
      </c>
      <c r="I20" s="12">
        <v>13</v>
      </c>
      <c r="J20" s="12">
        <v>17</v>
      </c>
      <c r="K20" s="12">
        <v>15</v>
      </c>
      <c r="L20" s="12">
        <v>18</v>
      </c>
      <c r="M20" s="12">
        <v>13</v>
      </c>
      <c r="N20" s="12">
        <v>37</v>
      </c>
      <c r="O20" s="12">
        <v>50</v>
      </c>
      <c r="P20" s="12">
        <v>87</v>
      </c>
      <c r="Q20" s="144">
        <v>1</v>
      </c>
      <c r="R20" s="144">
        <v>4</v>
      </c>
      <c r="S20" s="144">
        <v>0</v>
      </c>
      <c r="T20" s="144">
        <v>0</v>
      </c>
      <c r="U20" s="144">
        <v>1</v>
      </c>
      <c r="V20" s="144">
        <v>1</v>
      </c>
      <c r="W20" s="144">
        <v>0</v>
      </c>
      <c r="X20" s="144">
        <v>0</v>
      </c>
      <c r="Y20" s="144">
        <v>0</v>
      </c>
      <c r="Z20" s="144">
        <v>0</v>
      </c>
      <c r="AA20" s="144">
        <v>0</v>
      </c>
      <c r="AB20" s="144">
        <v>0</v>
      </c>
      <c r="AC20" s="144">
        <v>1</v>
      </c>
      <c r="AD20" s="144">
        <v>1</v>
      </c>
      <c r="AE20" s="144">
        <v>3</v>
      </c>
      <c r="AF20" s="144">
        <v>6</v>
      </c>
      <c r="AG20" s="5">
        <v>17</v>
      </c>
    </row>
    <row r="21" spans="1:33" ht="13.7" customHeight="1" x14ac:dyDescent="0.15">
      <c r="A21" s="14"/>
      <c r="B21" s="14" t="s">
        <v>1073</v>
      </c>
      <c r="C21" s="14">
        <f>COUNTA(C7:C20)</f>
        <v>14</v>
      </c>
      <c r="D21" s="15">
        <f>COUNTIF(D7:D20,"併")</f>
        <v>0</v>
      </c>
      <c r="E21" s="15">
        <v>1</v>
      </c>
      <c r="F21" s="16"/>
      <c r="G21" s="16">
        <f t="shared" ref="G21:AF21" si="1">SUM(G7:G20)</f>
        <v>185</v>
      </c>
      <c r="H21" s="16">
        <f t="shared" si="1"/>
        <v>519</v>
      </c>
      <c r="I21" s="16">
        <f t="shared" si="1"/>
        <v>567</v>
      </c>
      <c r="J21" s="16">
        <f t="shared" si="1"/>
        <v>538</v>
      </c>
      <c r="K21" s="16">
        <f t="shared" si="1"/>
        <v>594</v>
      </c>
      <c r="L21" s="16">
        <f t="shared" si="1"/>
        <v>609</v>
      </c>
      <c r="M21" s="16">
        <f t="shared" si="1"/>
        <v>586</v>
      </c>
      <c r="N21" s="16">
        <f t="shared" si="1"/>
        <v>1742</v>
      </c>
      <c r="O21" s="16">
        <f t="shared" si="1"/>
        <v>1671</v>
      </c>
      <c r="P21" s="16">
        <f t="shared" si="1"/>
        <v>3413</v>
      </c>
      <c r="Q21" s="16">
        <f t="shared" si="1"/>
        <v>17</v>
      </c>
      <c r="R21" s="16">
        <f t="shared" si="1"/>
        <v>62</v>
      </c>
      <c r="S21" s="16">
        <f t="shared" si="1"/>
        <v>7</v>
      </c>
      <c r="T21" s="16">
        <f t="shared" si="1"/>
        <v>8</v>
      </c>
      <c r="U21" s="16">
        <f t="shared" si="1"/>
        <v>7</v>
      </c>
      <c r="V21" s="16">
        <f t="shared" si="1"/>
        <v>8</v>
      </c>
      <c r="W21" s="16">
        <f t="shared" si="1"/>
        <v>1</v>
      </c>
      <c r="X21" s="16">
        <f t="shared" si="1"/>
        <v>1</v>
      </c>
      <c r="Y21" s="16">
        <f t="shared" si="1"/>
        <v>1</v>
      </c>
      <c r="Z21" s="16">
        <f t="shared" si="1"/>
        <v>1</v>
      </c>
      <c r="AA21" s="16">
        <f t="shared" si="1"/>
        <v>3</v>
      </c>
      <c r="AB21" s="16">
        <f t="shared" si="1"/>
        <v>3</v>
      </c>
      <c r="AC21" s="16">
        <f t="shared" si="1"/>
        <v>17</v>
      </c>
      <c r="AD21" s="16">
        <f t="shared" si="1"/>
        <v>49</v>
      </c>
      <c r="AE21" s="16">
        <f t="shared" si="1"/>
        <v>53</v>
      </c>
      <c r="AF21" s="16">
        <f t="shared" si="1"/>
        <v>132</v>
      </c>
      <c r="AG21" s="13">
        <v>18</v>
      </c>
    </row>
    <row r="22" spans="1:33" s="13" customFormat="1" ht="13.7" customHeight="1" x14ac:dyDescent="0.15">
      <c r="A22" s="9" t="s">
        <v>1108</v>
      </c>
      <c r="B22" s="9" t="s">
        <v>950</v>
      </c>
      <c r="C22" s="10" t="s">
        <v>693</v>
      </c>
      <c r="D22" s="11">
        <v>0</v>
      </c>
      <c r="E22" s="11" t="s">
        <v>1125</v>
      </c>
      <c r="F22" s="11" t="s">
        <v>1084</v>
      </c>
      <c r="G22" s="145">
        <v>15</v>
      </c>
      <c r="H22" s="145">
        <v>49</v>
      </c>
      <c r="I22" s="145">
        <v>46</v>
      </c>
      <c r="J22" s="145">
        <v>45</v>
      </c>
      <c r="K22" s="145">
        <v>54</v>
      </c>
      <c r="L22" s="145">
        <v>56</v>
      </c>
      <c r="M22" s="145">
        <v>65</v>
      </c>
      <c r="N22" s="145">
        <v>177</v>
      </c>
      <c r="O22" s="145">
        <v>138</v>
      </c>
      <c r="P22" s="12">
        <v>315</v>
      </c>
      <c r="Q22" s="144">
        <v>1</v>
      </c>
      <c r="R22" s="144">
        <v>8</v>
      </c>
      <c r="S22" s="144">
        <v>0</v>
      </c>
      <c r="T22" s="144">
        <v>0</v>
      </c>
      <c r="U22" s="144">
        <v>0</v>
      </c>
      <c r="V22" s="144">
        <v>0</v>
      </c>
      <c r="W22" s="144">
        <v>0</v>
      </c>
      <c r="X22" s="144">
        <v>0</v>
      </c>
      <c r="Y22" s="144">
        <v>0</v>
      </c>
      <c r="Z22" s="144">
        <v>0</v>
      </c>
      <c r="AA22" s="144">
        <v>0</v>
      </c>
      <c r="AB22" s="144">
        <v>0</v>
      </c>
      <c r="AC22" s="144">
        <v>2</v>
      </c>
      <c r="AD22" s="144">
        <v>11</v>
      </c>
      <c r="AE22" s="144">
        <v>3</v>
      </c>
      <c r="AF22" s="144">
        <v>19</v>
      </c>
      <c r="AG22" s="5">
        <v>22</v>
      </c>
    </row>
    <row r="23" spans="1:33" s="13" customFormat="1" ht="13.7" customHeight="1" x14ac:dyDescent="0.15">
      <c r="A23" s="9" t="s">
        <v>1108</v>
      </c>
      <c r="B23" s="9" t="s">
        <v>950</v>
      </c>
      <c r="C23" s="10" t="s">
        <v>554</v>
      </c>
      <c r="D23" s="11">
        <v>0</v>
      </c>
      <c r="E23" s="11" t="s">
        <v>1125</v>
      </c>
      <c r="F23" s="11" t="s">
        <v>1084</v>
      </c>
      <c r="G23" s="145">
        <v>17</v>
      </c>
      <c r="H23" s="145">
        <v>55</v>
      </c>
      <c r="I23" s="145">
        <v>54</v>
      </c>
      <c r="J23" s="145">
        <v>51</v>
      </c>
      <c r="K23" s="145">
        <v>42</v>
      </c>
      <c r="L23" s="145">
        <v>54</v>
      </c>
      <c r="M23" s="145">
        <v>65</v>
      </c>
      <c r="N23" s="145">
        <v>176</v>
      </c>
      <c r="O23" s="145">
        <v>145</v>
      </c>
      <c r="P23" s="12">
        <v>321</v>
      </c>
      <c r="Q23" s="144">
        <v>1</v>
      </c>
      <c r="R23" s="144">
        <v>3</v>
      </c>
      <c r="S23" s="144">
        <v>1</v>
      </c>
      <c r="T23" s="144">
        <v>1</v>
      </c>
      <c r="U23" s="144">
        <v>0</v>
      </c>
      <c r="V23" s="144">
        <v>0</v>
      </c>
      <c r="W23" s="144">
        <v>0</v>
      </c>
      <c r="X23" s="144">
        <v>0</v>
      </c>
      <c r="Y23" s="144">
        <v>0</v>
      </c>
      <c r="Z23" s="144">
        <v>0</v>
      </c>
      <c r="AA23" s="144">
        <v>0</v>
      </c>
      <c r="AB23" s="144">
        <v>0</v>
      </c>
      <c r="AC23" s="144">
        <v>3</v>
      </c>
      <c r="AD23" s="144">
        <v>7</v>
      </c>
      <c r="AE23" s="144">
        <v>5</v>
      </c>
      <c r="AF23" s="144">
        <v>11</v>
      </c>
      <c r="AG23" s="13">
        <v>23</v>
      </c>
    </row>
    <row r="24" spans="1:33" s="13" customFormat="1" ht="13.7" customHeight="1" x14ac:dyDescent="0.15">
      <c r="A24" s="14"/>
      <c r="B24" s="14" t="s">
        <v>1073</v>
      </c>
      <c r="C24" s="14">
        <f>COUNTA(C22:C23)</f>
        <v>2</v>
      </c>
      <c r="D24" s="15">
        <f>COUNTIF(D22:D23,"併")</f>
        <v>0</v>
      </c>
      <c r="E24" s="15">
        <v>0</v>
      </c>
      <c r="F24" s="15"/>
      <c r="G24" s="16">
        <f t="shared" ref="G24:AF24" si="2">SUM(G22:G23)</f>
        <v>32</v>
      </c>
      <c r="H24" s="16">
        <f t="shared" si="2"/>
        <v>104</v>
      </c>
      <c r="I24" s="16">
        <f t="shared" si="2"/>
        <v>100</v>
      </c>
      <c r="J24" s="16">
        <f t="shared" si="2"/>
        <v>96</v>
      </c>
      <c r="K24" s="16">
        <f t="shared" si="2"/>
        <v>96</v>
      </c>
      <c r="L24" s="16">
        <f t="shared" si="2"/>
        <v>110</v>
      </c>
      <c r="M24" s="16">
        <f t="shared" si="2"/>
        <v>130</v>
      </c>
      <c r="N24" s="16">
        <f t="shared" si="2"/>
        <v>353</v>
      </c>
      <c r="O24" s="16">
        <f t="shared" si="2"/>
        <v>283</v>
      </c>
      <c r="P24" s="16">
        <f t="shared" si="2"/>
        <v>636</v>
      </c>
      <c r="Q24" s="16">
        <f t="shared" si="2"/>
        <v>2</v>
      </c>
      <c r="R24" s="16">
        <f t="shared" si="2"/>
        <v>11</v>
      </c>
      <c r="S24" s="16">
        <f t="shared" si="2"/>
        <v>1</v>
      </c>
      <c r="T24" s="16">
        <f t="shared" si="2"/>
        <v>1</v>
      </c>
      <c r="U24" s="16">
        <f t="shared" si="2"/>
        <v>0</v>
      </c>
      <c r="V24" s="16">
        <f t="shared" si="2"/>
        <v>0</v>
      </c>
      <c r="W24" s="16">
        <f t="shared" si="2"/>
        <v>0</v>
      </c>
      <c r="X24" s="16">
        <f t="shared" si="2"/>
        <v>0</v>
      </c>
      <c r="Y24" s="16">
        <f t="shared" si="2"/>
        <v>0</v>
      </c>
      <c r="Z24" s="16">
        <f t="shared" si="2"/>
        <v>0</v>
      </c>
      <c r="AA24" s="16">
        <f t="shared" si="2"/>
        <v>0</v>
      </c>
      <c r="AB24" s="16">
        <f t="shared" si="2"/>
        <v>0</v>
      </c>
      <c r="AC24" s="16">
        <f t="shared" si="2"/>
        <v>5</v>
      </c>
      <c r="AD24" s="16">
        <f t="shared" si="2"/>
        <v>18</v>
      </c>
      <c r="AE24" s="16">
        <f t="shared" si="2"/>
        <v>8</v>
      </c>
      <c r="AF24" s="16">
        <f t="shared" si="2"/>
        <v>30</v>
      </c>
      <c r="AG24" s="13">
        <v>24</v>
      </c>
    </row>
    <row r="25" spans="1:33" ht="13.7" customHeight="1" x14ac:dyDescent="0.15">
      <c r="A25" s="9" t="s">
        <v>1108</v>
      </c>
      <c r="B25" s="9" t="s">
        <v>951</v>
      </c>
      <c r="C25" s="10" t="s">
        <v>952</v>
      </c>
      <c r="D25" s="11">
        <v>0</v>
      </c>
      <c r="E25" s="11" t="s">
        <v>1125</v>
      </c>
      <c r="F25" s="11" t="s">
        <v>1084</v>
      </c>
      <c r="G25" s="145">
        <v>18</v>
      </c>
      <c r="H25" s="145">
        <v>45</v>
      </c>
      <c r="I25" s="145">
        <v>47</v>
      </c>
      <c r="J25" s="145">
        <v>46</v>
      </c>
      <c r="K25" s="145">
        <v>48</v>
      </c>
      <c r="L25" s="145">
        <v>47</v>
      </c>
      <c r="M25" s="145">
        <v>45</v>
      </c>
      <c r="N25" s="145">
        <v>136</v>
      </c>
      <c r="O25" s="145">
        <v>142</v>
      </c>
      <c r="P25" s="12">
        <v>278</v>
      </c>
      <c r="Q25" s="144">
        <v>2</v>
      </c>
      <c r="R25" s="144">
        <v>9</v>
      </c>
      <c r="S25" s="144">
        <v>2</v>
      </c>
      <c r="T25" s="144">
        <v>2</v>
      </c>
      <c r="U25" s="144">
        <v>0</v>
      </c>
      <c r="V25" s="144">
        <v>0</v>
      </c>
      <c r="W25" s="144">
        <v>0</v>
      </c>
      <c r="X25" s="144">
        <v>0</v>
      </c>
      <c r="Y25" s="144">
        <v>0</v>
      </c>
      <c r="Z25" s="144">
        <v>0</v>
      </c>
      <c r="AA25" s="144">
        <v>1</v>
      </c>
      <c r="AB25" s="144">
        <v>2</v>
      </c>
      <c r="AC25" s="144">
        <v>1</v>
      </c>
      <c r="AD25" s="144">
        <v>5</v>
      </c>
      <c r="AE25" s="144">
        <v>6</v>
      </c>
      <c r="AF25" s="144">
        <v>18</v>
      </c>
      <c r="AG25" s="13">
        <v>25</v>
      </c>
    </row>
    <row r="26" spans="1:33" s="13" customFormat="1" ht="13.7" customHeight="1" x14ac:dyDescent="0.15">
      <c r="A26" s="9" t="s">
        <v>1108</v>
      </c>
      <c r="B26" s="9" t="s">
        <v>951</v>
      </c>
      <c r="C26" s="10" t="s">
        <v>262</v>
      </c>
      <c r="D26" s="11">
        <v>0</v>
      </c>
      <c r="E26" s="11" t="s">
        <v>1125</v>
      </c>
      <c r="F26" s="11" t="s">
        <v>1084</v>
      </c>
      <c r="G26" s="145">
        <v>8</v>
      </c>
      <c r="H26" s="145">
        <v>12</v>
      </c>
      <c r="I26" s="145">
        <v>10</v>
      </c>
      <c r="J26" s="145">
        <v>15</v>
      </c>
      <c r="K26" s="145">
        <v>8</v>
      </c>
      <c r="L26" s="145">
        <v>14</v>
      </c>
      <c r="M26" s="145">
        <v>19</v>
      </c>
      <c r="N26" s="145">
        <v>51</v>
      </c>
      <c r="O26" s="145">
        <v>27</v>
      </c>
      <c r="P26" s="12">
        <v>78</v>
      </c>
      <c r="Q26" s="144">
        <v>1</v>
      </c>
      <c r="R26" s="144">
        <v>2</v>
      </c>
      <c r="S26" s="144">
        <v>0</v>
      </c>
      <c r="T26" s="144">
        <v>0</v>
      </c>
      <c r="U26" s="144">
        <v>0</v>
      </c>
      <c r="V26" s="144">
        <v>0</v>
      </c>
      <c r="W26" s="144">
        <v>0</v>
      </c>
      <c r="X26" s="144">
        <v>0</v>
      </c>
      <c r="Y26" s="144">
        <v>0</v>
      </c>
      <c r="Z26" s="144">
        <v>0</v>
      </c>
      <c r="AA26" s="144">
        <v>0</v>
      </c>
      <c r="AB26" s="144">
        <v>0</v>
      </c>
      <c r="AC26" s="144">
        <v>1</v>
      </c>
      <c r="AD26" s="144">
        <v>3</v>
      </c>
      <c r="AE26" s="144">
        <v>2</v>
      </c>
      <c r="AF26" s="144">
        <v>5</v>
      </c>
      <c r="AG26" s="13">
        <v>26</v>
      </c>
    </row>
    <row r="27" spans="1:33" s="13" customFormat="1" ht="13.7" customHeight="1" x14ac:dyDescent="0.15">
      <c r="A27" s="14"/>
      <c r="B27" s="14" t="s">
        <v>1073</v>
      </c>
      <c r="C27" s="14">
        <f>COUNTA(C25:C26)</f>
        <v>2</v>
      </c>
      <c r="D27" s="15">
        <f>COUNTIF(D25:D26,"併")</f>
        <v>0</v>
      </c>
      <c r="E27" s="15">
        <v>0</v>
      </c>
      <c r="F27" s="15"/>
      <c r="G27" s="16">
        <f>SUM(G25:G26)</f>
        <v>26</v>
      </c>
      <c r="H27" s="16">
        <f t="shared" ref="H27:AE27" si="3">SUM(H25:H26)</f>
        <v>57</v>
      </c>
      <c r="I27" s="16">
        <f t="shared" si="3"/>
        <v>57</v>
      </c>
      <c r="J27" s="16">
        <f t="shared" si="3"/>
        <v>61</v>
      </c>
      <c r="K27" s="16">
        <f t="shared" si="3"/>
        <v>56</v>
      </c>
      <c r="L27" s="16">
        <f t="shared" si="3"/>
        <v>61</v>
      </c>
      <c r="M27" s="16">
        <f t="shared" si="3"/>
        <v>64</v>
      </c>
      <c r="N27" s="16">
        <f t="shared" si="3"/>
        <v>187</v>
      </c>
      <c r="O27" s="16">
        <f t="shared" si="3"/>
        <v>169</v>
      </c>
      <c r="P27" s="16">
        <f t="shared" si="3"/>
        <v>356</v>
      </c>
      <c r="Q27" s="16">
        <f t="shared" si="3"/>
        <v>3</v>
      </c>
      <c r="R27" s="16">
        <f t="shared" si="3"/>
        <v>11</v>
      </c>
      <c r="S27" s="16">
        <f t="shared" si="3"/>
        <v>2</v>
      </c>
      <c r="T27" s="16">
        <f t="shared" si="3"/>
        <v>2</v>
      </c>
      <c r="U27" s="16">
        <f t="shared" si="3"/>
        <v>0</v>
      </c>
      <c r="V27" s="16">
        <f t="shared" si="3"/>
        <v>0</v>
      </c>
      <c r="W27" s="16">
        <f t="shared" si="3"/>
        <v>0</v>
      </c>
      <c r="X27" s="16">
        <f t="shared" si="3"/>
        <v>0</v>
      </c>
      <c r="Y27" s="16">
        <f t="shared" si="3"/>
        <v>0</v>
      </c>
      <c r="Z27" s="16">
        <f t="shared" si="3"/>
        <v>0</v>
      </c>
      <c r="AA27" s="16">
        <f t="shared" si="3"/>
        <v>1</v>
      </c>
      <c r="AB27" s="16">
        <f t="shared" si="3"/>
        <v>2</v>
      </c>
      <c r="AC27" s="16">
        <f t="shared" si="3"/>
        <v>2</v>
      </c>
      <c r="AD27" s="16">
        <f t="shared" si="3"/>
        <v>8</v>
      </c>
      <c r="AE27" s="16">
        <f t="shared" si="3"/>
        <v>8</v>
      </c>
      <c r="AF27" s="16">
        <f>SUM(AF25:AF26)</f>
        <v>23</v>
      </c>
      <c r="AG27" s="5">
        <v>27</v>
      </c>
    </row>
    <row r="28" spans="1:33" s="13" customFormat="1" ht="13.7" customHeight="1" x14ac:dyDescent="0.15">
      <c r="A28" s="9" t="s">
        <v>1108</v>
      </c>
      <c r="B28" s="9" t="s">
        <v>964</v>
      </c>
      <c r="C28" s="10" t="s">
        <v>965</v>
      </c>
      <c r="D28" s="11">
        <v>0</v>
      </c>
      <c r="E28" s="11" t="s">
        <v>1125</v>
      </c>
      <c r="F28" s="11" t="s">
        <v>1084</v>
      </c>
      <c r="G28" s="145">
        <v>8</v>
      </c>
      <c r="H28" s="145">
        <v>12</v>
      </c>
      <c r="I28" s="145">
        <v>7</v>
      </c>
      <c r="J28" s="145">
        <v>7</v>
      </c>
      <c r="K28" s="145">
        <v>11</v>
      </c>
      <c r="L28" s="145">
        <v>5</v>
      </c>
      <c r="M28" s="145">
        <v>9</v>
      </c>
      <c r="N28" s="145">
        <v>32</v>
      </c>
      <c r="O28" s="145">
        <v>19</v>
      </c>
      <c r="P28" s="12">
        <v>51</v>
      </c>
      <c r="Q28" s="144">
        <v>1</v>
      </c>
      <c r="R28" s="144">
        <v>1</v>
      </c>
      <c r="S28" s="144">
        <v>0</v>
      </c>
      <c r="T28" s="144">
        <v>0</v>
      </c>
      <c r="U28" s="144">
        <v>0</v>
      </c>
      <c r="V28" s="144">
        <v>0</v>
      </c>
      <c r="W28" s="144">
        <v>0</v>
      </c>
      <c r="X28" s="144">
        <v>0</v>
      </c>
      <c r="Y28" s="144">
        <v>0</v>
      </c>
      <c r="Z28" s="144">
        <v>0</v>
      </c>
      <c r="AA28" s="144">
        <v>0</v>
      </c>
      <c r="AB28" s="144">
        <v>0</v>
      </c>
      <c r="AC28" s="144">
        <v>1</v>
      </c>
      <c r="AD28" s="144">
        <v>3</v>
      </c>
      <c r="AE28" s="144">
        <v>2</v>
      </c>
      <c r="AF28" s="144">
        <v>4</v>
      </c>
      <c r="AG28" s="13">
        <v>28</v>
      </c>
    </row>
    <row r="29" spans="1:33" s="13" customFormat="1" ht="13.7" customHeight="1" x14ac:dyDescent="0.15">
      <c r="A29" s="9" t="s">
        <v>1108</v>
      </c>
      <c r="B29" s="9" t="s">
        <v>964</v>
      </c>
      <c r="C29" s="10" t="s">
        <v>966</v>
      </c>
      <c r="D29" s="11">
        <v>0</v>
      </c>
      <c r="E29" s="11" t="s">
        <v>1125</v>
      </c>
      <c r="F29" s="11" t="s">
        <v>1084</v>
      </c>
      <c r="G29" s="145">
        <v>6</v>
      </c>
      <c r="H29" s="145">
        <v>5</v>
      </c>
      <c r="I29" s="145">
        <v>17</v>
      </c>
      <c r="J29" s="145">
        <v>7</v>
      </c>
      <c r="K29" s="145">
        <v>11</v>
      </c>
      <c r="L29" s="145">
        <v>5</v>
      </c>
      <c r="M29" s="145">
        <v>12</v>
      </c>
      <c r="N29" s="145">
        <v>23</v>
      </c>
      <c r="O29" s="145">
        <v>34</v>
      </c>
      <c r="P29" s="12">
        <v>57</v>
      </c>
      <c r="Q29" s="144">
        <v>0</v>
      </c>
      <c r="R29" s="144">
        <v>0</v>
      </c>
      <c r="S29" s="144">
        <v>0</v>
      </c>
      <c r="T29" s="144">
        <v>0</v>
      </c>
      <c r="U29" s="144">
        <v>0</v>
      </c>
      <c r="V29" s="144">
        <v>0</v>
      </c>
      <c r="W29" s="144">
        <v>0</v>
      </c>
      <c r="X29" s="144">
        <v>0</v>
      </c>
      <c r="Y29" s="144">
        <v>0</v>
      </c>
      <c r="Z29" s="144">
        <v>0</v>
      </c>
      <c r="AA29" s="144">
        <v>0</v>
      </c>
      <c r="AB29" s="144">
        <v>0</v>
      </c>
      <c r="AC29" s="144">
        <v>0</v>
      </c>
      <c r="AD29" s="144">
        <v>0</v>
      </c>
      <c r="AE29" s="144">
        <v>0</v>
      </c>
      <c r="AF29" s="144">
        <v>0</v>
      </c>
      <c r="AG29" s="13">
        <v>29</v>
      </c>
    </row>
    <row r="30" spans="1:33" s="13" customFormat="1" ht="13.7" customHeight="1" x14ac:dyDescent="0.15">
      <c r="A30" s="9" t="s">
        <v>1108</v>
      </c>
      <c r="B30" s="9" t="s">
        <v>964</v>
      </c>
      <c r="C30" s="10" t="s">
        <v>967</v>
      </c>
      <c r="D30" s="11">
        <v>0</v>
      </c>
      <c r="E30" s="11" t="s">
        <v>1125</v>
      </c>
      <c r="F30" s="11" t="s">
        <v>1084</v>
      </c>
      <c r="G30" s="145">
        <v>10</v>
      </c>
      <c r="H30" s="145">
        <v>20</v>
      </c>
      <c r="I30" s="145">
        <v>22</v>
      </c>
      <c r="J30" s="145">
        <v>23</v>
      </c>
      <c r="K30" s="145">
        <v>28</v>
      </c>
      <c r="L30" s="145">
        <v>36</v>
      </c>
      <c r="M30" s="145">
        <v>30</v>
      </c>
      <c r="N30" s="145">
        <v>74</v>
      </c>
      <c r="O30" s="145">
        <v>85</v>
      </c>
      <c r="P30" s="12">
        <v>159</v>
      </c>
      <c r="Q30" s="144">
        <v>1</v>
      </c>
      <c r="R30" s="144">
        <v>3</v>
      </c>
      <c r="S30" s="144">
        <v>0</v>
      </c>
      <c r="T30" s="144">
        <v>0</v>
      </c>
      <c r="U30" s="144">
        <v>0</v>
      </c>
      <c r="V30" s="144">
        <v>0</v>
      </c>
      <c r="W30" s="144">
        <v>0</v>
      </c>
      <c r="X30" s="144">
        <v>0</v>
      </c>
      <c r="Y30" s="144">
        <v>0</v>
      </c>
      <c r="Z30" s="144">
        <v>0</v>
      </c>
      <c r="AA30" s="144">
        <v>1</v>
      </c>
      <c r="AB30" s="144">
        <v>1</v>
      </c>
      <c r="AC30" s="144">
        <v>2</v>
      </c>
      <c r="AD30" s="144">
        <v>9</v>
      </c>
      <c r="AE30" s="144">
        <v>4</v>
      </c>
      <c r="AF30" s="144">
        <v>13</v>
      </c>
      <c r="AG30" s="13">
        <v>30</v>
      </c>
    </row>
    <row r="31" spans="1:33" ht="13.7" customHeight="1" x14ac:dyDescent="0.15">
      <c r="A31" s="14"/>
      <c r="B31" s="14" t="s">
        <v>1073</v>
      </c>
      <c r="C31" s="14">
        <f>COUNTA(C28:C30)</f>
        <v>3</v>
      </c>
      <c r="D31" s="15">
        <f>COUNTIF(D28:D30,"併")</f>
        <v>0</v>
      </c>
      <c r="E31" s="15">
        <v>0</v>
      </c>
      <c r="F31" s="15"/>
      <c r="G31" s="16">
        <f>SUM(G28:G30)</f>
        <v>24</v>
      </c>
      <c r="H31" s="16">
        <f t="shared" ref="H31:AE31" si="4">SUM(H28:H30)</f>
        <v>37</v>
      </c>
      <c r="I31" s="16">
        <f t="shared" si="4"/>
        <v>46</v>
      </c>
      <c r="J31" s="16">
        <f t="shared" si="4"/>
        <v>37</v>
      </c>
      <c r="K31" s="16">
        <f t="shared" si="4"/>
        <v>50</v>
      </c>
      <c r="L31" s="16">
        <f t="shared" si="4"/>
        <v>46</v>
      </c>
      <c r="M31" s="16">
        <f t="shared" si="4"/>
        <v>51</v>
      </c>
      <c r="N31" s="16">
        <f t="shared" si="4"/>
        <v>129</v>
      </c>
      <c r="O31" s="16">
        <f t="shared" si="4"/>
        <v>138</v>
      </c>
      <c r="P31" s="16">
        <f t="shared" si="4"/>
        <v>267</v>
      </c>
      <c r="Q31" s="16">
        <f t="shared" si="4"/>
        <v>2</v>
      </c>
      <c r="R31" s="16">
        <f t="shared" si="4"/>
        <v>4</v>
      </c>
      <c r="S31" s="16">
        <f t="shared" si="4"/>
        <v>0</v>
      </c>
      <c r="T31" s="16">
        <f t="shared" si="4"/>
        <v>0</v>
      </c>
      <c r="U31" s="16">
        <f t="shared" si="4"/>
        <v>0</v>
      </c>
      <c r="V31" s="16">
        <f t="shared" si="4"/>
        <v>0</v>
      </c>
      <c r="W31" s="16">
        <f t="shared" si="4"/>
        <v>0</v>
      </c>
      <c r="X31" s="16">
        <f t="shared" si="4"/>
        <v>0</v>
      </c>
      <c r="Y31" s="16">
        <f t="shared" si="4"/>
        <v>0</v>
      </c>
      <c r="Z31" s="16">
        <f t="shared" si="4"/>
        <v>0</v>
      </c>
      <c r="AA31" s="16">
        <f t="shared" si="4"/>
        <v>1</v>
      </c>
      <c r="AB31" s="16">
        <f t="shared" si="4"/>
        <v>1</v>
      </c>
      <c r="AC31" s="16">
        <f t="shared" si="4"/>
        <v>3</v>
      </c>
      <c r="AD31" s="16">
        <f t="shared" si="4"/>
        <v>12</v>
      </c>
      <c r="AE31" s="16">
        <f t="shared" si="4"/>
        <v>6</v>
      </c>
      <c r="AF31" s="16">
        <f>SUM(AF28:AF30)</f>
        <v>17</v>
      </c>
      <c r="AG31" s="13">
        <v>31</v>
      </c>
    </row>
    <row r="32" spans="1:33" s="13" customFormat="1" ht="13.7" customHeight="1" x14ac:dyDescent="0.15">
      <c r="A32" s="9" t="s">
        <v>1108</v>
      </c>
      <c r="B32" s="9" t="s">
        <v>284</v>
      </c>
      <c r="C32" s="10" t="s">
        <v>285</v>
      </c>
      <c r="D32" s="11">
        <v>0</v>
      </c>
      <c r="E32" s="11" t="s">
        <v>1125</v>
      </c>
      <c r="F32" s="11" t="s">
        <v>1084</v>
      </c>
      <c r="G32" s="145">
        <v>12</v>
      </c>
      <c r="H32" s="145">
        <v>34</v>
      </c>
      <c r="I32" s="145">
        <v>23</v>
      </c>
      <c r="J32" s="145">
        <v>43</v>
      </c>
      <c r="K32" s="145">
        <v>28</v>
      </c>
      <c r="L32" s="145">
        <v>42</v>
      </c>
      <c r="M32" s="145">
        <v>33</v>
      </c>
      <c r="N32" s="145">
        <v>93</v>
      </c>
      <c r="O32" s="145">
        <v>110</v>
      </c>
      <c r="P32" s="12">
        <v>203</v>
      </c>
      <c r="Q32" s="144">
        <v>2</v>
      </c>
      <c r="R32" s="144">
        <v>11</v>
      </c>
      <c r="S32" s="144">
        <v>0</v>
      </c>
      <c r="T32" s="144">
        <v>0</v>
      </c>
      <c r="U32" s="144">
        <v>1</v>
      </c>
      <c r="V32" s="144">
        <v>1</v>
      </c>
      <c r="W32" s="144">
        <v>0</v>
      </c>
      <c r="X32" s="144">
        <v>0</v>
      </c>
      <c r="Y32" s="144">
        <v>0</v>
      </c>
      <c r="Z32" s="144">
        <v>0</v>
      </c>
      <c r="AA32" s="144">
        <v>1</v>
      </c>
      <c r="AB32" s="144">
        <v>2</v>
      </c>
      <c r="AC32" s="144">
        <v>1</v>
      </c>
      <c r="AD32" s="144">
        <v>2</v>
      </c>
      <c r="AE32" s="144">
        <v>5</v>
      </c>
      <c r="AF32" s="144">
        <v>16</v>
      </c>
      <c r="AG32" s="5">
        <v>32</v>
      </c>
    </row>
    <row r="33" spans="1:33" s="13" customFormat="1" ht="13.7" customHeight="1" x14ac:dyDescent="0.15">
      <c r="A33" s="9" t="s">
        <v>1108</v>
      </c>
      <c r="B33" s="9" t="s">
        <v>284</v>
      </c>
      <c r="C33" s="10" t="s">
        <v>286</v>
      </c>
      <c r="D33" s="11">
        <v>0</v>
      </c>
      <c r="E33" s="11" t="s">
        <v>1125</v>
      </c>
      <c r="F33" s="11" t="s">
        <v>1084</v>
      </c>
      <c r="G33" s="145">
        <v>7</v>
      </c>
      <c r="H33" s="145">
        <v>7</v>
      </c>
      <c r="I33" s="145">
        <v>13</v>
      </c>
      <c r="J33" s="145">
        <v>6</v>
      </c>
      <c r="K33" s="145">
        <v>5</v>
      </c>
      <c r="L33" s="145">
        <v>9</v>
      </c>
      <c r="M33" s="145">
        <v>14</v>
      </c>
      <c r="N33" s="145">
        <v>25</v>
      </c>
      <c r="O33" s="145">
        <v>29</v>
      </c>
      <c r="P33" s="12">
        <v>54</v>
      </c>
      <c r="Q33" s="144">
        <v>0</v>
      </c>
      <c r="R33" s="144">
        <v>0</v>
      </c>
      <c r="S33" s="144">
        <v>0</v>
      </c>
      <c r="T33" s="144">
        <v>0</v>
      </c>
      <c r="U33" s="144">
        <v>0</v>
      </c>
      <c r="V33" s="144">
        <v>0</v>
      </c>
      <c r="W33" s="144">
        <v>0</v>
      </c>
      <c r="X33" s="144">
        <v>0</v>
      </c>
      <c r="Y33" s="144">
        <v>0</v>
      </c>
      <c r="Z33" s="144">
        <v>0</v>
      </c>
      <c r="AA33" s="144">
        <v>0</v>
      </c>
      <c r="AB33" s="144">
        <v>0</v>
      </c>
      <c r="AC33" s="144">
        <v>1</v>
      </c>
      <c r="AD33" s="144">
        <v>1</v>
      </c>
      <c r="AE33" s="144">
        <v>1</v>
      </c>
      <c r="AF33" s="144">
        <v>1</v>
      </c>
      <c r="AG33" s="13">
        <v>33</v>
      </c>
    </row>
    <row r="34" spans="1:33" s="13" customFormat="1" ht="13.7" customHeight="1" x14ac:dyDescent="0.15">
      <c r="A34" s="14"/>
      <c r="B34" s="14" t="s">
        <v>1073</v>
      </c>
      <c r="C34" s="14">
        <f>COUNTA(C32:C33)</f>
        <v>2</v>
      </c>
      <c r="D34" s="15">
        <f>COUNTIF(D32:D33,"併")</f>
        <v>0</v>
      </c>
      <c r="E34" s="15">
        <v>0</v>
      </c>
      <c r="F34" s="15"/>
      <c r="G34" s="16">
        <f>SUM(G32:G33)</f>
        <v>19</v>
      </c>
      <c r="H34" s="16">
        <f t="shared" ref="H34:AE34" si="5">SUM(H32:H33)</f>
        <v>41</v>
      </c>
      <c r="I34" s="16">
        <f t="shared" si="5"/>
        <v>36</v>
      </c>
      <c r="J34" s="16">
        <f t="shared" si="5"/>
        <v>49</v>
      </c>
      <c r="K34" s="16">
        <f t="shared" si="5"/>
        <v>33</v>
      </c>
      <c r="L34" s="16">
        <f t="shared" si="5"/>
        <v>51</v>
      </c>
      <c r="M34" s="16">
        <f t="shared" si="5"/>
        <v>47</v>
      </c>
      <c r="N34" s="16">
        <f t="shared" si="5"/>
        <v>118</v>
      </c>
      <c r="O34" s="16">
        <f t="shared" si="5"/>
        <v>139</v>
      </c>
      <c r="P34" s="16">
        <f t="shared" si="5"/>
        <v>257</v>
      </c>
      <c r="Q34" s="16">
        <f t="shared" si="5"/>
        <v>2</v>
      </c>
      <c r="R34" s="16">
        <f t="shared" si="5"/>
        <v>11</v>
      </c>
      <c r="S34" s="16">
        <f t="shared" si="5"/>
        <v>0</v>
      </c>
      <c r="T34" s="16">
        <f t="shared" si="5"/>
        <v>0</v>
      </c>
      <c r="U34" s="16">
        <f t="shared" si="5"/>
        <v>1</v>
      </c>
      <c r="V34" s="16">
        <f t="shared" si="5"/>
        <v>1</v>
      </c>
      <c r="W34" s="16">
        <f t="shared" si="5"/>
        <v>0</v>
      </c>
      <c r="X34" s="16">
        <f t="shared" si="5"/>
        <v>0</v>
      </c>
      <c r="Y34" s="16">
        <f t="shared" si="5"/>
        <v>0</v>
      </c>
      <c r="Z34" s="16">
        <f t="shared" si="5"/>
        <v>0</v>
      </c>
      <c r="AA34" s="16">
        <f t="shared" si="5"/>
        <v>1</v>
      </c>
      <c r="AB34" s="16">
        <f t="shared" si="5"/>
        <v>2</v>
      </c>
      <c r="AC34" s="16">
        <f t="shared" si="5"/>
        <v>2</v>
      </c>
      <c r="AD34" s="16">
        <f t="shared" si="5"/>
        <v>3</v>
      </c>
      <c r="AE34" s="16">
        <f t="shared" si="5"/>
        <v>6</v>
      </c>
      <c r="AF34" s="16">
        <f>SUM(AF32:AF33)</f>
        <v>17</v>
      </c>
      <c r="AG34" s="13">
        <v>34</v>
      </c>
    </row>
    <row r="35" spans="1:33" s="13" customFormat="1" ht="13.7" customHeight="1" x14ac:dyDescent="0.15">
      <c r="A35" s="9" t="s">
        <v>1108</v>
      </c>
      <c r="B35" s="9" t="s">
        <v>302</v>
      </c>
      <c r="C35" s="10" t="s">
        <v>303</v>
      </c>
      <c r="D35" s="11">
        <v>0</v>
      </c>
      <c r="E35" s="11" t="s">
        <v>1125</v>
      </c>
      <c r="F35" s="11" t="s">
        <v>1084</v>
      </c>
      <c r="G35" s="145">
        <v>14</v>
      </c>
      <c r="H35" s="145">
        <v>37</v>
      </c>
      <c r="I35" s="145">
        <v>45</v>
      </c>
      <c r="J35" s="145">
        <v>36</v>
      </c>
      <c r="K35" s="145">
        <v>38</v>
      </c>
      <c r="L35" s="145">
        <v>30</v>
      </c>
      <c r="M35" s="145">
        <v>41</v>
      </c>
      <c r="N35" s="145">
        <v>128</v>
      </c>
      <c r="O35" s="145">
        <v>99</v>
      </c>
      <c r="P35" s="12">
        <v>227</v>
      </c>
      <c r="Q35" s="144">
        <v>1</v>
      </c>
      <c r="R35" s="144">
        <v>3</v>
      </c>
      <c r="S35" s="144">
        <v>1</v>
      </c>
      <c r="T35" s="144">
        <v>1</v>
      </c>
      <c r="U35" s="144">
        <v>1</v>
      </c>
      <c r="V35" s="144">
        <v>1</v>
      </c>
      <c r="W35" s="144">
        <v>0</v>
      </c>
      <c r="X35" s="144">
        <v>0</v>
      </c>
      <c r="Y35" s="144">
        <v>0</v>
      </c>
      <c r="Z35" s="144">
        <v>0</v>
      </c>
      <c r="AA35" s="144">
        <v>1</v>
      </c>
      <c r="AB35" s="144">
        <v>1</v>
      </c>
      <c r="AC35" s="144">
        <v>1</v>
      </c>
      <c r="AD35" s="144">
        <v>2</v>
      </c>
      <c r="AE35" s="144">
        <v>5</v>
      </c>
      <c r="AF35" s="144">
        <v>8</v>
      </c>
      <c r="AG35" s="13">
        <v>35</v>
      </c>
    </row>
    <row r="36" spans="1:33" s="13" customFormat="1" ht="13.7" customHeight="1" x14ac:dyDescent="0.15">
      <c r="A36" s="9" t="s">
        <v>1108</v>
      </c>
      <c r="B36" s="9" t="s">
        <v>302</v>
      </c>
      <c r="C36" s="10" t="s">
        <v>304</v>
      </c>
      <c r="D36" s="11">
        <v>0</v>
      </c>
      <c r="E36" s="11" t="s">
        <v>1125</v>
      </c>
      <c r="F36" s="11" t="s">
        <v>1084</v>
      </c>
      <c r="G36" s="145">
        <v>16</v>
      </c>
      <c r="H36" s="145">
        <v>34</v>
      </c>
      <c r="I36" s="145">
        <v>49</v>
      </c>
      <c r="J36" s="145">
        <v>57</v>
      </c>
      <c r="K36" s="145">
        <v>59</v>
      </c>
      <c r="L36" s="145">
        <v>59</v>
      </c>
      <c r="M36" s="145">
        <v>51</v>
      </c>
      <c r="N36" s="145">
        <v>150</v>
      </c>
      <c r="O36" s="145">
        <v>159</v>
      </c>
      <c r="P36" s="12">
        <v>309</v>
      </c>
      <c r="Q36" s="144">
        <v>2</v>
      </c>
      <c r="R36" s="144">
        <v>10</v>
      </c>
      <c r="S36" s="144">
        <v>1</v>
      </c>
      <c r="T36" s="144">
        <v>1</v>
      </c>
      <c r="U36" s="144">
        <v>0</v>
      </c>
      <c r="V36" s="144">
        <v>0</v>
      </c>
      <c r="W36" s="144">
        <v>0</v>
      </c>
      <c r="X36" s="144">
        <v>0</v>
      </c>
      <c r="Y36" s="144">
        <v>0</v>
      </c>
      <c r="Z36" s="144">
        <v>0</v>
      </c>
      <c r="AA36" s="144">
        <v>0</v>
      </c>
      <c r="AB36" s="144">
        <v>0</v>
      </c>
      <c r="AC36" s="144">
        <v>2</v>
      </c>
      <c r="AD36" s="144">
        <v>10</v>
      </c>
      <c r="AE36" s="144">
        <v>5</v>
      </c>
      <c r="AF36" s="144">
        <v>21</v>
      </c>
      <c r="AG36" s="13">
        <v>36</v>
      </c>
    </row>
    <row r="37" spans="1:33" ht="13.7" customHeight="1" x14ac:dyDescent="0.15">
      <c r="A37" s="9" t="s">
        <v>1108</v>
      </c>
      <c r="B37" s="9" t="s">
        <v>302</v>
      </c>
      <c r="C37" s="10" t="s">
        <v>305</v>
      </c>
      <c r="D37" s="11">
        <v>0</v>
      </c>
      <c r="E37" s="11" t="s">
        <v>1125</v>
      </c>
      <c r="F37" s="11" t="s">
        <v>1084</v>
      </c>
      <c r="G37" s="145">
        <v>15</v>
      </c>
      <c r="H37" s="145">
        <v>52</v>
      </c>
      <c r="I37" s="145">
        <v>53</v>
      </c>
      <c r="J37" s="145">
        <v>56</v>
      </c>
      <c r="K37" s="145">
        <v>59</v>
      </c>
      <c r="L37" s="145">
        <v>59</v>
      </c>
      <c r="M37" s="145">
        <v>61</v>
      </c>
      <c r="N37" s="145">
        <v>184</v>
      </c>
      <c r="O37" s="145">
        <v>156</v>
      </c>
      <c r="P37" s="12">
        <v>340</v>
      </c>
      <c r="Q37" s="144">
        <v>1</v>
      </c>
      <c r="R37" s="144">
        <v>8</v>
      </c>
      <c r="S37" s="144">
        <v>0</v>
      </c>
      <c r="T37" s="144">
        <v>0</v>
      </c>
      <c r="U37" s="144">
        <v>0</v>
      </c>
      <c r="V37" s="144">
        <v>0</v>
      </c>
      <c r="W37" s="144">
        <v>0</v>
      </c>
      <c r="X37" s="144">
        <v>0</v>
      </c>
      <c r="Y37" s="144">
        <v>0</v>
      </c>
      <c r="Z37" s="144">
        <v>0</v>
      </c>
      <c r="AA37" s="144">
        <v>1</v>
      </c>
      <c r="AB37" s="144">
        <v>1</v>
      </c>
      <c r="AC37" s="144">
        <v>1</v>
      </c>
      <c r="AD37" s="144">
        <v>3</v>
      </c>
      <c r="AE37" s="144">
        <v>3</v>
      </c>
      <c r="AF37" s="144">
        <v>12</v>
      </c>
      <c r="AG37" s="5">
        <v>37</v>
      </c>
    </row>
    <row r="38" spans="1:33" s="13" customFormat="1" ht="13.7" customHeight="1" x14ac:dyDescent="0.15">
      <c r="A38" s="9" t="s">
        <v>1108</v>
      </c>
      <c r="B38" s="9" t="s">
        <v>302</v>
      </c>
      <c r="C38" s="10" t="s">
        <v>536</v>
      </c>
      <c r="D38" s="11">
        <v>0</v>
      </c>
      <c r="E38" s="11" t="s">
        <v>1125</v>
      </c>
      <c r="F38" s="11" t="s">
        <v>1084</v>
      </c>
      <c r="G38" s="145">
        <v>12</v>
      </c>
      <c r="H38" s="145">
        <v>44</v>
      </c>
      <c r="I38" s="145">
        <v>30</v>
      </c>
      <c r="J38" s="145">
        <v>39</v>
      </c>
      <c r="K38" s="145">
        <v>29</v>
      </c>
      <c r="L38" s="145">
        <v>52</v>
      </c>
      <c r="M38" s="145">
        <v>47</v>
      </c>
      <c r="N38" s="145">
        <v>117</v>
      </c>
      <c r="O38" s="145">
        <v>124</v>
      </c>
      <c r="P38" s="12">
        <v>241</v>
      </c>
      <c r="Q38" s="144">
        <v>1</v>
      </c>
      <c r="R38" s="144">
        <v>3</v>
      </c>
      <c r="S38" s="144">
        <v>0</v>
      </c>
      <c r="T38" s="144">
        <v>0</v>
      </c>
      <c r="U38" s="144">
        <v>0</v>
      </c>
      <c r="V38" s="144">
        <v>0</v>
      </c>
      <c r="W38" s="144">
        <v>0</v>
      </c>
      <c r="X38" s="144">
        <v>0</v>
      </c>
      <c r="Y38" s="144">
        <v>0</v>
      </c>
      <c r="Z38" s="144">
        <v>0</v>
      </c>
      <c r="AA38" s="144">
        <v>0</v>
      </c>
      <c r="AB38" s="144">
        <v>0</v>
      </c>
      <c r="AC38" s="144">
        <v>1</v>
      </c>
      <c r="AD38" s="144">
        <v>3</v>
      </c>
      <c r="AE38" s="144">
        <v>2</v>
      </c>
      <c r="AF38" s="144">
        <v>6</v>
      </c>
      <c r="AG38" s="13">
        <v>38</v>
      </c>
    </row>
    <row r="39" spans="1:33" s="13" customFormat="1" ht="13.7" customHeight="1" x14ac:dyDescent="0.15">
      <c r="A39" s="9" t="s">
        <v>1108</v>
      </c>
      <c r="B39" s="9" t="s">
        <v>302</v>
      </c>
      <c r="C39" s="10" t="s">
        <v>554</v>
      </c>
      <c r="D39" s="11">
        <v>0</v>
      </c>
      <c r="E39" s="11" t="s">
        <v>1125</v>
      </c>
      <c r="F39" s="11" t="s">
        <v>1084</v>
      </c>
      <c r="G39" s="145">
        <v>22</v>
      </c>
      <c r="H39" s="145">
        <v>77</v>
      </c>
      <c r="I39" s="145">
        <v>77</v>
      </c>
      <c r="J39" s="145">
        <v>71</v>
      </c>
      <c r="K39" s="145">
        <v>103</v>
      </c>
      <c r="L39" s="145">
        <v>88</v>
      </c>
      <c r="M39" s="145">
        <v>81</v>
      </c>
      <c r="N39" s="145">
        <v>259</v>
      </c>
      <c r="O39" s="145">
        <v>238</v>
      </c>
      <c r="P39" s="12">
        <v>497</v>
      </c>
      <c r="Q39" s="144">
        <v>2</v>
      </c>
      <c r="R39" s="144">
        <v>10</v>
      </c>
      <c r="S39" s="144">
        <v>1</v>
      </c>
      <c r="T39" s="144">
        <v>2</v>
      </c>
      <c r="U39" s="144">
        <v>0</v>
      </c>
      <c r="V39" s="144">
        <v>0</v>
      </c>
      <c r="W39" s="144">
        <v>0</v>
      </c>
      <c r="X39" s="144">
        <v>0</v>
      </c>
      <c r="Y39" s="144">
        <v>0</v>
      </c>
      <c r="Z39" s="144">
        <v>0</v>
      </c>
      <c r="AA39" s="144">
        <v>1</v>
      </c>
      <c r="AB39" s="144">
        <v>1</v>
      </c>
      <c r="AC39" s="144">
        <v>2</v>
      </c>
      <c r="AD39" s="144">
        <v>9</v>
      </c>
      <c r="AE39" s="144">
        <v>6</v>
      </c>
      <c r="AF39" s="144">
        <v>22</v>
      </c>
      <c r="AG39" s="13">
        <v>39</v>
      </c>
    </row>
    <row r="40" spans="1:33" ht="13.7" customHeight="1" x14ac:dyDescent="0.15">
      <c r="A40" s="9" t="s">
        <v>1108</v>
      </c>
      <c r="B40" s="9" t="s">
        <v>302</v>
      </c>
      <c r="C40" s="10" t="s">
        <v>385</v>
      </c>
      <c r="D40" s="11">
        <v>0</v>
      </c>
      <c r="E40" s="11" t="s">
        <v>1125</v>
      </c>
      <c r="F40" s="11" t="s">
        <v>1084</v>
      </c>
      <c r="G40" s="145">
        <v>9</v>
      </c>
      <c r="H40" s="145">
        <v>3</v>
      </c>
      <c r="I40" s="145">
        <v>11</v>
      </c>
      <c r="J40" s="145">
        <v>5</v>
      </c>
      <c r="K40" s="145">
        <v>12</v>
      </c>
      <c r="L40" s="145">
        <v>10</v>
      </c>
      <c r="M40" s="145">
        <v>16</v>
      </c>
      <c r="N40" s="145">
        <v>27</v>
      </c>
      <c r="O40" s="145">
        <v>30</v>
      </c>
      <c r="P40" s="12">
        <v>57</v>
      </c>
      <c r="Q40" s="144">
        <v>1</v>
      </c>
      <c r="R40" s="144">
        <v>1</v>
      </c>
      <c r="S40" s="144">
        <v>0</v>
      </c>
      <c r="T40" s="144">
        <v>0</v>
      </c>
      <c r="U40" s="144">
        <v>0</v>
      </c>
      <c r="V40" s="144">
        <v>0</v>
      </c>
      <c r="W40" s="144">
        <v>0</v>
      </c>
      <c r="X40" s="144">
        <v>0</v>
      </c>
      <c r="Y40" s="144">
        <v>0</v>
      </c>
      <c r="Z40" s="144">
        <v>0</v>
      </c>
      <c r="AA40" s="144">
        <v>1</v>
      </c>
      <c r="AB40" s="144">
        <v>2</v>
      </c>
      <c r="AC40" s="144">
        <v>1</v>
      </c>
      <c r="AD40" s="144">
        <v>2</v>
      </c>
      <c r="AE40" s="144">
        <v>3</v>
      </c>
      <c r="AF40" s="144">
        <v>5</v>
      </c>
      <c r="AG40" s="13">
        <v>40</v>
      </c>
    </row>
    <row r="41" spans="1:33" s="13" customFormat="1" ht="13.7" customHeight="1" x14ac:dyDescent="0.15">
      <c r="A41" s="14"/>
      <c r="B41" s="14" t="s">
        <v>1073</v>
      </c>
      <c r="C41" s="14">
        <f>COUNTA(C35:C40)</f>
        <v>6</v>
      </c>
      <c r="D41" s="15">
        <f>COUNTIF(D35:D40,"併")</f>
        <v>0</v>
      </c>
      <c r="E41" s="15">
        <v>0</v>
      </c>
      <c r="F41" s="15"/>
      <c r="G41" s="16">
        <f>SUM(G35:G40)</f>
        <v>88</v>
      </c>
      <c r="H41" s="16">
        <f t="shared" ref="H41:AE41" si="6">SUM(H35:H40)</f>
        <v>247</v>
      </c>
      <c r="I41" s="16">
        <f t="shared" si="6"/>
        <v>265</v>
      </c>
      <c r="J41" s="16">
        <f t="shared" si="6"/>
        <v>264</v>
      </c>
      <c r="K41" s="16">
        <f t="shared" si="6"/>
        <v>300</v>
      </c>
      <c r="L41" s="16">
        <f t="shared" si="6"/>
        <v>298</v>
      </c>
      <c r="M41" s="16">
        <f t="shared" si="6"/>
        <v>297</v>
      </c>
      <c r="N41" s="16">
        <f t="shared" si="6"/>
        <v>865</v>
      </c>
      <c r="O41" s="16">
        <f t="shared" si="6"/>
        <v>806</v>
      </c>
      <c r="P41" s="16">
        <f t="shared" si="6"/>
        <v>1671</v>
      </c>
      <c r="Q41" s="16">
        <f t="shared" si="6"/>
        <v>8</v>
      </c>
      <c r="R41" s="16">
        <f t="shared" si="6"/>
        <v>35</v>
      </c>
      <c r="S41" s="16">
        <f t="shared" si="6"/>
        <v>3</v>
      </c>
      <c r="T41" s="16">
        <f t="shared" si="6"/>
        <v>4</v>
      </c>
      <c r="U41" s="16">
        <f t="shared" si="6"/>
        <v>1</v>
      </c>
      <c r="V41" s="16">
        <f t="shared" si="6"/>
        <v>1</v>
      </c>
      <c r="W41" s="16">
        <f t="shared" si="6"/>
        <v>0</v>
      </c>
      <c r="X41" s="16">
        <f t="shared" si="6"/>
        <v>0</v>
      </c>
      <c r="Y41" s="16">
        <f t="shared" si="6"/>
        <v>0</v>
      </c>
      <c r="Z41" s="16">
        <f t="shared" si="6"/>
        <v>0</v>
      </c>
      <c r="AA41" s="16">
        <f t="shared" si="6"/>
        <v>4</v>
      </c>
      <c r="AB41" s="16">
        <f t="shared" si="6"/>
        <v>5</v>
      </c>
      <c r="AC41" s="16">
        <f t="shared" si="6"/>
        <v>8</v>
      </c>
      <c r="AD41" s="16">
        <f t="shared" si="6"/>
        <v>29</v>
      </c>
      <c r="AE41" s="16">
        <f t="shared" si="6"/>
        <v>24</v>
      </c>
      <c r="AF41" s="16">
        <f>SUM(AF35:AF40)</f>
        <v>74</v>
      </c>
      <c r="AG41" s="13">
        <v>41</v>
      </c>
    </row>
    <row r="42" spans="1:33" s="13" customFormat="1" ht="13.7" customHeight="1" x14ac:dyDescent="0.15">
      <c r="A42" s="9" t="s">
        <v>1108</v>
      </c>
      <c r="B42" s="9" t="s">
        <v>306</v>
      </c>
      <c r="C42" s="10" t="s">
        <v>307</v>
      </c>
      <c r="D42" s="11">
        <v>0</v>
      </c>
      <c r="E42" s="11" t="s">
        <v>1125</v>
      </c>
      <c r="F42" s="11" t="s">
        <v>1084</v>
      </c>
      <c r="G42" s="145">
        <v>11</v>
      </c>
      <c r="H42" s="145">
        <v>34</v>
      </c>
      <c r="I42" s="145">
        <v>29</v>
      </c>
      <c r="J42" s="145">
        <v>35</v>
      </c>
      <c r="K42" s="145">
        <v>24</v>
      </c>
      <c r="L42" s="145">
        <v>40</v>
      </c>
      <c r="M42" s="145">
        <v>41</v>
      </c>
      <c r="N42" s="145">
        <v>93</v>
      </c>
      <c r="O42" s="145">
        <v>110</v>
      </c>
      <c r="P42" s="12">
        <v>203</v>
      </c>
      <c r="Q42" s="144">
        <v>1</v>
      </c>
      <c r="R42" s="144">
        <v>1</v>
      </c>
      <c r="S42" s="144">
        <v>0</v>
      </c>
      <c r="T42" s="144">
        <v>0</v>
      </c>
      <c r="U42" s="144">
        <v>1</v>
      </c>
      <c r="V42" s="144">
        <v>1</v>
      </c>
      <c r="W42" s="144">
        <v>0</v>
      </c>
      <c r="X42" s="144">
        <v>0</v>
      </c>
      <c r="Y42" s="144">
        <v>0</v>
      </c>
      <c r="Z42" s="144">
        <v>0</v>
      </c>
      <c r="AA42" s="144">
        <v>1</v>
      </c>
      <c r="AB42" s="144">
        <v>1</v>
      </c>
      <c r="AC42" s="144">
        <v>1</v>
      </c>
      <c r="AD42" s="144">
        <v>3</v>
      </c>
      <c r="AE42" s="144">
        <v>4</v>
      </c>
      <c r="AF42" s="144">
        <v>6</v>
      </c>
      <c r="AG42" s="5">
        <v>42</v>
      </c>
    </row>
    <row r="43" spans="1:33" s="13" customFormat="1" ht="13.7" customHeight="1" x14ac:dyDescent="0.15">
      <c r="A43" s="9" t="s">
        <v>1108</v>
      </c>
      <c r="B43" s="9" t="s">
        <v>306</v>
      </c>
      <c r="C43" s="10" t="s">
        <v>308</v>
      </c>
      <c r="D43" s="11">
        <v>0</v>
      </c>
      <c r="E43" s="11" t="s">
        <v>1125</v>
      </c>
      <c r="F43" s="11" t="s">
        <v>1084</v>
      </c>
      <c r="G43" s="145">
        <v>9</v>
      </c>
      <c r="H43" s="145">
        <v>18</v>
      </c>
      <c r="I43" s="145">
        <v>19</v>
      </c>
      <c r="J43" s="145">
        <v>11</v>
      </c>
      <c r="K43" s="145">
        <v>11</v>
      </c>
      <c r="L43" s="145">
        <v>15</v>
      </c>
      <c r="M43" s="145">
        <v>14</v>
      </c>
      <c r="N43" s="145">
        <v>40</v>
      </c>
      <c r="O43" s="145">
        <v>48</v>
      </c>
      <c r="P43" s="12">
        <v>88</v>
      </c>
      <c r="Q43" s="144">
        <v>1</v>
      </c>
      <c r="R43" s="144">
        <v>1</v>
      </c>
      <c r="S43" s="144">
        <v>0</v>
      </c>
      <c r="T43" s="144">
        <v>0</v>
      </c>
      <c r="U43" s="144">
        <v>0</v>
      </c>
      <c r="V43" s="144">
        <v>0</v>
      </c>
      <c r="W43" s="144">
        <v>0</v>
      </c>
      <c r="X43" s="144">
        <v>0</v>
      </c>
      <c r="Y43" s="144">
        <v>0</v>
      </c>
      <c r="Z43" s="144">
        <v>0</v>
      </c>
      <c r="AA43" s="144">
        <v>1</v>
      </c>
      <c r="AB43" s="144">
        <v>1</v>
      </c>
      <c r="AC43" s="144">
        <v>1</v>
      </c>
      <c r="AD43" s="144">
        <v>2</v>
      </c>
      <c r="AE43" s="144">
        <v>3</v>
      </c>
      <c r="AF43" s="144">
        <v>4</v>
      </c>
      <c r="AG43" s="13">
        <v>43</v>
      </c>
    </row>
    <row r="44" spans="1:33" s="13" customFormat="1" ht="13.7" customHeight="1" x14ac:dyDescent="0.15">
      <c r="A44" s="9" t="s">
        <v>1108</v>
      </c>
      <c r="B44" s="9" t="s">
        <v>306</v>
      </c>
      <c r="C44" s="10" t="s">
        <v>309</v>
      </c>
      <c r="D44" s="11">
        <v>0</v>
      </c>
      <c r="E44" s="11" t="s">
        <v>1125</v>
      </c>
      <c r="F44" s="11" t="s">
        <v>1084</v>
      </c>
      <c r="G44" s="145">
        <v>11</v>
      </c>
      <c r="H44" s="145">
        <v>18</v>
      </c>
      <c r="I44" s="145">
        <v>14</v>
      </c>
      <c r="J44" s="145">
        <v>21</v>
      </c>
      <c r="K44" s="145">
        <v>17</v>
      </c>
      <c r="L44" s="145">
        <v>18</v>
      </c>
      <c r="M44" s="145">
        <v>21</v>
      </c>
      <c r="N44" s="145">
        <v>57</v>
      </c>
      <c r="O44" s="145">
        <v>52</v>
      </c>
      <c r="P44" s="12">
        <v>109</v>
      </c>
      <c r="Q44" s="144">
        <v>1</v>
      </c>
      <c r="R44" s="144">
        <v>4</v>
      </c>
      <c r="S44" s="144">
        <v>0</v>
      </c>
      <c r="T44" s="144">
        <v>0</v>
      </c>
      <c r="U44" s="144">
        <v>1</v>
      </c>
      <c r="V44" s="144">
        <v>1</v>
      </c>
      <c r="W44" s="144">
        <v>0</v>
      </c>
      <c r="X44" s="144">
        <v>0</v>
      </c>
      <c r="Y44" s="144">
        <v>1</v>
      </c>
      <c r="Z44" s="144">
        <v>1</v>
      </c>
      <c r="AA44" s="144">
        <v>1</v>
      </c>
      <c r="AB44" s="144">
        <v>1</v>
      </c>
      <c r="AC44" s="144">
        <v>1</v>
      </c>
      <c r="AD44" s="144">
        <v>3</v>
      </c>
      <c r="AE44" s="144">
        <v>5</v>
      </c>
      <c r="AF44" s="144">
        <v>10</v>
      </c>
      <c r="AG44" s="13">
        <v>44</v>
      </c>
    </row>
    <row r="45" spans="1:33" s="13" customFormat="1" ht="13.7" customHeight="1" x14ac:dyDescent="0.15">
      <c r="A45" s="9" t="s">
        <v>1108</v>
      </c>
      <c r="B45" s="9" t="s">
        <v>306</v>
      </c>
      <c r="C45" s="10" t="s">
        <v>697</v>
      </c>
      <c r="D45" s="11">
        <v>0</v>
      </c>
      <c r="E45" s="11" t="s">
        <v>1125</v>
      </c>
      <c r="F45" s="11" t="s">
        <v>1084</v>
      </c>
      <c r="G45" s="145">
        <v>8</v>
      </c>
      <c r="H45" s="145">
        <v>6</v>
      </c>
      <c r="I45" s="145">
        <v>7</v>
      </c>
      <c r="J45" s="145">
        <v>9</v>
      </c>
      <c r="K45" s="145">
        <v>8</v>
      </c>
      <c r="L45" s="145">
        <v>11</v>
      </c>
      <c r="M45" s="145">
        <v>8</v>
      </c>
      <c r="N45" s="145">
        <v>27</v>
      </c>
      <c r="O45" s="145">
        <v>22</v>
      </c>
      <c r="P45" s="12">
        <v>49</v>
      </c>
      <c r="Q45" s="144">
        <v>1</v>
      </c>
      <c r="R45" s="144">
        <v>1</v>
      </c>
      <c r="S45" s="144">
        <v>0</v>
      </c>
      <c r="T45" s="144">
        <v>0</v>
      </c>
      <c r="U45" s="144">
        <v>1</v>
      </c>
      <c r="V45" s="144">
        <v>1</v>
      </c>
      <c r="W45" s="144">
        <v>0</v>
      </c>
      <c r="X45" s="144">
        <v>0</v>
      </c>
      <c r="Y45" s="144">
        <v>0</v>
      </c>
      <c r="Z45" s="144">
        <v>0</v>
      </c>
      <c r="AA45" s="144">
        <v>1</v>
      </c>
      <c r="AB45" s="144">
        <v>1</v>
      </c>
      <c r="AC45" s="144">
        <v>0</v>
      </c>
      <c r="AD45" s="144">
        <v>0</v>
      </c>
      <c r="AE45" s="144">
        <v>3</v>
      </c>
      <c r="AF45" s="144">
        <v>3</v>
      </c>
      <c r="AG45" s="13">
        <v>45</v>
      </c>
    </row>
    <row r="46" spans="1:33" s="13" customFormat="1" ht="13.7" customHeight="1" x14ac:dyDescent="0.15">
      <c r="A46" s="9" t="s">
        <v>1108</v>
      </c>
      <c r="B46" s="9" t="s">
        <v>306</v>
      </c>
      <c r="C46" s="10" t="s">
        <v>693</v>
      </c>
      <c r="D46" s="11">
        <v>0</v>
      </c>
      <c r="E46" s="11" t="s">
        <v>1125</v>
      </c>
      <c r="F46" s="11" t="s">
        <v>1084</v>
      </c>
      <c r="G46" s="145">
        <v>10</v>
      </c>
      <c r="H46" s="145">
        <v>22</v>
      </c>
      <c r="I46" s="145">
        <v>13</v>
      </c>
      <c r="J46" s="145">
        <v>19</v>
      </c>
      <c r="K46" s="145">
        <v>24</v>
      </c>
      <c r="L46" s="145">
        <v>24</v>
      </c>
      <c r="M46" s="145">
        <v>23</v>
      </c>
      <c r="N46" s="145">
        <v>64</v>
      </c>
      <c r="O46" s="145">
        <v>61</v>
      </c>
      <c r="P46" s="12">
        <v>125</v>
      </c>
      <c r="Q46" s="144">
        <v>1</v>
      </c>
      <c r="R46" s="144">
        <v>2</v>
      </c>
      <c r="S46" s="144">
        <v>1</v>
      </c>
      <c r="T46" s="144">
        <v>1</v>
      </c>
      <c r="U46" s="144">
        <v>0</v>
      </c>
      <c r="V46" s="144">
        <v>0</v>
      </c>
      <c r="W46" s="144">
        <v>0</v>
      </c>
      <c r="X46" s="144">
        <v>0</v>
      </c>
      <c r="Y46" s="144">
        <v>0</v>
      </c>
      <c r="Z46" s="144">
        <v>0</v>
      </c>
      <c r="AA46" s="144">
        <v>1</v>
      </c>
      <c r="AB46" s="144">
        <v>2</v>
      </c>
      <c r="AC46" s="144">
        <v>1</v>
      </c>
      <c r="AD46" s="144">
        <v>1</v>
      </c>
      <c r="AE46" s="144">
        <v>4</v>
      </c>
      <c r="AF46" s="144">
        <v>6</v>
      </c>
      <c r="AG46" s="13">
        <v>46</v>
      </c>
    </row>
    <row r="47" spans="1:33" ht="13.7" customHeight="1" x14ac:dyDescent="0.15">
      <c r="A47" s="14"/>
      <c r="B47" s="14" t="s">
        <v>1073</v>
      </c>
      <c r="C47" s="14">
        <f>COUNTA(C42:C46)</f>
        <v>5</v>
      </c>
      <c r="D47" s="15">
        <f>COUNTIF(D42:D46,"併")</f>
        <v>0</v>
      </c>
      <c r="E47" s="15">
        <v>0</v>
      </c>
      <c r="F47" s="15"/>
      <c r="G47" s="16">
        <f>SUM(G42:G46)</f>
        <v>49</v>
      </c>
      <c r="H47" s="16">
        <f t="shared" ref="H47:AE47" si="7">SUM(H42:H46)</f>
        <v>98</v>
      </c>
      <c r="I47" s="16">
        <f t="shared" si="7"/>
        <v>82</v>
      </c>
      <c r="J47" s="16">
        <f t="shared" si="7"/>
        <v>95</v>
      </c>
      <c r="K47" s="16">
        <f t="shared" si="7"/>
        <v>84</v>
      </c>
      <c r="L47" s="16">
        <f t="shared" si="7"/>
        <v>108</v>
      </c>
      <c r="M47" s="16">
        <f t="shared" si="7"/>
        <v>107</v>
      </c>
      <c r="N47" s="16">
        <f t="shared" si="7"/>
        <v>281</v>
      </c>
      <c r="O47" s="16">
        <f t="shared" si="7"/>
        <v>293</v>
      </c>
      <c r="P47" s="16">
        <f t="shared" si="7"/>
        <v>574</v>
      </c>
      <c r="Q47" s="16">
        <f t="shared" si="7"/>
        <v>5</v>
      </c>
      <c r="R47" s="16">
        <f t="shared" si="7"/>
        <v>9</v>
      </c>
      <c r="S47" s="16">
        <f t="shared" si="7"/>
        <v>1</v>
      </c>
      <c r="T47" s="16">
        <f t="shared" si="7"/>
        <v>1</v>
      </c>
      <c r="U47" s="16">
        <f t="shared" si="7"/>
        <v>3</v>
      </c>
      <c r="V47" s="16">
        <f t="shared" si="7"/>
        <v>3</v>
      </c>
      <c r="W47" s="16">
        <f t="shared" si="7"/>
        <v>0</v>
      </c>
      <c r="X47" s="16">
        <f t="shared" si="7"/>
        <v>0</v>
      </c>
      <c r="Y47" s="16">
        <f t="shared" si="7"/>
        <v>1</v>
      </c>
      <c r="Z47" s="16">
        <f t="shared" si="7"/>
        <v>1</v>
      </c>
      <c r="AA47" s="16">
        <f t="shared" si="7"/>
        <v>5</v>
      </c>
      <c r="AB47" s="16">
        <f t="shared" si="7"/>
        <v>6</v>
      </c>
      <c r="AC47" s="16">
        <f t="shared" si="7"/>
        <v>4</v>
      </c>
      <c r="AD47" s="16">
        <f t="shared" si="7"/>
        <v>9</v>
      </c>
      <c r="AE47" s="16">
        <f t="shared" si="7"/>
        <v>19</v>
      </c>
      <c r="AF47" s="16">
        <f>SUM(AF42:AF46)</f>
        <v>29</v>
      </c>
      <c r="AG47" s="5">
        <v>47</v>
      </c>
    </row>
    <row r="48" spans="1:33" s="13" customFormat="1" ht="13.7" customHeight="1" x14ac:dyDescent="0.15">
      <c r="A48" s="9" t="s">
        <v>1108</v>
      </c>
      <c r="B48" s="9" t="s">
        <v>310</v>
      </c>
      <c r="C48" s="10" t="s">
        <v>311</v>
      </c>
      <c r="D48" s="11">
        <v>0</v>
      </c>
      <c r="E48" s="11" t="s">
        <v>1125</v>
      </c>
      <c r="F48" s="11" t="s">
        <v>1084</v>
      </c>
      <c r="G48" s="12">
        <v>14</v>
      </c>
      <c r="H48" s="12">
        <v>46</v>
      </c>
      <c r="I48" s="12">
        <v>40</v>
      </c>
      <c r="J48" s="12">
        <v>43</v>
      </c>
      <c r="K48" s="12">
        <v>38</v>
      </c>
      <c r="L48" s="12">
        <v>39</v>
      </c>
      <c r="M48" s="12">
        <v>39</v>
      </c>
      <c r="N48" s="12">
        <v>140</v>
      </c>
      <c r="O48" s="12">
        <v>105</v>
      </c>
      <c r="P48" s="12">
        <v>245</v>
      </c>
      <c r="Q48" s="144">
        <v>1</v>
      </c>
      <c r="R48" s="144">
        <v>5</v>
      </c>
      <c r="S48" s="144">
        <v>0</v>
      </c>
      <c r="T48" s="144">
        <v>0</v>
      </c>
      <c r="U48" s="144">
        <v>1</v>
      </c>
      <c r="V48" s="144">
        <v>1</v>
      </c>
      <c r="W48" s="144">
        <v>0</v>
      </c>
      <c r="X48" s="144">
        <v>0</v>
      </c>
      <c r="Y48" s="144">
        <v>0</v>
      </c>
      <c r="Z48" s="144">
        <v>0</v>
      </c>
      <c r="AA48" s="144">
        <v>1</v>
      </c>
      <c r="AB48" s="144">
        <v>1</v>
      </c>
      <c r="AC48" s="144">
        <v>1</v>
      </c>
      <c r="AD48" s="144">
        <v>5</v>
      </c>
      <c r="AE48" s="144">
        <v>4</v>
      </c>
      <c r="AF48" s="144">
        <v>12</v>
      </c>
      <c r="AG48" s="13">
        <v>50</v>
      </c>
    </row>
    <row r="49" spans="1:33" s="13" customFormat="1" ht="13.7" customHeight="1" x14ac:dyDescent="0.15">
      <c r="A49" s="9" t="s">
        <v>1108</v>
      </c>
      <c r="B49" s="9" t="s">
        <v>310</v>
      </c>
      <c r="C49" s="10" t="s">
        <v>312</v>
      </c>
      <c r="D49" s="11">
        <v>0</v>
      </c>
      <c r="E49" s="11" t="s">
        <v>1125</v>
      </c>
      <c r="F49" s="11" t="s">
        <v>1084</v>
      </c>
      <c r="G49" s="12">
        <v>16</v>
      </c>
      <c r="H49" s="12">
        <v>56</v>
      </c>
      <c r="I49" s="12">
        <v>54</v>
      </c>
      <c r="J49" s="12">
        <v>51</v>
      </c>
      <c r="K49" s="12">
        <v>49</v>
      </c>
      <c r="L49" s="12">
        <v>59</v>
      </c>
      <c r="M49" s="12">
        <v>49</v>
      </c>
      <c r="N49" s="12">
        <v>156</v>
      </c>
      <c r="O49" s="12">
        <v>162</v>
      </c>
      <c r="P49" s="12">
        <v>318</v>
      </c>
      <c r="Q49" s="144">
        <v>1</v>
      </c>
      <c r="R49" s="144">
        <v>3</v>
      </c>
      <c r="S49" s="144">
        <v>0</v>
      </c>
      <c r="T49" s="144">
        <v>0</v>
      </c>
      <c r="U49" s="144">
        <v>1</v>
      </c>
      <c r="V49" s="144">
        <v>3</v>
      </c>
      <c r="W49" s="144">
        <v>0</v>
      </c>
      <c r="X49" s="144">
        <v>0</v>
      </c>
      <c r="Y49" s="144">
        <v>0</v>
      </c>
      <c r="Z49" s="144">
        <v>0</v>
      </c>
      <c r="AA49" s="144">
        <v>1</v>
      </c>
      <c r="AB49" s="144">
        <v>1</v>
      </c>
      <c r="AC49" s="144">
        <v>1</v>
      </c>
      <c r="AD49" s="144">
        <v>7</v>
      </c>
      <c r="AE49" s="144">
        <v>4</v>
      </c>
      <c r="AF49" s="144">
        <v>14</v>
      </c>
      <c r="AG49" s="13">
        <v>51</v>
      </c>
    </row>
    <row r="50" spans="1:33" s="13" customFormat="1" ht="13.7" customHeight="1" x14ac:dyDescent="0.15">
      <c r="A50" s="9" t="s">
        <v>1108</v>
      </c>
      <c r="B50" s="9" t="s">
        <v>310</v>
      </c>
      <c r="C50" s="10" t="s">
        <v>313</v>
      </c>
      <c r="D50" s="11">
        <v>0</v>
      </c>
      <c r="E50" s="11" t="s">
        <v>1125</v>
      </c>
      <c r="F50" s="11" t="s">
        <v>1084</v>
      </c>
      <c r="G50" s="12">
        <v>5</v>
      </c>
      <c r="H50" s="12">
        <v>8</v>
      </c>
      <c r="I50" s="12">
        <v>6</v>
      </c>
      <c r="J50" s="12">
        <v>4</v>
      </c>
      <c r="K50" s="12">
        <v>7</v>
      </c>
      <c r="L50" s="12">
        <v>6</v>
      </c>
      <c r="M50" s="12">
        <v>5</v>
      </c>
      <c r="N50" s="12">
        <v>20</v>
      </c>
      <c r="O50" s="12">
        <v>16</v>
      </c>
      <c r="P50" s="12">
        <v>36</v>
      </c>
      <c r="Q50" s="144">
        <v>1</v>
      </c>
      <c r="R50" s="144">
        <v>3</v>
      </c>
      <c r="S50" s="144">
        <v>0</v>
      </c>
      <c r="T50" s="144">
        <v>0</v>
      </c>
      <c r="U50" s="144">
        <v>0</v>
      </c>
      <c r="V50" s="144">
        <v>0</v>
      </c>
      <c r="W50" s="144">
        <v>0</v>
      </c>
      <c r="X50" s="144">
        <v>0</v>
      </c>
      <c r="Y50" s="144">
        <v>0</v>
      </c>
      <c r="Z50" s="144">
        <v>0</v>
      </c>
      <c r="AA50" s="144">
        <v>0</v>
      </c>
      <c r="AB50" s="144">
        <v>0</v>
      </c>
      <c r="AC50" s="144">
        <v>0</v>
      </c>
      <c r="AD50" s="144">
        <v>0</v>
      </c>
      <c r="AE50" s="144">
        <v>1</v>
      </c>
      <c r="AF50" s="144">
        <v>3</v>
      </c>
      <c r="AG50" s="5">
        <v>52</v>
      </c>
    </row>
    <row r="51" spans="1:33" ht="13.7" customHeight="1" x14ac:dyDescent="0.15">
      <c r="A51" s="9" t="s">
        <v>1108</v>
      </c>
      <c r="B51" s="9" t="s">
        <v>310</v>
      </c>
      <c r="C51" s="10" t="s">
        <v>314</v>
      </c>
      <c r="D51" s="11">
        <v>0</v>
      </c>
      <c r="E51" s="11" t="s">
        <v>1125</v>
      </c>
      <c r="F51" s="11" t="s">
        <v>1084</v>
      </c>
      <c r="G51" s="12">
        <v>7</v>
      </c>
      <c r="H51" s="12">
        <v>7</v>
      </c>
      <c r="I51" s="12">
        <v>6</v>
      </c>
      <c r="J51" s="12">
        <v>11</v>
      </c>
      <c r="K51" s="12">
        <v>4</v>
      </c>
      <c r="L51" s="12">
        <v>7</v>
      </c>
      <c r="M51" s="12">
        <v>9</v>
      </c>
      <c r="N51" s="12">
        <v>20</v>
      </c>
      <c r="O51" s="12">
        <v>24</v>
      </c>
      <c r="P51" s="12">
        <v>44</v>
      </c>
      <c r="Q51" s="144">
        <v>1</v>
      </c>
      <c r="R51" s="144">
        <v>1</v>
      </c>
      <c r="S51" s="144">
        <v>0</v>
      </c>
      <c r="T51" s="144">
        <v>0</v>
      </c>
      <c r="U51" s="144">
        <v>0</v>
      </c>
      <c r="V51" s="144">
        <v>0</v>
      </c>
      <c r="W51" s="144">
        <v>1</v>
      </c>
      <c r="X51" s="144">
        <v>1</v>
      </c>
      <c r="Y51" s="144">
        <v>0</v>
      </c>
      <c r="Z51" s="144">
        <v>0</v>
      </c>
      <c r="AA51" s="144">
        <v>0</v>
      </c>
      <c r="AB51" s="144">
        <v>0</v>
      </c>
      <c r="AC51" s="144">
        <v>1</v>
      </c>
      <c r="AD51" s="144">
        <v>1</v>
      </c>
      <c r="AE51" s="144">
        <v>3</v>
      </c>
      <c r="AF51" s="144">
        <v>3</v>
      </c>
      <c r="AG51" s="13">
        <v>53</v>
      </c>
    </row>
    <row r="52" spans="1:33" s="13" customFormat="1" ht="13.7" customHeight="1" x14ac:dyDescent="0.15">
      <c r="A52" s="9" t="s">
        <v>1108</v>
      </c>
      <c r="B52" s="9" t="s">
        <v>310</v>
      </c>
      <c r="C52" s="10" t="s">
        <v>50</v>
      </c>
      <c r="D52" s="11">
        <v>0</v>
      </c>
      <c r="E52" s="11" t="s">
        <v>1125</v>
      </c>
      <c r="F52" s="11" t="s">
        <v>1084</v>
      </c>
      <c r="G52" s="12">
        <v>7</v>
      </c>
      <c r="H52" s="12">
        <v>5</v>
      </c>
      <c r="I52" s="12">
        <v>14</v>
      </c>
      <c r="J52" s="12">
        <v>8</v>
      </c>
      <c r="K52" s="12">
        <v>4</v>
      </c>
      <c r="L52" s="12">
        <v>13</v>
      </c>
      <c r="M52" s="12">
        <v>11</v>
      </c>
      <c r="N52" s="12">
        <v>24</v>
      </c>
      <c r="O52" s="12">
        <v>31</v>
      </c>
      <c r="P52" s="12">
        <v>55</v>
      </c>
      <c r="Q52" s="144">
        <v>1</v>
      </c>
      <c r="R52" s="144">
        <v>1</v>
      </c>
      <c r="S52" s="144">
        <v>0</v>
      </c>
      <c r="T52" s="144">
        <v>0</v>
      </c>
      <c r="U52" s="144">
        <v>1</v>
      </c>
      <c r="V52" s="144">
        <v>1</v>
      </c>
      <c r="W52" s="144">
        <v>0</v>
      </c>
      <c r="X52" s="144">
        <v>0</v>
      </c>
      <c r="Y52" s="144">
        <v>0</v>
      </c>
      <c r="Z52" s="144">
        <v>0</v>
      </c>
      <c r="AA52" s="144">
        <v>0</v>
      </c>
      <c r="AB52" s="144">
        <v>0</v>
      </c>
      <c r="AC52" s="144">
        <v>0</v>
      </c>
      <c r="AD52" s="144">
        <v>0</v>
      </c>
      <c r="AE52" s="144">
        <v>2</v>
      </c>
      <c r="AF52" s="144">
        <v>2</v>
      </c>
      <c r="AG52" s="13">
        <v>54</v>
      </c>
    </row>
    <row r="53" spans="1:33" ht="13.7" customHeight="1" x14ac:dyDescent="0.15">
      <c r="A53" s="9" t="s">
        <v>1108</v>
      </c>
      <c r="B53" s="9" t="s">
        <v>310</v>
      </c>
      <c r="C53" s="10" t="s">
        <v>66</v>
      </c>
      <c r="D53" s="11">
        <v>0</v>
      </c>
      <c r="E53" s="11">
        <v>2</v>
      </c>
      <c r="F53" s="11" t="s">
        <v>1084</v>
      </c>
      <c r="G53" s="12">
        <v>3</v>
      </c>
      <c r="H53" s="12">
        <v>2</v>
      </c>
      <c r="I53" s="12">
        <v>3</v>
      </c>
      <c r="J53" s="146">
        <v>2</v>
      </c>
      <c r="K53" s="12">
        <v>2</v>
      </c>
      <c r="L53" s="12">
        <v>0</v>
      </c>
      <c r="M53" s="12">
        <v>4</v>
      </c>
      <c r="N53" s="12">
        <v>7</v>
      </c>
      <c r="O53" s="12">
        <v>6</v>
      </c>
      <c r="P53" s="12">
        <v>13</v>
      </c>
      <c r="Q53" s="144">
        <v>0</v>
      </c>
      <c r="R53" s="144">
        <v>0</v>
      </c>
      <c r="S53" s="144">
        <v>0</v>
      </c>
      <c r="T53" s="144">
        <v>0</v>
      </c>
      <c r="U53" s="144">
        <v>0</v>
      </c>
      <c r="V53" s="144">
        <v>0</v>
      </c>
      <c r="W53" s="144">
        <v>0</v>
      </c>
      <c r="X53" s="144">
        <v>0</v>
      </c>
      <c r="Y53" s="144">
        <v>0</v>
      </c>
      <c r="Z53" s="144">
        <v>0</v>
      </c>
      <c r="AA53" s="144">
        <v>0</v>
      </c>
      <c r="AB53" s="144">
        <v>0</v>
      </c>
      <c r="AC53" s="144">
        <v>0</v>
      </c>
      <c r="AD53" s="144">
        <v>0</v>
      </c>
      <c r="AE53" s="144">
        <v>0</v>
      </c>
      <c r="AF53" s="144">
        <v>0</v>
      </c>
      <c r="AG53" s="13">
        <v>55</v>
      </c>
    </row>
    <row r="54" spans="1:33" s="13" customFormat="1" ht="13.7" customHeight="1" x14ac:dyDescent="0.15">
      <c r="A54" s="14"/>
      <c r="B54" s="14" t="s">
        <v>1073</v>
      </c>
      <c r="C54" s="14">
        <f>COUNTA(C48:C53)</f>
        <v>6</v>
      </c>
      <c r="D54" s="15">
        <f>COUNTIF(D48:D53,"併")</f>
        <v>0</v>
      </c>
      <c r="E54" s="15">
        <v>1</v>
      </c>
      <c r="F54" s="15"/>
      <c r="G54" s="16">
        <f>SUM(G48:G53)</f>
        <v>52</v>
      </c>
      <c r="H54" s="16">
        <f t="shared" ref="H54:AE54" si="8">SUM(H48:H53)</f>
        <v>124</v>
      </c>
      <c r="I54" s="16">
        <f t="shared" si="8"/>
        <v>123</v>
      </c>
      <c r="J54" s="16">
        <f t="shared" si="8"/>
        <v>119</v>
      </c>
      <c r="K54" s="16">
        <f t="shared" si="8"/>
        <v>104</v>
      </c>
      <c r="L54" s="16">
        <f t="shared" si="8"/>
        <v>124</v>
      </c>
      <c r="M54" s="16">
        <f t="shared" si="8"/>
        <v>117</v>
      </c>
      <c r="N54" s="16">
        <f t="shared" si="8"/>
        <v>367</v>
      </c>
      <c r="O54" s="16">
        <f t="shared" si="8"/>
        <v>344</v>
      </c>
      <c r="P54" s="16">
        <f t="shared" si="8"/>
        <v>711</v>
      </c>
      <c r="Q54" s="16">
        <f t="shared" si="8"/>
        <v>5</v>
      </c>
      <c r="R54" s="16">
        <f t="shared" si="8"/>
        <v>13</v>
      </c>
      <c r="S54" s="16">
        <f t="shared" si="8"/>
        <v>0</v>
      </c>
      <c r="T54" s="16">
        <f t="shared" si="8"/>
        <v>0</v>
      </c>
      <c r="U54" s="16">
        <f t="shared" si="8"/>
        <v>3</v>
      </c>
      <c r="V54" s="16">
        <f t="shared" si="8"/>
        <v>5</v>
      </c>
      <c r="W54" s="16">
        <f t="shared" si="8"/>
        <v>1</v>
      </c>
      <c r="X54" s="16">
        <f t="shared" si="8"/>
        <v>1</v>
      </c>
      <c r="Y54" s="16">
        <f t="shared" si="8"/>
        <v>0</v>
      </c>
      <c r="Z54" s="16">
        <f t="shared" si="8"/>
        <v>0</v>
      </c>
      <c r="AA54" s="16">
        <f t="shared" si="8"/>
        <v>2</v>
      </c>
      <c r="AB54" s="16">
        <f t="shared" si="8"/>
        <v>2</v>
      </c>
      <c r="AC54" s="16">
        <f t="shared" si="8"/>
        <v>3</v>
      </c>
      <c r="AD54" s="16">
        <f t="shared" si="8"/>
        <v>13</v>
      </c>
      <c r="AE54" s="16">
        <f t="shared" si="8"/>
        <v>14</v>
      </c>
      <c r="AF54" s="16">
        <f>SUM(AF48:AF53)</f>
        <v>34</v>
      </c>
      <c r="AG54" s="13">
        <v>56</v>
      </c>
    </row>
    <row r="55" spans="1:33" s="13" customFormat="1" ht="13.7" customHeight="1" x14ac:dyDescent="0.15">
      <c r="A55" s="9" t="s">
        <v>1108</v>
      </c>
      <c r="B55" s="9" t="s">
        <v>381</v>
      </c>
      <c r="C55" s="10" t="s">
        <v>382</v>
      </c>
      <c r="D55" s="11">
        <v>0</v>
      </c>
      <c r="E55" s="11" t="s">
        <v>1125</v>
      </c>
      <c r="F55" s="11" t="s">
        <v>1084</v>
      </c>
      <c r="G55" s="12">
        <v>17</v>
      </c>
      <c r="H55" s="12">
        <v>48</v>
      </c>
      <c r="I55" s="12">
        <v>52</v>
      </c>
      <c r="J55" s="12">
        <v>40</v>
      </c>
      <c r="K55" s="12">
        <v>50</v>
      </c>
      <c r="L55" s="12">
        <v>43</v>
      </c>
      <c r="M55" s="12">
        <v>55</v>
      </c>
      <c r="N55" s="12">
        <v>139</v>
      </c>
      <c r="O55" s="12">
        <v>149</v>
      </c>
      <c r="P55" s="12">
        <v>288</v>
      </c>
      <c r="Q55" s="144">
        <v>1</v>
      </c>
      <c r="R55" s="144">
        <v>4</v>
      </c>
      <c r="S55" s="144">
        <v>0</v>
      </c>
      <c r="T55" s="144">
        <v>0</v>
      </c>
      <c r="U55" s="144">
        <v>1</v>
      </c>
      <c r="V55" s="144">
        <v>1</v>
      </c>
      <c r="W55" s="144">
        <v>0</v>
      </c>
      <c r="X55" s="144">
        <v>0</v>
      </c>
      <c r="Y55" s="144">
        <v>0</v>
      </c>
      <c r="Z55" s="144">
        <v>0</v>
      </c>
      <c r="AA55" s="144">
        <v>1</v>
      </c>
      <c r="AB55" s="144">
        <v>1</v>
      </c>
      <c r="AC55" s="144">
        <v>2</v>
      </c>
      <c r="AD55" s="144">
        <v>15</v>
      </c>
      <c r="AE55" s="144">
        <v>5</v>
      </c>
      <c r="AF55" s="144">
        <v>21</v>
      </c>
      <c r="AG55" s="5">
        <v>57</v>
      </c>
    </row>
    <row r="56" spans="1:33" s="13" customFormat="1" ht="13.7" customHeight="1" x14ac:dyDescent="0.15">
      <c r="A56" s="14"/>
      <c r="B56" s="14" t="s">
        <v>1073</v>
      </c>
      <c r="C56" s="14">
        <v>1</v>
      </c>
      <c r="D56" s="15">
        <f>COUNTIF(D55,"併")</f>
        <v>0</v>
      </c>
      <c r="E56" s="15">
        <v>0</v>
      </c>
      <c r="F56" s="15"/>
      <c r="G56" s="16">
        <f>G55</f>
        <v>17</v>
      </c>
      <c r="H56" s="16">
        <f t="shared" ref="H56:AE56" si="9">H55</f>
        <v>48</v>
      </c>
      <c r="I56" s="16">
        <f t="shared" si="9"/>
        <v>52</v>
      </c>
      <c r="J56" s="16">
        <f t="shared" si="9"/>
        <v>40</v>
      </c>
      <c r="K56" s="16">
        <f t="shared" si="9"/>
        <v>50</v>
      </c>
      <c r="L56" s="16">
        <f t="shared" si="9"/>
        <v>43</v>
      </c>
      <c r="M56" s="16">
        <f t="shared" si="9"/>
        <v>55</v>
      </c>
      <c r="N56" s="16">
        <f t="shared" si="9"/>
        <v>139</v>
      </c>
      <c r="O56" s="16">
        <f t="shared" si="9"/>
        <v>149</v>
      </c>
      <c r="P56" s="16">
        <f t="shared" si="9"/>
        <v>288</v>
      </c>
      <c r="Q56" s="16">
        <f t="shared" si="9"/>
        <v>1</v>
      </c>
      <c r="R56" s="16">
        <f t="shared" si="9"/>
        <v>4</v>
      </c>
      <c r="S56" s="16">
        <f t="shared" si="9"/>
        <v>0</v>
      </c>
      <c r="T56" s="16">
        <f t="shared" si="9"/>
        <v>0</v>
      </c>
      <c r="U56" s="16">
        <f t="shared" si="9"/>
        <v>1</v>
      </c>
      <c r="V56" s="16">
        <f t="shared" si="9"/>
        <v>1</v>
      </c>
      <c r="W56" s="16">
        <f t="shared" si="9"/>
        <v>0</v>
      </c>
      <c r="X56" s="16">
        <f t="shared" si="9"/>
        <v>0</v>
      </c>
      <c r="Y56" s="16">
        <f t="shared" si="9"/>
        <v>0</v>
      </c>
      <c r="Z56" s="16">
        <f t="shared" si="9"/>
        <v>0</v>
      </c>
      <c r="AA56" s="16">
        <f t="shared" si="9"/>
        <v>1</v>
      </c>
      <c r="AB56" s="16">
        <f t="shared" si="9"/>
        <v>1</v>
      </c>
      <c r="AC56" s="16">
        <f t="shared" si="9"/>
        <v>2</v>
      </c>
      <c r="AD56" s="16">
        <f t="shared" si="9"/>
        <v>15</v>
      </c>
      <c r="AE56" s="16">
        <f t="shared" si="9"/>
        <v>5</v>
      </c>
      <c r="AF56" s="16">
        <f>AF55</f>
        <v>21</v>
      </c>
      <c r="AG56" s="13">
        <v>58</v>
      </c>
    </row>
    <row r="57" spans="1:33" s="13" customFormat="1" ht="13.7" customHeight="1" x14ac:dyDescent="0.15">
      <c r="A57" s="9" t="s">
        <v>1108</v>
      </c>
      <c r="B57" s="9" t="s">
        <v>383</v>
      </c>
      <c r="C57" s="10" t="s">
        <v>384</v>
      </c>
      <c r="D57" s="11">
        <v>0</v>
      </c>
      <c r="E57" s="11" t="s">
        <v>1125</v>
      </c>
      <c r="F57" s="11" t="s">
        <v>1084</v>
      </c>
      <c r="G57" s="12">
        <v>11</v>
      </c>
      <c r="H57" s="12">
        <v>28</v>
      </c>
      <c r="I57" s="12">
        <v>31</v>
      </c>
      <c r="J57" s="12">
        <v>29</v>
      </c>
      <c r="K57" s="12">
        <v>25</v>
      </c>
      <c r="L57" s="12">
        <v>38</v>
      </c>
      <c r="M57" s="12">
        <v>31</v>
      </c>
      <c r="N57" s="12">
        <v>92</v>
      </c>
      <c r="O57" s="12">
        <v>90</v>
      </c>
      <c r="P57" s="12">
        <v>182</v>
      </c>
      <c r="Q57" s="144">
        <v>1</v>
      </c>
      <c r="R57" s="144">
        <v>7</v>
      </c>
      <c r="S57" s="144">
        <v>0</v>
      </c>
      <c r="T57" s="144">
        <v>0</v>
      </c>
      <c r="U57" s="144">
        <v>0</v>
      </c>
      <c r="V57" s="144">
        <v>0</v>
      </c>
      <c r="W57" s="144">
        <v>1</v>
      </c>
      <c r="X57" s="144">
        <v>1</v>
      </c>
      <c r="Y57" s="144">
        <v>0</v>
      </c>
      <c r="Z57" s="144">
        <v>0</v>
      </c>
      <c r="AA57" s="144">
        <v>1</v>
      </c>
      <c r="AB57" s="144">
        <v>2</v>
      </c>
      <c r="AC57" s="144">
        <v>1</v>
      </c>
      <c r="AD57" s="144">
        <v>5</v>
      </c>
      <c r="AE57" s="144">
        <v>4</v>
      </c>
      <c r="AF57" s="144">
        <v>15</v>
      </c>
      <c r="AG57" s="13">
        <v>59</v>
      </c>
    </row>
    <row r="58" spans="1:33" s="13" customFormat="1" ht="13.7" customHeight="1" x14ac:dyDescent="0.15">
      <c r="A58" s="14"/>
      <c r="B58" s="14" t="s">
        <v>1073</v>
      </c>
      <c r="C58" s="14">
        <v>1</v>
      </c>
      <c r="D58" s="15">
        <f>COUNTIF(D57,"併")</f>
        <v>0</v>
      </c>
      <c r="E58" s="15">
        <v>0</v>
      </c>
      <c r="F58" s="15"/>
      <c r="G58" s="16">
        <f>G57</f>
        <v>11</v>
      </c>
      <c r="H58" s="16">
        <f t="shared" ref="H58:AE58" si="10">H57</f>
        <v>28</v>
      </c>
      <c r="I58" s="16">
        <f t="shared" si="10"/>
        <v>31</v>
      </c>
      <c r="J58" s="16">
        <f t="shared" si="10"/>
        <v>29</v>
      </c>
      <c r="K58" s="16">
        <f t="shared" si="10"/>
        <v>25</v>
      </c>
      <c r="L58" s="16">
        <f t="shared" si="10"/>
        <v>38</v>
      </c>
      <c r="M58" s="16">
        <f t="shared" si="10"/>
        <v>31</v>
      </c>
      <c r="N58" s="16">
        <f t="shared" si="10"/>
        <v>92</v>
      </c>
      <c r="O58" s="16">
        <f t="shared" si="10"/>
        <v>90</v>
      </c>
      <c r="P58" s="16">
        <f t="shared" si="10"/>
        <v>182</v>
      </c>
      <c r="Q58" s="16">
        <f t="shared" si="10"/>
        <v>1</v>
      </c>
      <c r="R58" s="16">
        <f t="shared" si="10"/>
        <v>7</v>
      </c>
      <c r="S58" s="16">
        <f t="shared" si="10"/>
        <v>0</v>
      </c>
      <c r="T58" s="16">
        <f t="shared" si="10"/>
        <v>0</v>
      </c>
      <c r="U58" s="16">
        <f t="shared" si="10"/>
        <v>0</v>
      </c>
      <c r="V58" s="16">
        <f t="shared" si="10"/>
        <v>0</v>
      </c>
      <c r="W58" s="16">
        <f t="shared" si="10"/>
        <v>1</v>
      </c>
      <c r="X58" s="16">
        <f t="shared" si="10"/>
        <v>1</v>
      </c>
      <c r="Y58" s="16">
        <f t="shared" si="10"/>
        <v>0</v>
      </c>
      <c r="Z58" s="16">
        <f t="shared" si="10"/>
        <v>0</v>
      </c>
      <c r="AA58" s="16">
        <f t="shared" si="10"/>
        <v>1</v>
      </c>
      <c r="AB58" s="16">
        <f t="shared" si="10"/>
        <v>2</v>
      </c>
      <c r="AC58" s="16">
        <f t="shared" si="10"/>
        <v>1</v>
      </c>
      <c r="AD58" s="16">
        <f t="shared" si="10"/>
        <v>5</v>
      </c>
      <c r="AE58" s="16">
        <f t="shared" si="10"/>
        <v>4</v>
      </c>
      <c r="AF58" s="16">
        <f>AF57</f>
        <v>15</v>
      </c>
      <c r="AG58" s="13">
        <v>60</v>
      </c>
    </row>
    <row r="59" spans="1:33" s="13" customFormat="1" ht="13.7" customHeight="1" x14ac:dyDescent="0.15">
      <c r="A59" s="9" t="s">
        <v>1108</v>
      </c>
      <c r="B59" s="9" t="s">
        <v>40</v>
      </c>
      <c r="C59" s="10" t="s">
        <v>693</v>
      </c>
      <c r="D59" s="11">
        <v>0</v>
      </c>
      <c r="E59" s="11" t="s">
        <v>1125</v>
      </c>
      <c r="F59" s="11" t="s">
        <v>1084</v>
      </c>
      <c r="G59" s="12">
        <v>8</v>
      </c>
      <c r="H59" s="12">
        <v>18</v>
      </c>
      <c r="I59" s="12">
        <v>9</v>
      </c>
      <c r="J59" s="12">
        <v>12</v>
      </c>
      <c r="K59" s="12">
        <v>14</v>
      </c>
      <c r="L59" s="12">
        <v>16</v>
      </c>
      <c r="M59" s="12">
        <v>10</v>
      </c>
      <c r="N59" s="12">
        <v>42</v>
      </c>
      <c r="O59" s="12">
        <v>37</v>
      </c>
      <c r="P59" s="12">
        <v>79</v>
      </c>
      <c r="Q59" s="144">
        <v>0</v>
      </c>
      <c r="R59" s="144">
        <v>0</v>
      </c>
      <c r="S59" s="144">
        <v>0</v>
      </c>
      <c r="T59" s="144">
        <v>0</v>
      </c>
      <c r="U59" s="144">
        <v>0</v>
      </c>
      <c r="V59" s="144">
        <v>0</v>
      </c>
      <c r="W59" s="144">
        <v>0</v>
      </c>
      <c r="X59" s="144">
        <v>0</v>
      </c>
      <c r="Y59" s="144">
        <v>0</v>
      </c>
      <c r="Z59" s="144">
        <v>0</v>
      </c>
      <c r="AA59" s="144">
        <v>1</v>
      </c>
      <c r="AB59" s="144">
        <v>1</v>
      </c>
      <c r="AC59" s="144">
        <v>1</v>
      </c>
      <c r="AD59" s="144">
        <v>1</v>
      </c>
      <c r="AE59" s="144">
        <v>2</v>
      </c>
      <c r="AF59" s="144">
        <v>2</v>
      </c>
      <c r="AG59" s="13">
        <v>61</v>
      </c>
    </row>
    <row r="60" spans="1:33" ht="13.7" customHeight="1" x14ac:dyDescent="0.15">
      <c r="A60" s="14"/>
      <c r="B60" s="14" t="s">
        <v>1073</v>
      </c>
      <c r="C60" s="14">
        <v>1</v>
      </c>
      <c r="D60" s="15">
        <f>COUNTIF(D59,"併")</f>
        <v>0</v>
      </c>
      <c r="E60" s="15">
        <v>0</v>
      </c>
      <c r="F60" s="15"/>
      <c r="G60" s="16">
        <f>G59</f>
        <v>8</v>
      </c>
      <c r="H60" s="16">
        <f t="shared" ref="H60:AE60" si="11">H59</f>
        <v>18</v>
      </c>
      <c r="I60" s="16">
        <f t="shared" si="11"/>
        <v>9</v>
      </c>
      <c r="J60" s="16">
        <f t="shared" si="11"/>
        <v>12</v>
      </c>
      <c r="K60" s="16">
        <f t="shared" si="11"/>
        <v>14</v>
      </c>
      <c r="L60" s="16">
        <f t="shared" si="11"/>
        <v>16</v>
      </c>
      <c r="M60" s="16">
        <f t="shared" si="11"/>
        <v>10</v>
      </c>
      <c r="N60" s="16">
        <f t="shared" si="11"/>
        <v>42</v>
      </c>
      <c r="O60" s="16">
        <f t="shared" si="11"/>
        <v>37</v>
      </c>
      <c r="P60" s="16">
        <f t="shared" si="11"/>
        <v>79</v>
      </c>
      <c r="Q60" s="16">
        <f t="shared" si="11"/>
        <v>0</v>
      </c>
      <c r="R60" s="16">
        <f t="shared" si="11"/>
        <v>0</v>
      </c>
      <c r="S60" s="16">
        <f t="shared" si="11"/>
        <v>0</v>
      </c>
      <c r="T60" s="16">
        <f t="shared" si="11"/>
        <v>0</v>
      </c>
      <c r="U60" s="16">
        <f t="shared" si="11"/>
        <v>0</v>
      </c>
      <c r="V60" s="16">
        <f t="shared" si="11"/>
        <v>0</v>
      </c>
      <c r="W60" s="16">
        <f t="shared" si="11"/>
        <v>0</v>
      </c>
      <c r="X60" s="16">
        <f t="shared" si="11"/>
        <v>0</v>
      </c>
      <c r="Y60" s="16">
        <f t="shared" si="11"/>
        <v>0</v>
      </c>
      <c r="Z60" s="16">
        <f t="shared" si="11"/>
        <v>0</v>
      </c>
      <c r="AA60" s="16">
        <f t="shared" si="11"/>
        <v>1</v>
      </c>
      <c r="AB60" s="16">
        <f t="shared" si="11"/>
        <v>1</v>
      </c>
      <c r="AC60" s="16">
        <f t="shared" si="11"/>
        <v>1</v>
      </c>
      <c r="AD60" s="16">
        <f t="shared" si="11"/>
        <v>1</v>
      </c>
      <c r="AE60" s="16">
        <f t="shared" si="11"/>
        <v>2</v>
      </c>
      <c r="AF60" s="16">
        <f>AF59</f>
        <v>2</v>
      </c>
      <c r="AG60" s="5">
        <v>62</v>
      </c>
    </row>
    <row r="61" spans="1:33" s="13" customFormat="1" ht="13.7" customHeight="1" x14ac:dyDescent="0.15">
      <c r="A61" s="9" t="s">
        <v>1108</v>
      </c>
      <c r="B61" s="9" t="s">
        <v>386</v>
      </c>
      <c r="C61" s="10" t="s">
        <v>387</v>
      </c>
      <c r="D61" s="11">
        <v>0</v>
      </c>
      <c r="E61" s="11" t="s">
        <v>1125</v>
      </c>
      <c r="F61" s="11" t="s">
        <v>1084</v>
      </c>
      <c r="G61" s="12">
        <v>11</v>
      </c>
      <c r="H61" s="12">
        <v>32</v>
      </c>
      <c r="I61" s="12">
        <v>33</v>
      </c>
      <c r="J61" s="12">
        <v>41</v>
      </c>
      <c r="K61" s="12">
        <v>31</v>
      </c>
      <c r="L61" s="12">
        <v>29</v>
      </c>
      <c r="M61" s="12">
        <v>27</v>
      </c>
      <c r="N61" s="12">
        <v>111</v>
      </c>
      <c r="O61" s="12">
        <v>82</v>
      </c>
      <c r="P61" s="12">
        <v>193</v>
      </c>
      <c r="Q61" s="144">
        <v>1</v>
      </c>
      <c r="R61" s="144">
        <v>2</v>
      </c>
      <c r="S61" s="144">
        <v>0</v>
      </c>
      <c r="T61" s="144">
        <v>0</v>
      </c>
      <c r="U61" s="144">
        <v>1</v>
      </c>
      <c r="V61" s="144">
        <v>1</v>
      </c>
      <c r="W61" s="144">
        <v>0</v>
      </c>
      <c r="X61" s="144">
        <v>0</v>
      </c>
      <c r="Y61" s="144">
        <v>0</v>
      </c>
      <c r="Z61" s="144">
        <v>0</v>
      </c>
      <c r="AA61" s="144">
        <v>1</v>
      </c>
      <c r="AB61" s="144">
        <v>2</v>
      </c>
      <c r="AC61" s="144">
        <v>1</v>
      </c>
      <c r="AD61" s="144">
        <v>4</v>
      </c>
      <c r="AE61" s="144">
        <v>4</v>
      </c>
      <c r="AF61" s="144">
        <v>9</v>
      </c>
      <c r="AG61" s="13">
        <v>63</v>
      </c>
    </row>
    <row r="62" spans="1:33" s="13" customFormat="1" ht="13.7" customHeight="1" x14ac:dyDescent="0.15">
      <c r="A62" s="14"/>
      <c r="B62" s="14" t="s">
        <v>1073</v>
      </c>
      <c r="C62" s="14">
        <f>COUNTA(C61:C61)</f>
        <v>1</v>
      </c>
      <c r="D62" s="15">
        <f>COUNTIF(D61:D61,"併")</f>
        <v>0</v>
      </c>
      <c r="E62" s="15">
        <v>0</v>
      </c>
      <c r="F62" s="15"/>
      <c r="G62" s="16">
        <f t="shared" ref="G62" si="12">G61</f>
        <v>11</v>
      </c>
      <c r="H62" s="16">
        <f t="shared" ref="H62:AD62" si="13">H61</f>
        <v>32</v>
      </c>
      <c r="I62" s="16">
        <f t="shared" si="13"/>
        <v>33</v>
      </c>
      <c r="J62" s="16">
        <f t="shared" si="13"/>
        <v>41</v>
      </c>
      <c r="K62" s="16">
        <f t="shared" si="13"/>
        <v>31</v>
      </c>
      <c r="L62" s="16">
        <f t="shared" si="13"/>
        <v>29</v>
      </c>
      <c r="M62" s="16">
        <f t="shared" si="13"/>
        <v>27</v>
      </c>
      <c r="N62" s="16">
        <f t="shared" si="13"/>
        <v>111</v>
      </c>
      <c r="O62" s="16">
        <f t="shared" si="13"/>
        <v>82</v>
      </c>
      <c r="P62" s="16">
        <f t="shared" si="13"/>
        <v>193</v>
      </c>
      <c r="Q62" s="16">
        <f t="shared" si="13"/>
        <v>1</v>
      </c>
      <c r="R62" s="16">
        <f t="shared" si="13"/>
        <v>2</v>
      </c>
      <c r="S62" s="16">
        <f t="shared" si="13"/>
        <v>0</v>
      </c>
      <c r="T62" s="16">
        <f t="shared" si="13"/>
        <v>0</v>
      </c>
      <c r="U62" s="16">
        <f t="shared" si="13"/>
        <v>1</v>
      </c>
      <c r="V62" s="16">
        <f t="shared" si="13"/>
        <v>1</v>
      </c>
      <c r="W62" s="16">
        <f t="shared" si="13"/>
        <v>0</v>
      </c>
      <c r="X62" s="16">
        <f t="shared" si="13"/>
        <v>0</v>
      </c>
      <c r="Y62" s="16">
        <f t="shared" si="13"/>
        <v>0</v>
      </c>
      <c r="Z62" s="16">
        <f t="shared" si="13"/>
        <v>0</v>
      </c>
      <c r="AA62" s="16">
        <f t="shared" si="13"/>
        <v>1</v>
      </c>
      <c r="AB62" s="16">
        <f t="shared" si="13"/>
        <v>2</v>
      </c>
      <c r="AC62" s="16">
        <f t="shared" si="13"/>
        <v>1</v>
      </c>
      <c r="AD62" s="16">
        <f t="shared" si="13"/>
        <v>4</v>
      </c>
      <c r="AE62" s="16">
        <f>AE61</f>
        <v>4</v>
      </c>
      <c r="AF62" s="16">
        <f>AF61</f>
        <v>9</v>
      </c>
      <c r="AG62" s="13">
        <v>65</v>
      </c>
    </row>
    <row r="63" spans="1:33" s="13" customFormat="1" ht="13.7" customHeight="1" x14ac:dyDescent="0.15">
      <c r="A63" s="9" t="s">
        <v>1108</v>
      </c>
      <c r="B63" s="9" t="s">
        <v>388</v>
      </c>
      <c r="C63" s="10" t="s">
        <v>1174</v>
      </c>
      <c r="D63" s="11">
        <v>0</v>
      </c>
      <c r="E63" s="11" t="s">
        <v>1125</v>
      </c>
      <c r="F63" s="11" t="s">
        <v>1084</v>
      </c>
      <c r="G63" s="12">
        <v>20</v>
      </c>
      <c r="H63" s="12">
        <v>58</v>
      </c>
      <c r="I63" s="12">
        <v>84</v>
      </c>
      <c r="J63" s="12">
        <v>56</v>
      </c>
      <c r="K63" s="12">
        <v>93</v>
      </c>
      <c r="L63" s="12">
        <v>70</v>
      </c>
      <c r="M63" s="12">
        <v>89</v>
      </c>
      <c r="N63" s="12">
        <v>241</v>
      </c>
      <c r="O63" s="12">
        <v>209</v>
      </c>
      <c r="P63" s="12">
        <v>450</v>
      </c>
      <c r="Q63" s="144">
        <v>1</v>
      </c>
      <c r="R63" s="144">
        <v>6</v>
      </c>
      <c r="S63" s="144">
        <v>1</v>
      </c>
      <c r="T63" s="144">
        <v>2</v>
      </c>
      <c r="U63" s="144">
        <v>0</v>
      </c>
      <c r="V63" s="144">
        <v>0</v>
      </c>
      <c r="W63" s="144">
        <v>0</v>
      </c>
      <c r="X63" s="144">
        <v>0</v>
      </c>
      <c r="Y63" s="144">
        <v>0</v>
      </c>
      <c r="Z63" s="144">
        <v>0</v>
      </c>
      <c r="AA63" s="144">
        <v>1</v>
      </c>
      <c r="AB63" s="144">
        <v>1</v>
      </c>
      <c r="AC63" s="144">
        <v>2</v>
      </c>
      <c r="AD63" s="144">
        <v>11</v>
      </c>
      <c r="AE63" s="144">
        <v>5</v>
      </c>
      <c r="AF63" s="144">
        <v>20</v>
      </c>
      <c r="AG63" s="13">
        <v>66</v>
      </c>
    </row>
    <row r="64" spans="1:33" s="13" customFormat="1" ht="13.7" customHeight="1" x14ac:dyDescent="0.15">
      <c r="A64" s="14"/>
      <c r="B64" s="14" t="s">
        <v>1073</v>
      </c>
      <c r="C64" s="14">
        <f>COUNTA(C63:C63)</f>
        <v>1</v>
      </c>
      <c r="D64" s="15">
        <f>COUNTIF(D63:D63,"併")</f>
        <v>0</v>
      </c>
      <c r="E64" s="15">
        <v>0</v>
      </c>
      <c r="F64" s="15"/>
      <c r="G64" s="16">
        <f t="shared" ref="G64:AF64" si="14">SUM(G63:G63)</f>
        <v>20</v>
      </c>
      <c r="H64" s="16">
        <f t="shared" si="14"/>
        <v>58</v>
      </c>
      <c r="I64" s="16">
        <f t="shared" si="14"/>
        <v>84</v>
      </c>
      <c r="J64" s="16">
        <f t="shared" si="14"/>
        <v>56</v>
      </c>
      <c r="K64" s="16">
        <f t="shared" si="14"/>
        <v>93</v>
      </c>
      <c r="L64" s="16">
        <f t="shared" si="14"/>
        <v>70</v>
      </c>
      <c r="M64" s="16">
        <f t="shared" si="14"/>
        <v>89</v>
      </c>
      <c r="N64" s="16">
        <f t="shared" si="14"/>
        <v>241</v>
      </c>
      <c r="O64" s="16">
        <f t="shared" si="14"/>
        <v>209</v>
      </c>
      <c r="P64" s="16">
        <f t="shared" si="14"/>
        <v>450</v>
      </c>
      <c r="Q64" s="16">
        <f t="shared" si="14"/>
        <v>1</v>
      </c>
      <c r="R64" s="16">
        <f t="shared" si="14"/>
        <v>6</v>
      </c>
      <c r="S64" s="16">
        <f t="shared" si="14"/>
        <v>1</v>
      </c>
      <c r="T64" s="16">
        <f t="shared" si="14"/>
        <v>2</v>
      </c>
      <c r="U64" s="16">
        <f t="shared" si="14"/>
        <v>0</v>
      </c>
      <c r="V64" s="16">
        <f t="shared" si="14"/>
        <v>0</v>
      </c>
      <c r="W64" s="16">
        <f t="shared" si="14"/>
        <v>0</v>
      </c>
      <c r="X64" s="16">
        <f t="shared" si="14"/>
        <v>0</v>
      </c>
      <c r="Y64" s="16">
        <f t="shared" si="14"/>
        <v>0</v>
      </c>
      <c r="Z64" s="16">
        <f t="shared" si="14"/>
        <v>0</v>
      </c>
      <c r="AA64" s="16">
        <f t="shared" si="14"/>
        <v>1</v>
      </c>
      <c r="AB64" s="16">
        <f t="shared" si="14"/>
        <v>1</v>
      </c>
      <c r="AC64" s="16">
        <f t="shared" si="14"/>
        <v>2</v>
      </c>
      <c r="AD64" s="16">
        <f t="shared" si="14"/>
        <v>11</v>
      </c>
      <c r="AE64" s="16">
        <f t="shared" si="14"/>
        <v>5</v>
      </c>
      <c r="AF64" s="16">
        <f t="shared" si="14"/>
        <v>20</v>
      </c>
      <c r="AG64" s="13">
        <v>71</v>
      </c>
    </row>
    <row r="65" spans="1:33" ht="13.7" customHeight="1" x14ac:dyDescent="0.15">
      <c r="A65" s="9" t="s">
        <v>1108</v>
      </c>
      <c r="B65" s="9" t="s">
        <v>389</v>
      </c>
      <c r="C65" s="10" t="s">
        <v>390</v>
      </c>
      <c r="D65" s="11">
        <v>0</v>
      </c>
      <c r="E65" s="11" t="s">
        <v>1125</v>
      </c>
      <c r="F65" s="11" t="s">
        <v>1084</v>
      </c>
      <c r="G65" s="147">
        <v>17</v>
      </c>
      <c r="H65" s="147">
        <v>59</v>
      </c>
      <c r="I65" s="147">
        <v>55</v>
      </c>
      <c r="J65" s="147">
        <v>62</v>
      </c>
      <c r="K65" s="147">
        <v>66</v>
      </c>
      <c r="L65" s="147">
        <v>72</v>
      </c>
      <c r="M65" s="147">
        <v>66</v>
      </c>
      <c r="N65" s="147">
        <v>160</v>
      </c>
      <c r="O65" s="147">
        <v>220</v>
      </c>
      <c r="P65" s="12">
        <v>380</v>
      </c>
      <c r="Q65" s="144">
        <v>1</v>
      </c>
      <c r="R65" s="144">
        <v>7</v>
      </c>
      <c r="S65" s="144">
        <v>0</v>
      </c>
      <c r="T65" s="144">
        <v>0</v>
      </c>
      <c r="U65" s="144">
        <v>1</v>
      </c>
      <c r="V65" s="144">
        <v>1</v>
      </c>
      <c r="W65" s="144">
        <v>0</v>
      </c>
      <c r="X65" s="144">
        <v>0</v>
      </c>
      <c r="Y65" s="144">
        <v>0</v>
      </c>
      <c r="Z65" s="144">
        <v>0</v>
      </c>
      <c r="AA65" s="144">
        <v>1</v>
      </c>
      <c r="AB65" s="144">
        <v>2</v>
      </c>
      <c r="AC65" s="144">
        <v>2</v>
      </c>
      <c r="AD65" s="144">
        <v>9</v>
      </c>
      <c r="AE65" s="144">
        <v>5</v>
      </c>
      <c r="AF65" s="144">
        <v>19</v>
      </c>
      <c r="AG65" s="5">
        <v>72</v>
      </c>
    </row>
    <row r="66" spans="1:33" s="13" customFormat="1" ht="13.7" customHeight="1" x14ac:dyDescent="0.15">
      <c r="A66" s="9" t="s">
        <v>1108</v>
      </c>
      <c r="B66" s="9" t="s">
        <v>389</v>
      </c>
      <c r="C66" s="10" t="s">
        <v>391</v>
      </c>
      <c r="D66" s="11">
        <v>0</v>
      </c>
      <c r="E66" s="11" t="s">
        <v>1125</v>
      </c>
      <c r="F66" s="11" t="s">
        <v>1084</v>
      </c>
      <c r="G66" s="12">
        <v>8</v>
      </c>
      <c r="H66" s="147">
        <v>8</v>
      </c>
      <c r="I66" s="147">
        <v>12</v>
      </c>
      <c r="J66" s="147">
        <v>15</v>
      </c>
      <c r="K66" s="147">
        <v>6</v>
      </c>
      <c r="L66" s="147">
        <v>12</v>
      </c>
      <c r="M66" s="147">
        <v>9</v>
      </c>
      <c r="N66" s="147">
        <v>27</v>
      </c>
      <c r="O66" s="147">
        <v>35</v>
      </c>
      <c r="P66" s="12">
        <v>62</v>
      </c>
      <c r="Q66" s="144">
        <v>1</v>
      </c>
      <c r="R66" s="144">
        <v>2</v>
      </c>
      <c r="S66" s="144">
        <v>0</v>
      </c>
      <c r="T66" s="144">
        <v>0</v>
      </c>
      <c r="U66" s="144">
        <v>0</v>
      </c>
      <c r="V66" s="144">
        <v>0</v>
      </c>
      <c r="W66" s="144">
        <v>0</v>
      </c>
      <c r="X66" s="144">
        <v>0</v>
      </c>
      <c r="Y66" s="144">
        <v>0</v>
      </c>
      <c r="Z66" s="144">
        <v>0</v>
      </c>
      <c r="AA66" s="144">
        <v>0</v>
      </c>
      <c r="AB66" s="144">
        <v>0</v>
      </c>
      <c r="AC66" s="144">
        <v>1</v>
      </c>
      <c r="AD66" s="144">
        <v>1</v>
      </c>
      <c r="AE66" s="144">
        <v>2</v>
      </c>
      <c r="AF66" s="144">
        <v>3</v>
      </c>
      <c r="AG66" s="13">
        <v>73</v>
      </c>
    </row>
    <row r="67" spans="1:33" s="13" customFormat="1" ht="13.7" customHeight="1" x14ac:dyDescent="0.15">
      <c r="A67" s="9" t="s">
        <v>1108</v>
      </c>
      <c r="B67" s="9" t="s">
        <v>389</v>
      </c>
      <c r="C67" s="10" t="s">
        <v>863</v>
      </c>
      <c r="D67" s="11">
        <v>0</v>
      </c>
      <c r="E67" s="11" t="s">
        <v>1126</v>
      </c>
      <c r="F67" s="11" t="s">
        <v>1084</v>
      </c>
      <c r="G67" s="12">
        <v>6</v>
      </c>
      <c r="H67" s="147">
        <v>12</v>
      </c>
      <c r="I67" s="147">
        <v>7</v>
      </c>
      <c r="J67" s="147">
        <v>6</v>
      </c>
      <c r="K67" s="147">
        <v>11</v>
      </c>
      <c r="L67" s="147">
        <v>11</v>
      </c>
      <c r="M67" s="147">
        <v>6</v>
      </c>
      <c r="N67" s="147">
        <v>28</v>
      </c>
      <c r="O67" s="147">
        <v>25</v>
      </c>
      <c r="P67" s="12">
        <v>53</v>
      </c>
      <c r="Q67" s="144">
        <v>0</v>
      </c>
      <c r="R67" s="144">
        <v>0</v>
      </c>
      <c r="S67" s="144">
        <v>0</v>
      </c>
      <c r="T67" s="144">
        <v>0</v>
      </c>
      <c r="U67" s="144">
        <v>0</v>
      </c>
      <c r="V67" s="144">
        <v>0</v>
      </c>
      <c r="W67" s="144">
        <v>0</v>
      </c>
      <c r="X67" s="144">
        <v>0</v>
      </c>
      <c r="Y67" s="144">
        <v>0</v>
      </c>
      <c r="Z67" s="144">
        <v>0</v>
      </c>
      <c r="AA67" s="144">
        <v>0</v>
      </c>
      <c r="AB67" s="144">
        <v>0</v>
      </c>
      <c r="AC67" s="144">
        <v>1</v>
      </c>
      <c r="AD67" s="144">
        <v>1</v>
      </c>
      <c r="AE67" s="144">
        <v>1</v>
      </c>
      <c r="AF67" s="144">
        <v>1</v>
      </c>
      <c r="AG67" s="13">
        <v>74</v>
      </c>
    </row>
    <row r="68" spans="1:33" s="13" customFormat="1" ht="13.7" customHeight="1" x14ac:dyDescent="0.15">
      <c r="A68" s="14"/>
      <c r="B68" s="14" t="s">
        <v>1073</v>
      </c>
      <c r="C68" s="14">
        <f>COUNTA(C65:C67)</f>
        <v>3</v>
      </c>
      <c r="D68" s="15">
        <f>COUNTIF(D65:D67,"併")</f>
        <v>0</v>
      </c>
      <c r="E68" s="15">
        <v>1</v>
      </c>
      <c r="F68" s="15"/>
      <c r="G68" s="16">
        <f>SUM(G65:G67)</f>
        <v>31</v>
      </c>
      <c r="H68" s="16">
        <f t="shared" ref="H68:AF68" si="15">SUM(H65:H67)</f>
        <v>79</v>
      </c>
      <c r="I68" s="16">
        <f t="shared" si="15"/>
        <v>74</v>
      </c>
      <c r="J68" s="16">
        <f t="shared" si="15"/>
        <v>83</v>
      </c>
      <c r="K68" s="16">
        <f t="shared" si="15"/>
        <v>83</v>
      </c>
      <c r="L68" s="16">
        <f>SUM(L65:L67)</f>
        <v>95</v>
      </c>
      <c r="M68" s="16">
        <f t="shared" si="15"/>
        <v>81</v>
      </c>
      <c r="N68" s="16">
        <f t="shared" si="15"/>
        <v>215</v>
      </c>
      <c r="O68" s="16">
        <f t="shared" si="15"/>
        <v>280</v>
      </c>
      <c r="P68" s="16">
        <f t="shared" si="15"/>
        <v>495</v>
      </c>
      <c r="Q68" s="16">
        <f t="shared" si="15"/>
        <v>2</v>
      </c>
      <c r="R68" s="16">
        <f t="shared" si="15"/>
        <v>9</v>
      </c>
      <c r="S68" s="16">
        <f t="shared" si="15"/>
        <v>0</v>
      </c>
      <c r="T68" s="16">
        <f t="shared" si="15"/>
        <v>0</v>
      </c>
      <c r="U68" s="16">
        <f t="shared" si="15"/>
        <v>1</v>
      </c>
      <c r="V68" s="16">
        <f t="shared" si="15"/>
        <v>1</v>
      </c>
      <c r="W68" s="16">
        <f t="shared" si="15"/>
        <v>0</v>
      </c>
      <c r="X68" s="16">
        <f t="shared" si="15"/>
        <v>0</v>
      </c>
      <c r="Y68" s="16">
        <f t="shared" si="15"/>
        <v>0</v>
      </c>
      <c r="Z68" s="16">
        <f t="shared" si="15"/>
        <v>0</v>
      </c>
      <c r="AA68" s="16">
        <f t="shared" si="15"/>
        <v>1</v>
      </c>
      <c r="AB68" s="16">
        <f t="shared" si="15"/>
        <v>2</v>
      </c>
      <c r="AC68" s="16">
        <f t="shared" si="15"/>
        <v>4</v>
      </c>
      <c r="AD68" s="16">
        <f t="shared" si="15"/>
        <v>11</v>
      </c>
      <c r="AE68" s="16">
        <f t="shared" si="15"/>
        <v>8</v>
      </c>
      <c r="AF68" s="16">
        <f t="shared" si="15"/>
        <v>23</v>
      </c>
      <c r="AG68" s="13">
        <v>1</v>
      </c>
    </row>
    <row r="69" spans="1:33" s="13" customFormat="1" ht="13.7" customHeight="1" x14ac:dyDescent="0.15">
      <c r="A69" s="9" t="s">
        <v>1108</v>
      </c>
      <c r="B69" s="9" t="s">
        <v>392</v>
      </c>
      <c r="C69" s="10" t="s">
        <v>393</v>
      </c>
      <c r="D69" s="11">
        <v>0</v>
      </c>
      <c r="E69" s="11" t="s">
        <v>1127</v>
      </c>
      <c r="F69" s="11" t="s">
        <v>1084</v>
      </c>
      <c r="G69" s="12">
        <v>10</v>
      </c>
      <c r="H69" s="12">
        <v>14</v>
      </c>
      <c r="I69" s="12">
        <v>11</v>
      </c>
      <c r="J69" s="12">
        <v>17</v>
      </c>
      <c r="K69" s="12">
        <v>8</v>
      </c>
      <c r="L69" s="12">
        <v>15</v>
      </c>
      <c r="M69" s="12">
        <v>23</v>
      </c>
      <c r="N69" s="12">
        <v>49</v>
      </c>
      <c r="O69" s="12">
        <v>39</v>
      </c>
      <c r="P69" s="12">
        <v>88</v>
      </c>
      <c r="Q69" s="144">
        <v>1</v>
      </c>
      <c r="R69" s="144">
        <v>1</v>
      </c>
      <c r="S69" s="144">
        <v>1</v>
      </c>
      <c r="T69" s="144">
        <v>1</v>
      </c>
      <c r="U69" s="144">
        <v>0</v>
      </c>
      <c r="V69" s="144">
        <v>0</v>
      </c>
      <c r="W69" s="144">
        <v>0</v>
      </c>
      <c r="X69" s="144">
        <v>0</v>
      </c>
      <c r="Y69" s="144">
        <v>0</v>
      </c>
      <c r="Z69" s="144">
        <v>0</v>
      </c>
      <c r="AA69" s="144">
        <v>1</v>
      </c>
      <c r="AB69" s="144">
        <v>1</v>
      </c>
      <c r="AC69" s="144">
        <v>1</v>
      </c>
      <c r="AD69" s="144">
        <v>1</v>
      </c>
      <c r="AE69" s="144">
        <v>4</v>
      </c>
      <c r="AF69" s="144">
        <v>4</v>
      </c>
      <c r="AG69" s="5">
        <v>2</v>
      </c>
    </row>
    <row r="70" spans="1:33" s="13" customFormat="1" ht="13.7" customHeight="1" x14ac:dyDescent="0.15">
      <c r="A70" s="14"/>
      <c r="B70" s="14" t="s">
        <v>1073</v>
      </c>
      <c r="C70" s="14">
        <v>1</v>
      </c>
      <c r="D70" s="15">
        <f>COUNTIF(D69,"併")</f>
        <v>0</v>
      </c>
      <c r="E70" s="15">
        <v>1</v>
      </c>
      <c r="F70" s="15"/>
      <c r="G70" s="16">
        <f>G69</f>
        <v>10</v>
      </c>
      <c r="H70" s="16">
        <f t="shared" ref="H70:AF70" si="16">H69</f>
        <v>14</v>
      </c>
      <c r="I70" s="16">
        <f t="shared" si="16"/>
        <v>11</v>
      </c>
      <c r="J70" s="16">
        <f t="shared" si="16"/>
        <v>17</v>
      </c>
      <c r="K70" s="16">
        <f t="shared" si="16"/>
        <v>8</v>
      </c>
      <c r="L70" s="16">
        <f>L69</f>
        <v>15</v>
      </c>
      <c r="M70" s="16">
        <f t="shared" si="16"/>
        <v>23</v>
      </c>
      <c r="N70" s="16">
        <f t="shared" si="16"/>
        <v>49</v>
      </c>
      <c r="O70" s="16">
        <f t="shared" si="16"/>
        <v>39</v>
      </c>
      <c r="P70" s="16">
        <f t="shared" si="16"/>
        <v>88</v>
      </c>
      <c r="Q70" s="16">
        <f t="shared" si="16"/>
        <v>1</v>
      </c>
      <c r="R70" s="16">
        <f t="shared" si="16"/>
        <v>1</v>
      </c>
      <c r="S70" s="16">
        <f t="shared" si="16"/>
        <v>1</v>
      </c>
      <c r="T70" s="16">
        <f t="shared" si="16"/>
        <v>1</v>
      </c>
      <c r="U70" s="16">
        <f t="shared" si="16"/>
        <v>0</v>
      </c>
      <c r="V70" s="16">
        <f t="shared" si="16"/>
        <v>0</v>
      </c>
      <c r="W70" s="16">
        <f t="shared" si="16"/>
        <v>0</v>
      </c>
      <c r="X70" s="16">
        <f t="shared" si="16"/>
        <v>0</v>
      </c>
      <c r="Y70" s="16">
        <f t="shared" si="16"/>
        <v>0</v>
      </c>
      <c r="Z70" s="16">
        <f t="shared" si="16"/>
        <v>0</v>
      </c>
      <c r="AA70" s="16">
        <f t="shared" si="16"/>
        <v>1</v>
      </c>
      <c r="AB70" s="16">
        <f t="shared" si="16"/>
        <v>1</v>
      </c>
      <c r="AC70" s="16">
        <f t="shared" si="16"/>
        <v>1</v>
      </c>
      <c r="AD70" s="16">
        <f t="shared" si="16"/>
        <v>1</v>
      </c>
      <c r="AE70" s="16">
        <f t="shared" si="16"/>
        <v>4</v>
      </c>
      <c r="AF70" s="16">
        <f t="shared" si="16"/>
        <v>4</v>
      </c>
      <c r="AG70" s="13">
        <v>3</v>
      </c>
    </row>
    <row r="71" spans="1:33" ht="13.7" customHeight="1" x14ac:dyDescent="0.15">
      <c r="A71" s="9" t="s">
        <v>1108</v>
      </c>
      <c r="B71" s="9" t="s">
        <v>57</v>
      </c>
      <c r="C71" s="10" t="s">
        <v>58</v>
      </c>
      <c r="D71" s="11">
        <v>0</v>
      </c>
      <c r="E71" s="11">
        <v>1</v>
      </c>
      <c r="F71" s="11" t="s">
        <v>1084</v>
      </c>
      <c r="G71" s="12">
        <v>9</v>
      </c>
      <c r="H71" s="12">
        <v>9</v>
      </c>
      <c r="I71" s="12">
        <v>13</v>
      </c>
      <c r="J71" s="12">
        <v>8</v>
      </c>
      <c r="K71" s="12">
        <v>21</v>
      </c>
      <c r="L71" s="12">
        <v>13</v>
      </c>
      <c r="M71" s="12">
        <v>12</v>
      </c>
      <c r="N71" s="12">
        <v>37</v>
      </c>
      <c r="O71" s="12">
        <v>39</v>
      </c>
      <c r="P71" s="12">
        <v>76</v>
      </c>
      <c r="Q71" s="144">
        <v>1</v>
      </c>
      <c r="R71" s="144">
        <v>1</v>
      </c>
      <c r="S71" s="144">
        <v>0</v>
      </c>
      <c r="T71" s="144">
        <v>0</v>
      </c>
      <c r="U71" s="144">
        <v>0</v>
      </c>
      <c r="V71" s="144">
        <v>0</v>
      </c>
      <c r="W71" s="144">
        <v>0</v>
      </c>
      <c r="X71" s="144">
        <v>0</v>
      </c>
      <c r="Y71" s="144">
        <v>0</v>
      </c>
      <c r="Z71" s="144">
        <v>0</v>
      </c>
      <c r="AA71" s="144">
        <v>1</v>
      </c>
      <c r="AB71" s="144">
        <v>1</v>
      </c>
      <c r="AC71" s="144">
        <v>1</v>
      </c>
      <c r="AD71" s="144">
        <v>3</v>
      </c>
      <c r="AE71" s="144">
        <v>3</v>
      </c>
      <c r="AF71" s="144">
        <v>5</v>
      </c>
      <c r="AG71" s="13">
        <v>4</v>
      </c>
    </row>
    <row r="72" spans="1:33" s="13" customFormat="1" ht="13.7" customHeight="1" x14ac:dyDescent="0.15">
      <c r="A72" s="14"/>
      <c r="B72" s="14" t="s">
        <v>1073</v>
      </c>
      <c r="C72" s="14">
        <v>1</v>
      </c>
      <c r="D72" s="15">
        <f>COUNTIF(D71,"併")</f>
        <v>0</v>
      </c>
      <c r="E72" s="15">
        <v>1</v>
      </c>
      <c r="F72" s="15"/>
      <c r="G72" s="16">
        <f>G71</f>
        <v>9</v>
      </c>
      <c r="H72" s="16">
        <f t="shared" ref="H72:AF72" si="17">H71</f>
        <v>9</v>
      </c>
      <c r="I72" s="16">
        <f t="shared" si="17"/>
        <v>13</v>
      </c>
      <c r="J72" s="16">
        <f t="shared" si="17"/>
        <v>8</v>
      </c>
      <c r="K72" s="16">
        <f t="shared" si="17"/>
        <v>21</v>
      </c>
      <c r="L72" s="16">
        <f>L71</f>
        <v>13</v>
      </c>
      <c r="M72" s="16">
        <f t="shared" si="17"/>
        <v>12</v>
      </c>
      <c r="N72" s="16">
        <f t="shared" si="17"/>
        <v>37</v>
      </c>
      <c r="O72" s="16">
        <f t="shared" si="17"/>
        <v>39</v>
      </c>
      <c r="P72" s="16">
        <f t="shared" si="17"/>
        <v>76</v>
      </c>
      <c r="Q72" s="16">
        <f t="shared" si="17"/>
        <v>1</v>
      </c>
      <c r="R72" s="16">
        <f t="shared" si="17"/>
        <v>1</v>
      </c>
      <c r="S72" s="16">
        <f t="shared" si="17"/>
        <v>0</v>
      </c>
      <c r="T72" s="16">
        <f t="shared" si="17"/>
        <v>0</v>
      </c>
      <c r="U72" s="16">
        <f t="shared" si="17"/>
        <v>0</v>
      </c>
      <c r="V72" s="16">
        <f t="shared" si="17"/>
        <v>0</v>
      </c>
      <c r="W72" s="16">
        <f t="shared" si="17"/>
        <v>0</v>
      </c>
      <c r="X72" s="16">
        <f t="shared" si="17"/>
        <v>0</v>
      </c>
      <c r="Y72" s="16">
        <f t="shared" si="17"/>
        <v>0</v>
      </c>
      <c r="Z72" s="16">
        <f t="shared" si="17"/>
        <v>0</v>
      </c>
      <c r="AA72" s="16">
        <f t="shared" si="17"/>
        <v>1</v>
      </c>
      <c r="AB72" s="16">
        <f t="shared" si="17"/>
        <v>1</v>
      </c>
      <c r="AC72" s="16">
        <f t="shared" si="17"/>
        <v>1</v>
      </c>
      <c r="AD72" s="16">
        <f t="shared" si="17"/>
        <v>3</v>
      </c>
      <c r="AE72" s="16">
        <f t="shared" si="17"/>
        <v>3</v>
      </c>
      <c r="AF72" s="16">
        <f t="shared" si="17"/>
        <v>5</v>
      </c>
      <c r="AG72" s="13">
        <v>5</v>
      </c>
    </row>
    <row r="73" spans="1:33" s="13" customFormat="1" ht="13.7" customHeight="1" x14ac:dyDescent="0.15">
      <c r="A73" s="9" t="s">
        <v>1108</v>
      </c>
      <c r="B73" s="9" t="s">
        <v>394</v>
      </c>
      <c r="C73" s="10" t="s">
        <v>395</v>
      </c>
      <c r="D73" s="11">
        <v>0</v>
      </c>
      <c r="E73" s="11" t="s">
        <v>1125</v>
      </c>
      <c r="F73" s="11" t="s">
        <v>1084</v>
      </c>
      <c r="G73" s="12">
        <v>16</v>
      </c>
      <c r="H73" s="12">
        <v>60</v>
      </c>
      <c r="I73" s="12">
        <v>51</v>
      </c>
      <c r="J73" s="12">
        <v>46</v>
      </c>
      <c r="K73" s="12">
        <v>46</v>
      </c>
      <c r="L73" s="12">
        <v>54</v>
      </c>
      <c r="M73" s="12">
        <v>52</v>
      </c>
      <c r="N73" s="12">
        <v>140</v>
      </c>
      <c r="O73" s="12">
        <v>169</v>
      </c>
      <c r="P73" s="12">
        <v>309</v>
      </c>
      <c r="Q73" s="144">
        <v>2</v>
      </c>
      <c r="R73" s="144">
        <v>9</v>
      </c>
      <c r="S73" s="144">
        <v>0</v>
      </c>
      <c r="T73" s="144">
        <v>0</v>
      </c>
      <c r="U73" s="144">
        <v>0</v>
      </c>
      <c r="V73" s="144">
        <v>0</v>
      </c>
      <c r="W73" s="144">
        <v>0</v>
      </c>
      <c r="X73" s="144">
        <v>0</v>
      </c>
      <c r="Y73" s="144">
        <v>0</v>
      </c>
      <c r="Z73" s="144">
        <v>0</v>
      </c>
      <c r="AA73" s="144">
        <v>1</v>
      </c>
      <c r="AB73" s="144">
        <v>1</v>
      </c>
      <c r="AC73" s="144">
        <v>1</v>
      </c>
      <c r="AD73" s="144">
        <v>7</v>
      </c>
      <c r="AE73" s="144">
        <v>4</v>
      </c>
      <c r="AF73" s="144">
        <v>17</v>
      </c>
      <c r="AG73" s="13">
        <v>6</v>
      </c>
    </row>
    <row r="74" spans="1:33" s="13" customFormat="1" ht="13.7" customHeight="1" x14ac:dyDescent="0.15">
      <c r="A74" s="14"/>
      <c r="B74" s="14" t="s">
        <v>1073</v>
      </c>
      <c r="C74" s="14">
        <v>1</v>
      </c>
      <c r="D74" s="15">
        <f>COUNTIF(D73,"併")</f>
        <v>0</v>
      </c>
      <c r="E74" s="15">
        <v>0</v>
      </c>
      <c r="F74" s="15"/>
      <c r="G74" s="16">
        <f>G73</f>
        <v>16</v>
      </c>
      <c r="H74" s="16">
        <f t="shared" ref="H74:AF74" si="18">H73</f>
        <v>60</v>
      </c>
      <c r="I74" s="16">
        <f t="shared" si="18"/>
        <v>51</v>
      </c>
      <c r="J74" s="16">
        <f t="shared" si="18"/>
        <v>46</v>
      </c>
      <c r="K74" s="16">
        <f t="shared" si="18"/>
        <v>46</v>
      </c>
      <c r="L74" s="16">
        <f>L73</f>
        <v>54</v>
      </c>
      <c r="M74" s="16">
        <f t="shared" si="18"/>
        <v>52</v>
      </c>
      <c r="N74" s="16">
        <f t="shared" si="18"/>
        <v>140</v>
      </c>
      <c r="O74" s="16">
        <f t="shared" si="18"/>
        <v>169</v>
      </c>
      <c r="P74" s="16">
        <f t="shared" si="18"/>
        <v>309</v>
      </c>
      <c r="Q74" s="16">
        <f t="shared" si="18"/>
        <v>2</v>
      </c>
      <c r="R74" s="16">
        <f t="shared" si="18"/>
        <v>9</v>
      </c>
      <c r="S74" s="16">
        <f t="shared" si="18"/>
        <v>0</v>
      </c>
      <c r="T74" s="16">
        <f t="shared" si="18"/>
        <v>0</v>
      </c>
      <c r="U74" s="16">
        <f t="shared" si="18"/>
        <v>0</v>
      </c>
      <c r="V74" s="16">
        <f t="shared" si="18"/>
        <v>0</v>
      </c>
      <c r="W74" s="16">
        <f t="shared" si="18"/>
        <v>0</v>
      </c>
      <c r="X74" s="16">
        <f t="shared" si="18"/>
        <v>0</v>
      </c>
      <c r="Y74" s="16">
        <f t="shared" si="18"/>
        <v>0</v>
      </c>
      <c r="Z74" s="16">
        <f t="shared" si="18"/>
        <v>0</v>
      </c>
      <c r="AA74" s="16">
        <f t="shared" si="18"/>
        <v>1</v>
      </c>
      <c r="AB74" s="16">
        <f t="shared" si="18"/>
        <v>1</v>
      </c>
      <c r="AC74" s="16">
        <f t="shared" si="18"/>
        <v>1</v>
      </c>
      <c r="AD74" s="16">
        <f t="shared" si="18"/>
        <v>7</v>
      </c>
      <c r="AE74" s="16">
        <f t="shared" si="18"/>
        <v>4</v>
      </c>
      <c r="AF74" s="16">
        <f t="shared" si="18"/>
        <v>17</v>
      </c>
      <c r="AG74" s="5">
        <v>7</v>
      </c>
    </row>
    <row r="75" spans="1:33" ht="13.7" customHeight="1" x14ac:dyDescent="0.15">
      <c r="A75" s="9" t="s">
        <v>1108</v>
      </c>
      <c r="B75" s="9" t="s">
        <v>396</v>
      </c>
      <c r="C75" s="10" t="s">
        <v>397</v>
      </c>
      <c r="D75" s="11">
        <v>0</v>
      </c>
      <c r="E75" s="11" t="s">
        <v>1125</v>
      </c>
      <c r="F75" s="11" t="s">
        <v>1084</v>
      </c>
      <c r="G75" s="12">
        <v>10</v>
      </c>
      <c r="H75" s="12">
        <v>11</v>
      </c>
      <c r="I75" s="12">
        <v>13</v>
      </c>
      <c r="J75" s="12">
        <v>10</v>
      </c>
      <c r="K75" s="12">
        <v>21</v>
      </c>
      <c r="L75" s="12">
        <v>23</v>
      </c>
      <c r="M75" s="12">
        <v>20</v>
      </c>
      <c r="N75" s="12">
        <v>48</v>
      </c>
      <c r="O75" s="12">
        <v>50</v>
      </c>
      <c r="P75" s="12">
        <v>98</v>
      </c>
      <c r="Q75" s="144">
        <v>1</v>
      </c>
      <c r="R75" s="144">
        <v>7</v>
      </c>
      <c r="S75" s="144">
        <v>0</v>
      </c>
      <c r="T75" s="144">
        <v>0</v>
      </c>
      <c r="U75" s="144">
        <v>0</v>
      </c>
      <c r="V75" s="144">
        <v>0</v>
      </c>
      <c r="W75" s="144">
        <v>0</v>
      </c>
      <c r="X75" s="144">
        <v>0</v>
      </c>
      <c r="Y75" s="144">
        <v>1</v>
      </c>
      <c r="Z75" s="144">
        <v>1</v>
      </c>
      <c r="AA75" s="144">
        <v>1</v>
      </c>
      <c r="AB75" s="144">
        <v>3</v>
      </c>
      <c r="AC75" s="144">
        <v>1</v>
      </c>
      <c r="AD75" s="144">
        <v>5</v>
      </c>
      <c r="AE75" s="144">
        <v>4</v>
      </c>
      <c r="AF75" s="144">
        <v>16</v>
      </c>
      <c r="AG75" s="13">
        <v>8</v>
      </c>
    </row>
    <row r="76" spans="1:33" s="13" customFormat="1" ht="13.7" customHeight="1" x14ac:dyDescent="0.15">
      <c r="A76" s="14"/>
      <c r="B76" s="14" t="s">
        <v>1073</v>
      </c>
      <c r="C76" s="14">
        <v>1</v>
      </c>
      <c r="D76" s="15">
        <f>COUNTIF(D75,"併")</f>
        <v>0</v>
      </c>
      <c r="E76" s="15">
        <v>0</v>
      </c>
      <c r="F76" s="15"/>
      <c r="G76" s="16">
        <f>G75</f>
        <v>10</v>
      </c>
      <c r="H76" s="16">
        <f t="shared" ref="H76:AF76" si="19">H75</f>
        <v>11</v>
      </c>
      <c r="I76" s="16">
        <f t="shared" si="19"/>
        <v>13</v>
      </c>
      <c r="J76" s="16">
        <f t="shared" si="19"/>
        <v>10</v>
      </c>
      <c r="K76" s="16">
        <f t="shared" si="19"/>
        <v>21</v>
      </c>
      <c r="L76" s="16">
        <f>L75</f>
        <v>23</v>
      </c>
      <c r="M76" s="16">
        <f t="shared" si="19"/>
        <v>20</v>
      </c>
      <c r="N76" s="16">
        <f t="shared" si="19"/>
        <v>48</v>
      </c>
      <c r="O76" s="16">
        <f t="shared" si="19"/>
        <v>50</v>
      </c>
      <c r="P76" s="16">
        <f t="shared" si="19"/>
        <v>98</v>
      </c>
      <c r="Q76" s="16">
        <f t="shared" si="19"/>
        <v>1</v>
      </c>
      <c r="R76" s="16">
        <f t="shared" si="19"/>
        <v>7</v>
      </c>
      <c r="S76" s="16">
        <f t="shared" si="19"/>
        <v>0</v>
      </c>
      <c r="T76" s="16">
        <f t="shared" si="19"/>
        <v>0</v>
      </c>
      <c r="U76" s="16">
        <f t="shared" si="19"/>
        <v>0</v>
      </c>
      <c r="V76" s="16">
        <f t="shared" si="19"/>
        <v>0</v>
      </c>
      <c r="W76" s="16">
        <f t="shared" si="19"/>
        <v>0</v>
      </c>
      <c r="X76" s="16">
        <f t="shared" si="19"/>
        <v>0</v>
      </c>
      <c r="Y76" s="16">
        <f t="shared" si="19"/>
        <v>1</v>
      </c>
      <c r="Z76" s="16">
        <f t="shared" si="19"/>
        <v>1</v>
      </c>
      <c r="AA76" s="16">
        <f t="shared" si="19"/>
        <v>1</v>
      </c>
      <c r="AB76" s="16">
        <f t="shared" si="19"/>
        <v>3</v>
      </c>
      <c r="AC76" s="16">
        <f t="shared" si="19"/>
        <v>1</v>
      </c>
      <c r="AD76" s="16">
        <f t="shared" si="19"/>
        <v>5</v>
      </c>
      <c r="AE76" s="16">
        <f t="shared" si="19"/>
        <v>4</v>
      </c>
      <c r="AF76" s="16">
        <f t="shared" si="19"/>
        <v>16</v>
      </c>
      <c r="AG76" s="13">
        <v>9</v>
      </c>
    </row>
    <row r="77" spans="1:33" ht="13.7" customHeight="1" x14ac:dyDescent="0.15">
      <c r="A77" s="9" t="s">
        <v>1108</v>
      </c>
      <c r="B77" s="9" t="s">
        <v>398</v>
      </c>
      <c r="C77" s="17" t="s">
        <v>399</v>
      </c>
      <c r="D77" s="11">
        <v>0</v>
      </c>
      <c r="E77" s="11" t="s">
        <v>1125</v>
      </c>
      <c r="F77" s="11" t="s">
        <v>1084</v>
      </c>
      <c r="G77" s="12">
        <v>9</v>
      </c>
      <c r="H77" s="12">
        <v>20</v>
      </c>
      <c r="I77" s="12">
        <v>21</v>
      </c>
      <c r="J77" s="12">
        <v>21</v>
      </c>
      <c r="K77" s="12">
        <v>8</v>
      </c>
      <c r="L77" s="12">
        <v>22</v>
      </c>
      <c r="M77" s="12">
        <v>8</v>
      </c>
      <c r="N77" s="12">
        <v>48</v>
      </c>
      <c r="O77" s="12">
        <v>52</v>
      </c>
      <c r="P77" s="12">
        <v>100</v>
      </c>
      <c r="Q77" s="144">
        <v>1</v>
      </c>
      <c r="R77" s="144">
        <v>4</v>
      </c>
      <c r="S77" s="144">
        <v>0</v>
      </c>
      <c r="T77" s="144">
        <v>0</v>
      </c>
      <c r="U77" s="144">
        <v>0</v>
      </c>
      <c r="V77" s="144">
        <v>0</v>
      </c>
      <c r="W77" s="144">
        <v>0</v>
      </c>
      <c r="X77" s="144">
        <v>0</v>
      </c>
      <c r="Y77" s="144">
        <v>0</v>
      </c>
      <c r="Z77" s="144">
        <v>0</v>
      </c>
      <c r="AA77" s="144">
        <v>1</v>
      </c>
      <c r="AB77" s="144">
        <v>1</v>
      </c>
      <c r="AC77" s="144">
        <v>1</v>
      </c>
      <c r="AD77" s="144">
        <v>2</v>
      </c>
      <c r="AE77" s="144">
        <v>3</v>
      </c>
      <c r="AF77" s="144">
        <v>7</v>
      </c>
      <c r="AG77" s="13">
        <v>10</v>
      </c>
    </row>
    <row r="78" spans="1:33" s="13" customFormat="1" ht="13.7" customHeight="1" x14ac:dyDescent="0.15">
      <c r="A78" s="14"/>
      <c r="B78" s="14" t="s">
        <v>1073</v>
      </c>
      <c r="C78" s="14">
        <v>1</v>
      </c>
      <c r="D78" s="15">
        <f>COUNTIF(D77,"併")</f>
        <v>0</v>
      </c>
      <c r="E78" s="15">
        <v>0</v>
      </c>
      <c r="F78" s="15"/>
      <c r="G78" s="16">
        <f>G77</f>
        <v>9</v>
      </c>
      <c r="H78" s="16">
        <f t="shared" ref="H78:AF78" si="20">H77</f>
        <v>20</v>
      </c>
      <c r="I78" s="16">
        <f t="shared" si="20"/>
        <v>21</v>
      </c>
      <c r="J78" s="16">
        <f t="shared" si="20"/>
        <v>21</v>
      </c>
      <c r="K78" s="16">
        <f t="shared" si="20"/>
        <v>8</v>
      </c>
      <c r="L78" s="16">
        <f>L77</f>
        <v>22</v>
      </c>
      <c r="M78" s="16">
        <f t="shared" si="20"/>
        <v>8</v>
      </c>
      <c r="N78" s="16">
        <f t="shared" si="20"/>
        <v>48</v>
      </c>
      <c r="O78" s="16">
        <f t="shared" si="20"/>
        <v>52</v>
      </c>
      <c r="P78" s="16">
        <f t="shared" si="20"/>
        <v>100</v>
      </c>
      <c r="Q78" s="16">
        <f t="shared" si="20"/>
        <v>1</v>
      </c>
      <c r="R78" s="16">
        <f t="shared" si="20"/>
        <v>4</v>
      </c>
      <c r="S78" s="16">
        <f t="shared" si="20"/>
        <v>0</v>
      </c>
      <c r="T78" s="16">
        <f t="shared" si="20"/>
        <v>0</v>
      </c>
      <c r="U78" s="16">
        <f t="shared" si="20"/>
        <v>0</v>
      </c>
      <c r="V78" s="16">
        <f t="shared" si="20"/>
        <v>0</v>
      </c>
      <c r="W78" s="16">
        <f t="shared" si="20"/>
        <v>0</v>
      </c>
      <c r="X78" s="16">
        <f t="shared" si="20"/>
        <v>0</v>
      </c>
      <c r="Y78" s="16">
        <f t="shared" si="20"/>
        <v>0</v>
      </c>
      <c r="Z78" s="16">
        <f t="shared" si="20"/>
        <v>0</v>
      </c>
      <c r="AA78" s="16">
        <f t="shared" si="20"/>
        <v>1</v>
      </c>
      <c r="AB78" s="16">
        <f t="shared" si="20"/>
        <v>1</v>
      </c>
      <c r="AC78" s="16">
        <f t="shared" si="20"/>
        <v>1</v>
      </c>
      <c r="AD78" s="16">
        <f t="shared" si="20"/>
        <v>2</v>
      </c>
      <c r="AE78" s="16">
        <f t="shared" si="20"/>
        <v>3</v>
      </c>
      <c r="AF78" s="16">
        <f t="shared" si="20"/>
        <v>7</v>
      </c>
      <c r="AG78" s="13">
        <v>11</v>
      </c>
    </row>
    <row r="79" spans="1:33" ht="13.7" customHeight="1" x14ac:dyDescent="0.15">
      <c r="A79" s="9" t="s">
        <v>1108</v>
      </c>
      <c r="B79" s="9" t="s">
        <v>400</v>
      </c>
      <c r="C79" s="10" t="s">
        <v>401</v>
      </c>
      <c r="D79" s="11">
        <v>0</v>
      </c>
      <c r="E79" s="11" t="s">
        <v>1125</v>
      </c>
      <c r="F79" s="11" t="s">
        <v>1128</v>
      </c>
      <c r="G79" s="12">
        <v>9</v>
      </c>
      <c r="H79" s="12">
        <v>11</v>
      </c>
      <c r="I79" s="12">
        <v>19</v>
      </c>
      <c r="J79" s="12">
        <v>17</v>
      </c>
      <c r="K79" s="12">
        <v>16</v>
      </c>
      <c r="L79" s="12">
        <v>19</v>
      </c>
      <c r="M79" s="12">
        <v>17</v>
      </c>
      <c r="N79" s="12">
        <v>46</v>
      </c>
      <c r="O79" s="12">
        <v>53</v>
      </c>
      <c r="P79" s="12">
        <v>99</v>
      </c>
      <c r="Q79" s="144">
        <v>1</v>
      </c>
      <c r="R79" s="144">
        <v>2</v>
      </c>
      <c r="S79" s="144">
        <v>0</v>
      </c>
      <c r="T79" s="144">
        <v>0</v>
      </c>
      <c r="U79" s="144">
        <v>0</v>
      </c>
      <c r="V79" s="144">
        <v>0</v>
      </c>
      <c r="W79" s="144">
        <v>0</v>
      </c>
      <c r="X79" s="144">
        <v>0</v>
      </c>
      <c r="Y79" s="144">
        <v>0</v>
      </c>
      <c r="Z79" s="144">
        <v>0</v>
      </c>
      <c r="AA79" s="144">
        <v>1</v>
      </c>
      <c r="AB79" s="144">
        <v>1</v>
      </c>
      <c r="AC79" s="144">
        <v>1</v>
      </c>
      <c r="AD79" s="144">
        <v>2</v>
      </c>
      <c r="AE79" s="144">
        <v>3</v>
      </c>
      <c r="AF79" s="144">
        <v>5</v>
      </c>
      <c r="AG79" s="5">
        <v>12</v>
      </c>
    </row>
    <row r="80" spans="1:33" s="13" customFormat="1" ht="13.7" customHeight="1" x14ac:dyDescent="0.15">
      <c r="A80" s="14"/>
      <c r="B80" s="14" t="s">
        <v>1073</v>
      </c>
      <c r="C80" s="14">
        <v>1</v>
      </c>
      <c r="D80" s="15">
        <f>COUNTIF(D79,"併")</f>
        <v>0</v>
      </c>
      <c r="E80" s="15">
        <v>0</v>
      </c>
      <c r="F80" s="15"/>
      <c r="G80" s="16">
        <f>G79</f>
        <v>9</v>
      </c>
      <c r="H80" s="16">
        <f t="shared" ref="H80:AF80" si="21">H79</f>
        <v>11</v>
      </c>
      <c r="I80" s="16">
        <f t="shared" si="21"/>
        <v>19</v>
      </c>
      <c r="J80" s="16">
        <f t="shared" si="21"/>
        <v>17</v>
      </c>
      <c r="K80" s="16">
        <f t="shared" si="21"/>
        <v>16</v>
      </c>
      <c r="L80" s="16">
        <f>L79</f>
        <v>19</v>
      </c>
      <c r="M80" s="16">
        <f t="shared" si="21"/>
        <v>17</v>
      </c>
      <c r="N80" s="16">
        <f t="shared" si="21"/>
        <v>46</v>
      </c>
      <c r="O80" s="16">
        <f t="shared" si="21"/>
        <v>53</v>
      </c>
      <c r="P80" s="16">
        <f t="shared" si="21"/>
        <v>99</v>
      </c>
      <c r="Q80" s="16">
        <f t="shared" si="21"/>
        <v>1</v>
      </c>
      <c r="R80" s="16">
        <f t="shared" si="21"/>
        <v>2</v>
      </c>
      <c r="S80" s="16">
        <f t="shared" si="21"/>
        <v>0</v>
      </c>
      <c r="T80" s="16">
        <f t="shared" si="21"/>
        <v>0</v>
      </c>
      <c r="U80" s="16">
        <f t="shared" si="21"/>
        <v>0</v>
      </c>
      <c r="V80" s="16">
        <f t="shared" si="21"/>
        <v>0</v>
      </c>
      <c r="W80" s="16">
        <f t="shared" si="21"/>
        <v>0</v>
      </c>
      <c r="X80" s="16">
        <f t="shared" si="21"/>
        <v>0</v>
      </c>
      <c r="Y80" s="16">
        <f t="shared" si="21"/>
        <v>0</v>
      </c>
      <c r="Z80" s="16">
        <f t="shared" si="21"/>
        <v>0</v>
      </c>
      <c r="AA80" s="16">
        <f t="shared" si="21"/>
        <v>1</v>
      </c>
      <c r="AB80" s="16">
        <f t="shared" si="21"/>
        <v>1</v>
      </c>
      <c r="AC80" s="16">
        <f t="shared" si="21"/>
        <v>1</v>
      </c>
      <c r="AD80" s="16">
        <f t="shared" si="21"/>
        <v>2</v>
      </c>
      <c r="AE80" s="16">
        <f t="shared" si="21"/>
        <v>3</v>
      </c>
      <c r="AF80" s="16">
        <f t="shared" si="21"/>
        <v>5</v>
      </c>
      <c r="AG80" s="13">
        <v>13</v>
      </c>
    </row>
    <row r="81" spans="1:33" ht="13.7" customHeight="1" x14ac:dyDescent="0.15">
      <c r="A81" s="9" t="s">
        <v>1108</v>
      </c>
      <c r="B81" s="9" t="s">
        <v>402</v>
      </c>
      <c r="C81" s="10" t="s">
        <v>403</v>
      </c>
      <c r="D81" s="11">
        <v>0</v>
      </c>
      <c r="E81" s="11" t="s">
        <v>1126</v>
      </c>
      <c r="F81" s="11" t="s">
        <v>1128</v>
      </c>
      <c r="G81" s="12">
        <v>9</v>
      </c>
      <c r="H81" s="12">
        <v>7</v>
      </c>
      <c r="I81" s="12">
        <v>11</v>
      </c>
      <c r="J81" s="12">
        <v>9</v>
      </c>
      <c r="K81" s="12">
        <v>11</v>
      </c>
      <c r="L81" s="12">
        <v>5</v>
      </c>
      <c r="M81" s="12">
        <v>19</v>
      </c>
      <c r="N81" s="12">
        <v>30</v>
      </c>
      <c r="O81" s="12">
        <v>32</v>
      </c>
      <c r="P81" s="12">
        <v>62</v>
      </c>
      <c r="Q81" s="144">
        <v>1</v>
      </c>
      <c r="R81" s="144">
        <v>1</v>
      </c>
      <c r="S81" s="144">
        <v>1</v>
      </c>
      <c r="T81" s="144">
        <v>2</v>
      </c>
      <c r="U81" s="144">
        <v>0</v>
      </c>
      <c r="V81" s="144">
        <v>0</v>
      </c>
      <c r="W81" s="144">
        <v>0</v>
      </c>
      <c r="X81" s="144">
        <v>0</v>
      </c>
      <c r="Y81" s="144">
        <v>0</v>
      </c>
      <c r="Z81" s="144">
        <v>0</v>
      </c>
      <c r="AA81" s="144">
        <v>1</v>
      </c>
      <c r="AB81" s="144">
        <v>1</v>
      </c>
      <c r="AC81" s="144">
        <v>1</v>
      </c>
      <c r="AD81" s="144">
        <v>3</v>
      </c>
      <c r="AE81" s="144">
        <v>4</v>
      </c>
      <c r="AF81" s="144">
        <v>7</v>
      </c>
      <c r="AG81" s="13">
        <v>14</v>
      </c>
    </row>
    <row r="82" spans="1:33" s="13" customFormat="1" ht="13.7" customHeight="1" x14ac:dyDescent="0.15">
      <c r="A82" s="14"/>
      <c r="B82" s="14" t="s">
        <v>1073</v>
      </c>
      <c r="C82" s="14">
        <v>1</v>
      </c>
      <c r="D82" s="15">
        <f>COUNTIF(D81,"併")</f>
        <v>0</v>
      </c>
      <c r="E82" s="15">
        <v>1</v>
      </c>
      <c r="F82" s="15"/>
      <c r="G82" s="16">
        <f>G81</f>
        <v>9</v>
      </c>
      <c r="H82" s="16">
        <f t="shared" ref="H82:AF82" si="22">H81</f>
        <v>7</v>
      </c>
      <c r="I82" s="16">
        <f t="shared" si="22"/>
        <v>11</v>
      </c>
      <c r="J82" s="16">
        <f t="shared" si="22"/>
        <v>9</v>
      </c>
      <c r="K82" s="16">
        <f t="shared" si="22"/>
        <v>11</v>
      </c>
      <c r="L82" s="16">
        <f>L81</f>
        <v>5</v>
      </c>
      <c r="M82" s="16">
        <f t="shared" si="22"/>
        <v>19</v>
      </c>
      <c r="N82" s="16">
        <f t="shared" si="22"/>
        <v>30</v>
      </c>
      <c r="O82" s="16">
        <f t="shared" si="22"/>
        <v>32</v>
      </c>
      <c r="P82" s="16">
        <f t="shared" si="22"/>
        <v>62</v>
      </c>
      <c r="Q82" s="16">
        <f t="shared" si="22"/>
        <v>1</v>
      </c>
      <c r="R82" s="16">
        <f t="shared" si="22"/>
        <v>1</v>
      </c>
      <c r="S82" s="16">
        <f t="shared" si="22"/>
        <v>1</v>
      </c>
      <c r="T82" s="16">
        <f t="shared" si="22"/>
        <v>2</v>
      </c>
      <c r="U82" s="16">
        <f t="shared" si="22"/>
        <v>0</v>
      </c>
      <c r="V82" s="16">
        <f t="shared" si="22"/>
        <v>0</v>
      </c>
      <c r="W82" s="16">
        <f t="shared" si="22"/>
        <v>0</v>
      </c>
      <c r="X82" s="16">
        <f t="shared" si="22"/>
        <v>0</v>
      </c>
      <c r="Y82" s="16">
        <f t="shared" si="22"/>
        <v>0</v>
      </c>
      <c r="Z82" s="16">
        <f t="shared" si="22"/>
        <v>0</v>
      </c>
      <c r="AA82" s="16">
        <f t="shared" si="22"/>
        <v>1</v>
      </c>
      <c r="AB82" s="16">
        <f t="shared" si="22"/>
        <v>1</v>
      </c>
      <c r="AC82" s="16">
        <f t="shared" si="22"/>
        <v>1</v>
      </c>
      <c r="AD82" s="16">
        <f t="shared" si="22"/>
        <v>3</v>
      </c>
      <c r="AE82" s="16">
        <f t="shared" si="22"/>
        <v>4</v>
      </c>
      <c r="AF82" s="16">
        <f t="shared" si="22"/>
        <v>7</v>
      </c>
      <c r="AG82" s="13">
        <v>15</v>
      </c>
    </row>
    <row r="83" spans="1:33" ht="13.7" customHeight="1" x14ac:dyDescent="0.15">
      <c r="A83" s="9" t="s">
        <v>1108</v>
      </c>
      <c r="B83" s="9" t="s">
        <v>404</v>
      </c>
      <c r="C83" s="10" t="s">
        <v>405</v>
      </c>
      <c r="D83" s="11">
        <v>0</v>
      </c>
      <c r="E83" s="11" t="s">
        <v>1126</v>
      </c>
      <c r="F83" s="11" t="s">
        <v>1128</v>
      </c>
      <c r="G83" s="12">
        <v>9</v>
      </c>
      <c r="H83" s="12">
        <v>18</v>
      </c>
      <c r="I83" s="12">
        <v>16</v>
      </c>
      <c r="J83" s="12">
        <v>13</v>
      </c>
      <c r="K83" s="12">
        <v>13</v>
      </c>
      <c r="L83" s="12">
        <v>14</v>
      </c>
      <c r="M83" s="12">
        <v>14</v>
      </c>
      <c r="N83" s="12">
        <v>36</v>
      </c>
      <c r="O83" s="12">
        <v>52</v>
      </c>
      <c r="P83" s="12">
        <v>88</v>
      </c>
      <c r="Q83" s="144">
        <v>1</v>
      </c>
      <c r="R83" s="144">
        <v>2</v>
      </c>
      <c r="S83" s="144">
        <v>0</v>
      </c>
      <c r="T83" s="144">
        <v>0</v>
      </c>
      <c r="U83" s="144">
        <v>0</v>
      </c>
      <c r="V83" s="144">
        <v>0</v>
      </c>
      <c r="W83" s="144">
        <v>0</v>
      </c>
      <c r="X83" s="144">
        <v>0</v>
      </c>
      <c r="Y83" s="144">
        <v>0</v>
      </c>
      <c r="Z83" s="144">
        <v>0</v>
      </c>
      <c r="AA83" s="144">
        <v>1</v>
      </c>
      <c r="AB83" s="144">
        <v>2</v>
      </c>
      <c r="AC83" s="144">
        <v>1</v>
      </c>
      <c r="AD83" s="144">
        <v>1</v>
      </c>
      <c r="AE83" s="144">
        <v>3</v>
      </c>
      <c r="AF83" s="144">
        <v>5</v>
      </c>
      <c r="AG83" s="13">
        <v>16</v>
      </c>
    </row>
    <row r="84" spans="1:33" s="13" customFormat="1" ht="13.7" customHeight="1" x14ac:dyDescent="0.15">
      <c r="A84" s="14"/>
      <c r="B84" s="14" t="s">
        <v>1073</v>
      </c>
      <c r="C84" s="14">
        <v>1</v>
      </c>
      <c r="D84" s="15">
        <f>COUNTIF(D83,"併")</f>
        <v>0</v>
      </c>
      <c r="E84" s="15">
        <v>1</v>
      </c>
      <c r="F84" s="15"/>
      <c r="G84" s="16">
        <f>G83</f>
        <v>9</v>
      </c>
      <c r="H84" s="16">
        <f t="shared" ref="H84:AF84" si="23">H83</f>
        <v>18</v>
      </c>
      <c r="I84" s="16">
        <f t="shared" si="23"/>
        <v>16</v>
      </c>
      <c r="J84" s="16">
        <f t="shared" si="23"/>
        <v>13</v>
      </c>
      <c r="K84" s="16">
        <f t="shared" si="23"/>
        <v>13</v>
      </c>
      <c r="L84" s="16">
        <f>L83</f>
        <v>14</v>
      </c>
      <c r="M84" s="16">
        <f t="shared" si="23"/>
        <v>14</v>
      </c>
      <c r="N84" s="16">
        <f t="shared" si="23"/>
        <v>36</v>
      </c>
      <c r="O84" s="16">
        <f t="shared" si="23"/>
        <v>52</v>
      </c>
      <c r="P84" s="16">
        <f t="shared" si="23"/>
        <v>88</v>
      </c>
      <c r="Q84" s="16">
        <f t="shared" si="23"/>
        <v>1</v>
      </c>
      <c r="R84" s="16">
        <f t="shared" si="23"/>
        <v>2</v>
      </c>
      <c r="S84" s="16">
        <f t="shared" si="23"/>
        <v>0</v>
      </c>
      <c r="T84" s="16">
        <f t="shared" si="23"/>
        <v>0</v>
      </c>
      <c r="U84" s="16">
        <f t="shared" si="23"/>
        <v>0</v>
      </c>
      <c r="V84" s="16">
        <f t="shared" si="23"/>
        <v>0</v>
      </c>
      <c r="W84" s="16">
        <f t="shared" si="23"/>
        <v>0</v>
      </c>
      <c r="X84" s="16">
        <f t="shared" si="23"/>
        <v>0</v>
      </c>
      <c r="Y84" s="16">
        <f t="shared" si="23"/>
        <v>0</v>
      </c>
      <c r="Z84" s="16">
        <f t="shared" si="23"/>
        <v>0</v>
      </c>
      <c r="AA84" s="16">
        <f t="shared" si="23"/>
        <v>1</v>
      </c>
      <c r="AB84" s="16">
        <f t="shared" si="23"/>
        <v>2</v>
      </c>
      <c r="AC84" s="16">
        <f t="shared" si="23"/>
        <v>1</v>
      </c>
      <c r="AD84" s="16">
        <f t="shared" si="23"/>
        <v>1</v>
      </c>
      <c r="AE84" s="16">
        <f t="shared" si="23"/>
        <v>3</v>
      </c>
      <c r="AF84" s="16">
        <f t="shared" si="23"/>
        <v>5</v>
      </c>
      <c r="AG84" s="5">
        <v>17</v>
      </c>
    </row>
    <row r="85" spans="1:33" ht="13.7" customHeight="1" x14ac:dyDescent="0.15">
      <c r="A85" s="18"/>
      <c r="B85" s="18" t="s">
        <v>1074</v>
      </c>
      <c r="C85" s="18">
        <f t="shared" ref="C85" si="24">C6+C21+C24+C27+C31+C34+C41+C47+C54+C56+C58+C60+C62+C64+C68+C70+C72+C74+C76+C78+C80+C82+C84</f>
        <v>57</v>
      </c>
      <c r="D85" s="19">
        <f>D6+D21+D24+D27+D31+D34+D41+D47+D54+D56+D58+D60+D62+D64+D68+D70+D72+D74+D76+D78+D80+D82+D84</f>
        <v>0</v>
      </c>
      <c r="E85" s="19">
        <f t="shared" ref="E85" si="25">E6+E21+E24+E27+E31+E34+E41+E47+E54+E56+E58+E60+E62+E64+E68+E70+E72+E74+E76+E78+E80+E82+E84</f>
        <v>8</v>
      </c>
      <c r="F85" s="19"/>
      <c r="G85" s="20">
        <f t="shared" ref="G85:AF85" si="26">G6+G21+G24+G27+G31+G34+G41+G47+G54+G56+G58+G60+G62+G64+G68+G70+G72+G74+G76+G78+G80+G82+G84</f>
        <v>665</v>
      </c>
      <c r="H85" s="20">
        <f t="shared" si="26"/>
        <v>1660</v>
      </c>
      <c r="I85" s="20">
        <f t="shared" si="26"/>
        <v>1738</v>
      </c>
      <c r="J85" s="20">
        <f t="shared" si="26"/>
        <v>1691</v>
      </c>
      <c r="K85" s="20">
        <f t="shared" si="26"/>
        <v>1796</v>
      </c>
      <c r="L85" s="20">
        <f t="shared" si="26"/>
        <v>1889</v>
      </c>
      <c r="M85" s="20">
        <f t="shared" si="26"/>
        <v>1889</v>
      </c>
      <c r="N85" s="20">
        <f t="shared" si="26"/>
        <v>5397</v>
      </c>
      <c r="O85" s="20">
        <f t="shared" si="26"/>
        <v>5266</v>
      </c>
      <c r="P85" s="20">
        <f t="shared" si="26"/>
        <v>10663</v>
      </c>
      <c r="Q85" s="20">
        <f t="shared" si="26"/>
        <v>60</v>
      </c>
      <c r="R85" s="20">
        <f t="shared" si="26"/>
        <v>216</v>
      </c>
      <c r="S85" s="20">
        <f t="shared" si="26"/>
        <v>18</v>
      </c>
      <c r="T85" s="20">
        <f t="shared" si="26"/>
        <v>22</v>
      </c>
      <c r="U85" s="20">
        <f t="shared" si="26"/>
        <v>19</v>
      </c>
      <c r="V85" s="20">
        <f t="shared" si="26"/>
        <v>22</v>
      </c>
      <c r="W85" s="20">
        <f t="shared" si="26"/>
        <v>3</v>
      </c>
      <c r="X85" s="20">
        <f t="shared" si="26"/>
        <v>3</v>
      </c>
      <c r="Y85" s="20">
        <f t="shared" si="26"/>
        <v>3</v>
      </c>
      <c r="Z85" s="20">
        <f t="shared" si="26"/>
        <v>3</v>
      </c>
      <c r="AA85" s="20">
        <f t="shared" si="26"/>
        <v>32</v>
      </c>
      <c r="AB85" s="20">
        <f t="shared" si="26"/>
        <v>42</v>
      </c>
      <c r="AC85" s="20">
        <f t="shared" si="26"/>
        <v>64</v>
      </c>
      <c r="AD85" s="20">
        <f t="shared" si="26"/>
        <v>220</v>
      </c>
      <c r="AE85" s="20">
        <f t="shared" si="26"/>
        <v>199</v>
      </c>
      <c r="AF85" s="20">
        <f t="shared" si="26"/>
        <v>528</v>
      </c>
      <c r="AG85" s="13">
        <v>18</v>
      </c>
    </row>
    <row r="86" spans="1:33" s="13" customFormat="1" ht="13.7" customHeight="1" x14ac:dyDescent="0.15">
      <c r="A86" s="9" t="s">
        <v>1109</v>
      </c>
      <c r="B86" s="9" t="s">
        <v>691</v>
      </c>
      <c r="C86" s="10" t="s">
        <v>693</v>
      </c>
      <c r="D86" s="11">
        <v>0</v>
      </c>
      <c r="E86" s="11" t="s">
        <v>1125</v>
      </c>
      <c r="F86" s="11" t="s">
        <v>1084</v>
      </c>
      <c r="G86" s="12">
        <v>28</v>
      </c>
      <c r="H86" s="12">
        <v>149</v>
      </c>
      <c r="I86" s="12">
        <v>137</v>
      </c>
      <c r="J86" s="12">
        <v>131</v>
      </c>
      <c r="K86" s="12">
        <v>142</v>
      </c>
      <c r="L86" s="12">
        <v>98</v>
      </c>
      <c r="M86" s="12">
        <v>106</v>
      </c>
      <c r="N86" s="12">
        <v>387</v>
      </c>
      <c r="O86" s="12">
        <v>376</v>
      </c>
      <c r="P86" s="12">
        <v>763</v>
      </c>
      <c r="Q86" s="144">
        <v>1</v>
      </c>
      <c r="R86" s="144">
        <v>8</v>
      </c>
      <c r="S86" s="144">
        <v>0</v>
      </c>
      <c r="T86" s="144">
        <v>0</v>
      </c>
      <c r="U86" s="144">
        <v>0</v>
      </c>
      <c r="V86" s="144">
        <v>0</v>
      </c>
      <c r="W86" s="144">
        <v>0</v>
      </c>
      <c r="X86" s="144">
        <v>0</v>
      </c>
      <c r="Y86" s="144">
        <v>0</v>
      </c>
      <c r="Z86" s="144">
        <v>0</v>
      </c>
      <c r="AA86" s="144">
        <v>0</v>
      </c>
      <c r="AB86" s="144">
        <v>0</v>
      </c>
      <c r="AC86" s="144">
        <v>4</v>
      </c>
      <c r="AD86" s="144">
        <v>28</v>
      </c>
      <c r="AE86" s="144">
        <v>5</v>
      </c>
      <c r="AF86" s="144">
        <v>36</v>
      </c>
      <c r="AG86" s="13">
        <v>19</v>
      </c>
    </row>
    <row r="87" spans="1:33" ht="13.7" customHeight="1" x14ac:dyDescent="0.15">
      <c r="A87" s="9" t="s">
        <v>1109</v>
      </c>
      <c r="B87" s="9" t="s">
        <v>691</v>
      </c>
      <c r="C87" s="17" t="s">
        <v>695</v>
      </c>
      <c r="D87" s="11">
        <v>0</v>
      </c>
      <c r="E87" s="11" t="s">
        <v>1125</v>
      </c>
      <c r="F87" s="11" t="s">
        <v>1084</v>
      </c>
      <c r="G87" s="12">
        <v>18</v>
      </c>
      <c r="H87" s="12">
        <v>89</v>
      </c>
      <c r="I87" s="12">
        <v>86</v>
      </c>
      <c r="J87" s="12">
        <v>95</v>
      </c>
      <c r="K87" s="12">
        <v>81</v>
      </c>
      <c r="L87" s="12">
        <v>72</v>
      </c>
      <c r="M87" s="12">
        <v>80</v>
      </c>
      <c r="N87" s="12">
        <v>254</v>
      </c>
      <c r="O87" s="12">
        <v>249</v>
      </c>
      <c r="P87" s="12">
        <v>503</v>
      </c>
      <c r="Q87" s="144">
        <v>1</v>
      </c>
      <c r="R87" s="144">
        <v>2</v>
      </c>
      <c r="S87" s="144">
        <v>0</v>
      </c>
      <c r="T87" s="144">
        <v>0</v>
      </c>
      <c r="U87" s="144">
        <v>0</v>
      </c>
      <c r="V87" s="144">
        <v>0</v>
      </c>
      <c r="W87" s="144">
        <v>0</v>
      </c>
      <c r="X87" s="144">
        <v>0</v>
      </c>
      <c r="Y87" s="144">
        <v>0</v>
      </c>
      <c r="Z87" s="144">
        <v>0</v>
      </c>
      <c r="AA87" s="144">
        <v>0</v>
      </c>
      <c r="AB87" s="144">
        <v>0</v>
      </c>
      <c r="AC87" s="144">
        <v>2</v>
      </c>
      <c r="AD87" s="144">
        <v>9</v>
      </c>
      <c r="AE87" s="144">
        <v>3</v>
      </c>
      <c r="AF87" s="144">
        <v>11</v>
      </c>
      <c r="AG87" s="13">
        <v>20</v>
      </c>
    </row>
    <row r="88" spans="1:33" s="13" customFormat="1" ht="13.7" customHeight="1" x14ac:dyDescent="0.15">
      <c r="A88" s="9" t="s">
        <v>1109</v>
      </c>
      <c r="B88" s="9" t="s">
        <v>691</v>
      </c>
      <c r="C88" s="17" t="s">
        <v>698</v>
      </c>
      <c r="D88" s="11">
        <v>0</v>
      </c>
      <c r="E88" s="11" t="s">
        <v>1125</v>
      </c>
      <c r="F88" s="11" t="s">
        <v>1084</v>
      </c>
      <c r="G88" s="12">
        <v>27</v>
      </c>
      <c r="H88" s="12">
        <v>149</v>
      </c>
      <c r="I88" s="12">
        <v>155</v>
      </c>
      <c r="J88" s="12">
        <v>155</v>
      </c>
      <c r="K88" s="12">
        <v>151</v>
      </c>
      <c r="L88" s="12">
        <v>145</v>
      </c>
      <c r="M88" s="12">
        <v>168</v>
      </c>
      <c r="N88" s="12">
        <v>480</v>
      </c>
      <c r="O88" s="12">
        <v>443</v>
      </c>
      <c r="P88" s="12">
        <v>923</v>
      </c>
      <c r="Q88" s="144">
        <v>0</v>
      </c>
      <c r="R88" s="144">
        <v>0</v>
      </c>
      <c r="S88" s="144">
        <v>0</v>
      </c>
      <c r="T88" s="144">
        <v>0</v>
      </c>
      <c r="U88" s="144">
        <v>0</v>
      </c>
      <c r="V88" s="144">
        <v>0</v>
      </c>
      <c r="W88" s="144">
        <v>0</v>
      </c>
      <c r="X88" s="144">
        <v>0</v>
      </c>
      <c r="Y88" s="144">
        <v>0</v>
      </c>
      <c r="Z88" s="144">
        <v>0</v>
      </c>
      <c r="AA88" s="144">
        <v>0</v>
      </c>
      <c r="AB88" s="144">
        <v>0</v>
      </c>
      <c r="AC88" s="144">
        <v>0</v>
      </c>
      <c r="AD88" s="144">
        <v>0</v>
      </c>
      <c r="AE88" s="144">
        <v>0</v>
      </c>
      <c r="AF88" s="144">
        <v>0</v>
      </c>
      <c r="AG88" s="13">
        <v>21</v>
      </c>
    </row>
    <row r="89" spans="1:33" ht="13.7" customHeight="1" x14ac:dyDescent="0.15">
      <c r="A89" s="9" t="s">
        <v>1109</v>
      </c>
      <c r="B89" s="9" t="s">
        <v>691</v>
      </c>
      <c r="C89" s="17" t="s">
        <v>700</v>
      </c>
      <c r="D89" s="11">
        <v>0</v>
      </c>
      <c r="E89" s="11" t="s">
        <v>1125</v>
      </c>
      <c r="F89" s="11" t="s">
        <v>1084</v>
      </c>
      <c r="G89" s="12">
        <v>33</v>
      </c>
      <c r="H89" s="12">
        <v>171</v>
      </c>
      <c r="I89" s="12">
        <v>151</v>
      </c>
      <c r="J89" s="12">
        <v>164</v>
      </c>
      <c r="K89" s="12">
        <v>144</v>
      </c>
      <c r="L89" s="12">
        <v>171</v>
      </c>
      <c r="M89" s="12">
        <v>176</v>
      </c>
      <c r="N89" s="12">
        <v>484</v>
      </c>
      <c r="O89" s="12">
        <v>493</v>
      </c>
      <c r="P89" s="12">
        <v>977</v>
      </c>
      <c r="Q89" s="144">
        <v>1</v>
      </c>
      <c r="R89" s="144">
        <v>7</v>
      </c>
      <c r="S89" s="144">
        <v>0</v>
      </c>
      <c r="T89" s="144">
        <v>0</v>
      </c>
      <c r="U89" s="144">
        <v>0</v>
      </c>
      <c r="V89" s="144">
        <v>0</v>
      </c>
      <c r="W89" s="144">
        <v>0</v>
      </c>
      <c r="X89" s="144">
        <v>0</v>
      </c>
      <c r="Y89" s="144">
        <v>0</v>
      </c>
      <c r="Z89" s="144">
        <v>0</v>
      </c>
      <c r="AA89" s="144">
        <v>0</v>
      </c>
      <c r="AB89" s="144">
        <v>0</v>
      </c>
      <c r="AC89" s="144">
        <v>3</v>
      </c>
      <c r="AD89" s="144">
        <v>17</v>
      </c>
      <c r="AE89" s="144">
        <v>4</v>
      </c>
      <c r="AF89" s="144">
        <v>24</v>
      </c>
      <c r="AG89" s="5">
        <v>22</v>
      </c>
    </row>
    <row r="90" spans="1:33" s="13" customFormat="1" ht="13.7" customHeight="1" x14ac:dyDescent="0.15">
      <c r="A90" s="9" t="s">
        <v>1109</v>
      </c>
      <c r="B90" s="9" t="s">
        <v>691</v>
      </c>
      <c r="C90" s="17" t="s">
        <v>702</v>
      </c>
      <c r="D90" s="11">
        <v>0</v>
      </c>
      <c r="E90" s="11" t="s">
        <v>1125</v>
      </c>
      <c r="F90" s="11" t="s">
        <v>1084</v>
      </c>
      <c r="G90" s="12">
        <v>21</v>
      </c>
      <c r="H90" s="12">
        <v>93</v>
      </c>
      <c r="I90" s="12">
        <v>92</v>
      </c>
      <c r="J90" s="12">
        <v>97</v>
      </c>
      <c r="K90" s="12">
        <v>97</v>
      </c>
      <c r="L90" s="12">
        <v>109</v>
      </c>
      <c r="M90" s="12">
        <v>95</v>
      </c>
      <c r="N90" s="12">
        <v>314</v>
      </c>
      <c r="O90" s="12">
        <v>269</v>
      </c>
      <c r="P90" s="12">
        <v>583</v>
      </c>
      <c r="Q90" s="144">
        <v>1</v>
      </c>
      <c r="R90" s="144">
        <v>8</v>
      </c>
      <c r="S90" s="144">
        <v>0</v>
      </c>
      <c r="T90" s="144">
        <v>0</v>
      </c>
      <c r="U90" s="144">
        <v>0</v>
      </c>
      <c r="V90" s="144">
        <v>0</v>
      </c>
      <c r="W90" s="144">
        <v>0</v>
      </c>
      <c r="X90" s="144">
        <v>0</v>
      </c>
      <c r="Y90" s="144">
        <v>0</v>
      </c>
      <c r="Z90" s="144">
        <v>0</v>
      </c>
      <c r="AA90" s="144">
        <v>0</v>
      </c>
      <c r="AB90" s="144">
        <v>0</v>
      </c>
      <c r="AC90" s="144">
        <v>2</v>
      </c>
      <c r="AD90" s="144">
        <v>12</v>
      </c>
      <c r="AE90" s="144">
        <v>3</v>
      </c>
      <c r="AF90" s="144">
        <v>20</v>
      </c>
      <c r="AG90" s="13">
        <v>23</v>
      </c>
    </row>
    <row r="91" spans="1:33" ht="13.7" customHeight="1" x14ac:dyDescent="0.15">
      <c r="A91" s="9" t="s">
        <v>1109</v>
      </c>
      <c r="B91" s="9" t="s">
        <v>691</v>
      </c>
      <c r="C91" s="17" t="s">
        <v>703</v>
      </c>
      <c r="D91" s="11">
        <v>0</v>
      </c>
      <c r="E91" s="11" t="s">
        <v>1125</v>
      </c>
      <c r="F91" s="11" t="s">
        <v>1084</v>
      </c>
      <c r="G91" s="12">
        <v>31</v>
      </c>
      <c r="H91" s="12">
        <v>160</v>
      </c>
      <c r="I91" s="12">
        <v>180</v>
      </c>
      <c r="J91" s="12">
        <v>176</v>
      </c>
      <c r="K91" s="12">
        <v>136</v>
      </c>
      <c r="L91" s="12">
        <v>170</v>
      </c>
      <c r="M91" s="12">
        <v>151</v>
      </c>
      <c r="N91" s="12">
        <v>520</v>
      </c>
      <c r="O91" s="12">
        <v>453</v>
      </c>
      <c r="P91" s="12">
        <v>973</v>
      </c>
      <c r="Q91" s="144">
        <v>1</v>
      </c>
      <c r="R91" s="144">
        <v>3</v>
      </c>
      <c r="S91" s="144">
        <v>0</v>
      </c>
      <c r="T91" s="144">
        <v>0</v>
      </c>
      <c r="U91" s="144">
        <v>0</v>
      </c>
      <c r="V91" s="144">
        <v>0</v>
      </c>
      <c r="W91" s="144">
        <v>0</v>
      </c>
      <c r="X91" s="144">
        <v>0</v>
      </c>
      <c r="Y91" s="144">
        <v>0</v>
      </c>
      <c r="Z91" s="144">
        <v>0</v>
      </c>
      <c r="AA91" s="144">
        <v>0</v>
      </c>
      <c r="AB91" s="144">
        <v>0</v>
      </c>
      <c r="AC91" s="144">
        <v>1</v>
      </c>
      <c r="AD91" s="144">
        <v>7</v>
      </c>
      <c r="AE91" s="144">
        <v>2</v>
      </c>
      <c r="AF91" s="144">
        <v>10</v>
      </c>
      <c r="AG91" s="13">
        <v>24</v>
      </c>
    </row>
    <row r="92" spans="1:33" ht="13.7" customHeight="1" x14ac:dyDescent="0.15">
      <c r="A92" s="9" t="s">
        <v>1109</v>
      </c>
      <c r="B92" s="9" t="s">
        <v>691</v>
      </c>
      <c r="C92" s="17" t="s">
        <v>705</v>
      </c>
      <c r="D92" s="11">
        <v>0</v>
      </c>
      <c r="E92" s="11" t="s">
        <v>1125</v>
      </c>
      <c r="F92" s="11" t="s">
        <v>1084</v>
      </c>
      <c r="G92" s="12">
        <v>22</v>
      </c>
      <c r="H92" s="12">
        <v>123</v>
      </c>
      <c r="I92" s="12">
        <v>117</v>
      </c>
      <c r="J92" s="12">
        <v>96</v>
      </c>
      <c r="K92" s="12">
        <v>94</v>
      </c>
      <c r="L92" s="12">
        <v>91</v>
      </c>
      <c r="M92" s="12">
        <v>86</v>
      </c>
      <c r="N92" s="12">
        <v>310</v>
      </c>
      <c r="O92" s="12">
        <v>297</v>
      </c>
      <c r="P92" s="12">
        <v>607</v>
      </c>
      <c r="Q92" s="144">
        <v>1</v>
      </c>
      <c r="R92" s="144">
        <v>6</v>
      </c>
      <c r="S92" s="144">
        <v>0</v>
      </c>
      <c r="T92" s="144">
        <v>0</v>
      </c>
      <c r="U92" s="144">
        <v>0</v>
      </c>
      <c r="V92" s="144">
        <v>0</v>
      </c>
      <c r="W92" s="144">
        <v>0</v>
      </c>
      <c r="X92" s="144">
        <v>0</v>
      </c>
      <c r="Y92" s="144">
        <v>0</v>
      </c>
      <c r="Z92" s="144">
        <v>0</v>
      </c>
      <c r="AA92" s="144">
        <v>0</v>
      </c>
      <c r="AB92" s="144">
        <v>0</v>
      </c>
      <c r="AC92" s="144">
        <v>1</v>
      </c>
      <c r="AD92" s="144">
        <v>5</v>
      </c>
      <c r="AE92" s="144">
        <v>2</v>
      </c>
      <c r="AF92" s="144">
        <v>11</v>
      </c>
      <c r="AG92" s="13">
        <v>25</v>
      </c>
    </row>
    <row r="93" spans="1:33" s="13" customFormat="1" ht="13.7" customHeight="1" x14ac:dyDescent="0.15">
      <c r="A93" s="9" t="s">
        <v>1109</v>
      </c>
      <c r="B93" s="9" t="s">
        <v>691</v>
      </c>
      <c r="C93" s="17" t="s">
        <v>708</v>
      </c>
      <c r="D93" s="11">
        <v>0</v>
      </c>
      <c r="E93" s="11" t="s">
        <v>1125</v>
      </c>
      <c r="F93" s="11" t="s">
        <v>1084</v>
      </c>
      <c r="G93" s="12">
        <v>23</v>
      </c>
      <c r="H93" s="12">
        <v>129</v>
      </c>
      <c r="I93" s="12">
        <v>109</v>
      </c>
      <c r="J93" s="12">
        <v>113</v>
      </c>
      <c r="K93" s="12">
        <v>98</v>
      </c>
      <c r="L93" s="12">
        <v>119</v>
      </c>
      <c r="M93" s="12">
        <v>92</v>
      </c>
      <c r="N93" s="12">
        <v>343</v>
      </c>
      <c r="O93" s="12">
        <v>317</v>
      </c>
      <c r="P93" s="12">
        <v>660</v>
      </c>
      <c r="Q93" s="144">
        <v>1</v>
      </c>
      <c r="R93" s="144">
        <v>7</v>
      </c>
      <c r="S93" s="144">
        <v>0</v>
      </c>
      <c r="T93" s="144">
        <v>0</v>
      </c>
      <c r="U93" s="144">
        <v>0</v>
      </c>
      <c r="V93" s="144">
        <v>0</v>
      </c>
      <c r="W93" s="144">
        <v>0</v>
      </c>
      <c r="X93" s="144">
        <v>0</v>
      </c>
      <c r="Y93" s="144">
        <v>0</v>
      </c>
      <c r="Z93" s="144">
        <v>0</v>
      </c>
      <c r="AA93" s="144">
        <v>0</v>
      </c>
      <c r="AB93" s="144">
        <v>0</v>
      </c>
      <c r="AC93" s="144">
        <v>3</v>
      </c>
      <c r="AD93" s="144">
        <v>17</v>
      </c>
      <c r="AE93" s="144">
        <v>4</v>
      </c>
      <c r="AF93" s="144">
        <v>24</v>
      </c>
      <c r="AG93" s="13">
        <v>26</v>
      </c>
    </row>
    <row r="94" spans="1:33" s="13" customFormat="1" ht="13.7" customHeight="1" x14ac:dyDescent="0.15">
      <c r="A94" s="9" t="s">
        <v>1109</v>
      </c>
      <c r="B94" s="9" t="s">
        <v>691</v>
      </c>
      <c r="C94" s="17" t="s">
        <v>711</v>
      </c>
      <c r="D94" s="11">
        <v>0</v>
      </c>
      <c r="E94" s="11" t="s">
        <v>1125</v>
      </c>
      <c r="F94" s="11" t="s">
        <v>1084</v>
      </c>
      <c r="G94" s="12">
        <v>30</v>
      </c>
      <c r="H94" s="12">
        <v>121</v>
      </c>
      <c r="I94" s="12">
        <v>152</v>
      </c>
      <c r="J94" s="12">
        <v>153</v>
      </c>
      <c r="K94" s="12">
        <v>158</v>
      </c>
      <c r="L94" s="12">
        <v>159</v>
      </c>
      <c r="M94" s="12">
        <v>136</v>
      </c>
      <c r="N94" s="12">
        <v>446</v>
      </c>
      <c r="O94" s="12">
        <v>433</v>
      </c>
      <c r="P94" s="12">
        <v>879</v>
      </c>
      <c r="Q94" s="144">
        <v>2</v>
      </c>
      <c r="R94" s="144">
        <v>11</v>
      </c>
      <c r="S94" s="144">
        <v>0</v>
      </c>
      <c r="T94" s="144">
        <v>0</v>
      </c>
      <c r="U94" s="144">
        <v>0</v>
      </c>
      <c r="V94" s="144">
        <v>0</v>
      </c>
      <c r="W94" s="144">
        <v>0</v>
      </c>
      <c r="X94" s="144">
        <v>0</v>
      </c>
      <c r="Y94" s="144">
        <v>0</v>
      </c>
      <c r="Z94" s="144">
        <v>0</v>
      </c>
      <c r="AA94" s="144">
        <v>0</v>
      </c>
      <c r="AB94" s="144">
        <v>0</v>
      </c>
      <c r="AC94" s="144">
        <v>3</v>
      </c>
      <c r="AD94" s="144">
        <v>19</v>
      </c>
      <c r="AE94" s="144">
        <v>5</v>
      </c>
      <c r="AF94" s="144">
        <v>30</v>
      </c>
      <c r="AG94" s="5">
        <v>27</v>
      </c>
    </row>
    <row r="95" spans="1:33" s="13" customFormat="1" ht="13.7" customHeight="1" x14ac:dyDescent="0.15">
      <c r="A95" s="9" t="s">
        <v>1109</v>
      </c>
      <c r="B95" s="9" t="s">
        <v>691</v>
      </c>
      <c r="C95" s="17" t="s">
        <v>724</v>
      </c>
      <c r="D95" s="11">
        <v>0</v>
      </c>
      <c r="E95" s="11" t="s">
        <v>1125</v>
      </c>
      <c r="F95" s="11" t="s">
        <v>1084</v>
      </c>
      <c r="G95" s="12">
        <v>6</v>
      </c>
      <c r="H95" s="12">
        <v>20</v>
      </c>
      <c r="I95" s="12">
        <v>20</v>
      </c>
      <c r="J95" s="12">
        <v>21</v>
      </c>
      <c r="K95" s="12">
        <v>21</v>
      </c>
      <c r="L95" s="12">
        <v>19</v>
      </c>
      <c r="M95" s="12">
        <v>20</v>
      </c>
      <c r="N95" s="12">
        <v>64</v>
      </c>
      <c r="O95" s="12">
        <v>57</v>
      </c>
      <c r="P95" s="12">
        <v>121</v>
      </c>
      <c r="Q95" s="144">
        <v>0</v>
      </c>
      <c r="R95" s="144">
        <v>0</v>
      </c>
      <c r="S95" s="144">
        <v>0</v>
      </c>
      <c r="T95" s="144">
        <v>0</v>
      </c>
      <c r="U95" s="144">
        <v>0</v>
      </c>
      <c r="V95" s="144">
        <v>0</v>
      </c>
      <c r="W95" s="144">
        <v>0</v>
      </c>
      <c r="X95" s="144">
        <v>0</v>
      </c>
      <c r="Y95" s="144">
        <v>0</v>
      </c>
      <c r="Z95" s="144">
        <v>0</v>
      </c>
      <c r="AA95" s="144">
        <v>0</v>
      </c>
      <c r="AB95" s="144">
        <v>0</v>
      </c>
      <c r="AC95" s="144">
        <v>0</v>
      </c>
      <c r="AD95" s="144">
        <v>0</v>
      </c>
      <c r="AE95" s="144">
        <v>0</v>
      </c>
      <c r="AF95" s="144">
        <v>0</v>
      </c>
      <c r="AG95" s="13">
        <v>28</v>
      </c>
    </row>
    <row r="96" spans="1:33" s="13" customFormat="1" ht="13.7" customHeight="1" x14ac:dyDescent="0.15">
      <c r="A96" s="9" t="s">
        <v>1109</v>
      </c>
      <c r="B96" s="9" t="s">
        <v>691</v>
      </c>
      <c r="C96" s="17" t="s">
        <v>735</v>
      </c>
      <c r="D96" s="11">
        <v>0</v>
      </c>
      <c r="E96" s="11" t="s">
        <v>1125</v>
      </c>
      <c r="F96" s="11" t="s">
        <v>1084</v>
      </c>
      <c r="G96" s="12">
        <v>22</v>
      </c>
      <c r="H96" s="12">
        <v>97</v>
      </c>
      <c r="I96" s="12">
        <v>109</v>
      </c>
      <c r="J96" s="12">
        <v>94</v>
      </c>
      <c r="K96" s="12">
        <v>125</v>
      </c>
      <c r="L96" s="12">
        <v>124</v>
      </c>
      <c r="M96" s="12">
        <v>105</v>
      </c>
      <c r="N96" s="12">
        <v>326</v>
      </c>
      <c r="O96" s="12">
        <v>328</v>
      </c>
      <c r="P96" s="12">
        <v>654</v>
      </c>
      <c r="Q96" s="144">
        <v>1</v>
      </c>
      <c r="R96" s="144">
        <v>2</v>
      </c>
      <c r="S96" s="144">
        <v>0</v>
      </c>
      <c r="T96" s="144">
        <v>0</v>
      </c>
      <c r="U96" s="144">
        <v>0</v>
      </c>
      <c r="V96" s="144">
        <v>0</v>
      </c>
      <c r="W96" s="144">
        <v>0</v>
      </c>
      <c r="X96" s="144">
        <v>0</v>
      </c>
      <c r="Y96" s="144">
        <v>0</v>
      </c>
      <c r="Z96" s="144">
        <v>0</v>
      </c>
      <c r="AA96" s="144">
        <v>0</v>
      </c>
      <c r="AB96" s="144">
        <v>0</v>
      </c>
      <c r="AC96" s="144">
        <v>0</v>
      </c>
      <c r="AD96" s="144">
        <v>0</v>
      </c>
      <c r="AE96" s="144">
        <v>1</v>
      </c>
      <c r="AF96" s="144">
        <v>2</v>
      </c>
      <c r="AG96" s="13">
        <v>29</v>
      </c>
    </row>
    <row r="97" spans="1:33" s="13" customFormat="1" ht="13.7" customHeight="1" x14ac:dyDescent="0.15">
      <c r="A97" s="9" t="s">
        <v>1109</v>
      </c>
      <c r="B97" s="9" t="s">
        <v>691</v>
      </c>
      <c r="C97" s="17" t="s">
        <v>524</v>
      </c>
      <c r="D97" s="11">
        <v>0</v>
      </c>
      <c r="E97" s="11" t="s">
        <v>1125</v>
      </c>
      <c r="F97" s="11" t="s">
        <v>1084</v>
      </c>
      <c r="G97" s="12">
        <v>23</v>
      </c>
      <c r="H97" s="12">
        <v>115</v>
      </c>
      <c r="I97" s="12">
        <v>105</v>
      </c>
      <c r="J97" s="12">
        <v>118</v>
      </c>
      <c r="K97" s="12">
        <v>122</v>
      </c>
      <c r="L97" s="12">
        <v>147</v>
      </c>
      <c r="M97" s="12">
        <v>119</v>
      </c>
      <c r="N97" s="12">
        <v>363</v>
      </c>
      <c r="O97" s="12">
        <v>363</v>
      </c>
      <c r="P97" s="12">
        <v>726</v>
      </c>
      <c r="Q97" s="144">
        <v>1</v>
      </c>
      <c r="R97" s="144">
        <v>5</v>
      </c>
      <c r="S97" s="144">
        <v>0</v>
      </c>
      <c r="T97" s="144">
        <v>0</v>
      </c>
      <c r="U97" s="144">
        <v>0</v>
      </c>
      <c r="V97" s="144">
        <v>0</v>
      </c>
      <c r="W97" s="144">
        <v>0</v>
      </c>
      <c r="X97" s="144">
        <v>0</v>
      </c>
      <c r="Y97" s="144">
        <v>0</v>
      </c>
      <c r="Z97" s="144">
        <v>0</v>
      </c>
      <c r="AA97" s="144">
        <v>0</v>
      </c>
      <c r="AB97" s="144">
        <v>0</v>
      </c>
      <c r="AC97" s="144">
        <v>2</v>
      </c>
      <c r="AD97" s="144">
        <v>9</v>
      </c>
      <c r="AE97" s="144">
        <v>3</v>
      </c>
      <c r="AF97" s="144">
        <v>14</v>
      </c>
      <c r="AG97" s="13">
        <v>30</v>
      </c>
    </row>
    <row r="98" spans="1:33" s="13" customFormat="1" ht="13.7" customHeight="1" x14ac:dyDescent="0.15">
      <c r="A98" s="9" t="s">
        <v>1109</v>
      </c>
      <c r="B98" s="9" t="s">
        <v>691</v>
      </c>
      <c r="C98" s="17" t="s">
        <v>833</v>
      </c>
      <c r="D98" s="11">
        <v>0</v>
      </c>
      <c r="E98" s="11" t="s">
        <v>1125</v>
      </c>
      <c r="F98" s="11" t="s">
        <v>1084</v>
      </c>
      <c r="G98" s="12">
        <v>13</v>
      </c>
      <c r="H98" s="12">
        <v>62</v>
      </c>
      <c r="I98" s="12">
        <v>59</v>
      </c>
      <c r="J98" s="12">
        <v>55</v>
      </c>
      <c r="K98" s="12">
        <v>53</v>
      </c>
      <c r="L98" s="12">
        <v>65</v>
      </c>
      <c r="M98" s="12">
        <v>49</v>
      </c>
      <c r="N98" s="12">
        <v>168</v>
      </c>
      <c r="O98" s="12">
        <v>175</v>
      </c>
      <c r="P98" s="12">
        <v>343</v>
      </c>
      <c r="Q98" s="144">
        <v>1</v>
      </c>
      <c r="R98" s="144">
        <v>3</v>
      </c>
      <c r="S98" s="144">
        <v>0</v>
      </c>
      <c r="T98" s="144">
        <v>0</v>
      </c>
      <c r="U98" s="144">
        <v>0</v>
      </c>
      <c r="V98" s="144">
        <v>0</v>
      </c>
      <c r="W98" s="144">
        <v>0</v>
      </c>
      <c r="X98" s="144">
        <v>0</v>
      </c>
      <c r="Y98" s="144">
        <v>0</v>
      </c>
      <c r="Z98" s="144">
        <v>0</v>
      </c>
      <c r="AA98" s="144">
        <v>0</v>
      </c>
      <c r="AB98" s="144">
        <v>0</v>
      </c>
      <c r="AC98" s="144">
        <v>0</v>
      </c>
      <c r="AD98" s="144">
        <v>0</v>
      </c>
      <c r="AE98" s="144">
        <v>1</v>
      </c>
      <c r="AF98" s="144">
        <v>3</v>
      </c>
      <c r="AG98" s="13">
        <v>31</v>
      </c>
    </row>
    <row r="99" spans="1:33" s="13" customFormat="1" ht="13.7" customHeight="1" x14ac:dyDescent="0.15">
      <c r="A99" s="9" t="s">
        <v>1109</v>
      </c>
      <c r="B99" s="9" t="s">
        <v>691</v>
      </c>
      <c r="C99" s="17" t="s">
        <v>839</v>
      </c>
      <c r="D99" s="11">
        <v>0</v>
      </c>
      <c r="E99" s="11" t="s">
        <v>1125</v>
      </c>
      <c r="F99" s="11" t="s">
        <v>1084</v>
      </c>
      <c r="G99" s="12">
        <v>15</v>
      </c>
      <c r="H99" s="12">
        <v>46</v>
      </c>
      <c r="I99" s="12">
        <v>43</v>
      </c>
      <c r="J99" s="12">
        <v>50</v>
      </c>
      <c r="K99" s="12">
        <v>46</v>
      </c>
      <c r="L99" s="12">
        <v>48</v>
      </c>
      <c r="M99" s="12">
        <v>44</v>
      </c>
      <c r="N99" s="12">
        <v>137</v>
      </c>
      <c r="O99" s="12">
        <v>140</v>
      </c>
      <c r="P99" s="12">
        <v>277</v>
      </c>
      <c r="Q99" s="144">
        <v>1</v>
      </c>
      <c r="R99" s="144">
        <v>6</v>
      </c>
      <c r="S99" s="144">
        <v>0</v>
      </c>
      <c r="T99" s="144">
        <v>0</v>
      </c>
      <c r="U99" s="144">
        <v>0</v>
      </c>
      <c r="V99" s="144">
        <v>0</v>
      </c>
      <c r="W99" s="144">
        <v>0</v>
      </c>
      <c r="X99" s="144">
        <v>0</v>
      </c>
      <c r="Y99" s="144">
        <v>0</v>
      </c>
      <c r="Z99" s="144">
        <v>0</v>
      </c>
      <c r="AA99" s="144">
        <v>0</v>
      </c>
      <c r="AB99" s="144">
        <v>0</v>
      </c>
      <c r="AC99" s="144">
        <v>2</v>
      </c>
      <c r="AD99" s="144">
        <v>9</v>
      </c>
      <c r="AE99" s="144">
        <v>3</v>
      </c>
      <c r="AF99" s="144">
        <v>15</v>
      </c>
      <c r="AG99" s="5">
        <v>32</v>
      </c>
    </row>
    <row r="100" spans="1:33" s="13" customFormat="1" ht="13.7" customHeight="1" x14ac:dyDescent="0.15">
      <c r="A100" s="9" t="s">
        <v>1109</v>
      </c>
      <c r="B100" s="9" t="s">
        <v>691</v>
      </c>
      <c r="C100" s="17" t="s">
        <v>46</v>
      </c>
      <c r="D100" s="11">
        <v>0</v>
      </c>
      <c r="E100" s="11" t="s">
        <v>1125</v>
      </c>
      <c r="F100" s="11" t="s">
        <v>1084</v>
      </c>
      <c r="G100" s="12">
        <v>14</v>
      </c>
      <c r="H100" s="12">
        <v>54</v>
      </c>
      <c r="I100" s="12">
        <v>51</v>
      </c>
      <c r="J100" s="12">
        <v>53</v>
      </c>
      <c r="K100" s="12">
        <v>55</v>
      </c>
      <c r="L100" s="12">
        <v>52</v>
      </c>
      <c r="M100" s="12">
        <v>48</v>
      </c>
      <c r="N100" s="12">
        <v>163</v>
      </c>
      <c r="O100" s="12">
        <v>150</v>
      </c>
      <c r="P100" s="12">
        <v>313</v>
      </c>
      <c r="Q100" s="144">
        <v>1</v>
      </c>
      <c r="R100" s="144">
        <v>3</v>
      </c>
      <c r="S100" s="144">
        <v>0</v>
      </c>
      <c r="T100" s="144">
        <v>0</v>
      </c>
      <c r="U100" s="144">
        <v>0</v>
      </c>
      <c r="V100" s="144">
        <v>0</v>
      </c>
      <c r="W100" s="144">
        <v>0</v>
      </c>
      <c r="X100" s="144">
        <v>0</v>
      </c>
      <c r="Y100" s="144">
        <v>0</v>
      </c>
      <c r="Z100" s="144">
        <v>0</v>
      </c>
      <c r="AA100" s="144">
        <v>0</v>
      </c>
      <c r="AB100" s="144">
        <v>0</v>
      </c>
      <c r="AC100" s="144">
        <v>1</v>
      </c>
      <c r="AD100" s="144">
        <v>6</v>
      </c>
      <c r="AE100" s="144">
        <v>2</v>
      </c>
      <c r="AF100" s="144">
        <v>9</v>
      </c>
      <c r="AG100" s="13">
        <v>33</v>
      </c>
    </row>
    <row r="101" spans="1:33" s="13" customFormat="1" ht="13.7" customHeight="1" x14ac:dyDescent="0.15">
      <c r="A101" s="9" t="s">
        <v>1109</v>
      </c>
      <c r="B101" s="9" t="s">
        <v>691</v>
      </c>
      <c r="C101" s="17" t="s">
        <v>79</v>
      </c>
      <c r="D101" s="11">
        <v>0</v>
      </c>
      <c r="E101" s="11" t="s">
        <v>1125</v>
      </c>
      <c r="F101" s="11" t="s">
        <v>1084</v>
      </c>
      <c r="G101" s="12">
        <v>22</v>
      </c>
      <c r="H101" s="12">
        <v>83</v>
      </c>
      <c r="I101" s="12">
        <v>88</v>
      </c>
      <c r="J101" s="12">
        <v>77</v>
      </c>
      <c r="K101" s="12">
        <v>76</v>
      </c>
      <c r="L101" s="12">
        <v>96</v>
      </c>
      <c r="M101" s="12">
        <v>100</v>
      </c>
      <c r="N101" s="12">
        <v>242</v>
      </c>
      <c r="O101" s="12">
        <v>278</v>
      </c>
      <c r="P101" s="12">
        <v>520</v>
      </c>
      <c r="Q101" s="144">
        <v>3</v>
      </c>
      <c r="R101" s="144">
        <v>22</v>
      </c>
      <c r="S101" s="144">
        <v>0</v>
      </c>
      <c r="T101" s="144">
        <v>0</v>
      </c>
      <c r="U101" s="144">
        <v>0</v>
      </c>
      <c r="V101" s="144">
        <v>0</v>
      </c>
      <c r="W101" s="144">
        <v>0</v>
      </c>
      <c r="X101" s="144">
        <v>0</v>
      </c>
      <c r="Y101" s="144">
        <v>0</v>
      </c>
      <c r="Z101" s="144">
        <v>0</v>
      </c>
      <c r="AA101" s="144">
        <v>0</v>
      </c>
      <c r="AB101" s="144">
        <v>0</v>
      </c>
      <c r="AC101" s="144">
        <v>3</v>
      </c>
      <c r="AD101" s="144">
        <v>20</v>
      </c>
      <c r="AE101" s="144">
        <v>6</v>
      </c>
      <c r="AF101" s="144">
        <v>42</v>
      </c>
      <c r="AG101" s="13">
        <v>34</v>
      </c>
    </row>
    <row r="102" spans="1:33" s="13" customFormat="1" ht="13.7" customHeight="1" x14ac:dyDescent="0.15">
      <c r="A102" s="9" t="s">
        <v>1109</v>
      </c>
      <c r="B102" s="9" t="s">
        <v>691</v>
      </c>
      <c r="C102" s="17" t="s">
        <v>692</v>
      </c>
      <c r="D102" s="11">
        <v>0</v>
      </c>
      <c r="E102" s="11" t="s">
        <v>1125</v>
      </c>
      <c r="F102" s="11" t="s">
        <v>1084</v>
      </c>
      <c r="G102" s="12">
        <v>19</v>
      </c>
      <c r="H102" s="12">
        <v>89</v>
      </c>
      <c r="I102" s="12">
        <v>88</v>
      </c>
      <c r="J102" s="12">
        <v>87</v>
      </c>
      <c r="K102" s="12">
        <v>79</v>
      </c>
      <c r="L102" s="12">
        <v>106</v>
      </c>
      <c r="M102" s="12">
        <v>97</v>
      </c>
      <c r="N102" s="12">
        <v>296</v>
      </c>
      <c r="O102" s="12">
        <v>250</v>
      </c>
      <c r="P102" s="12">
        <v>546</v>
      </c>
      <c r="Q102" s="144">
        <v>1</v>
      </c>
      <c r="R102" s="144">
        <v>7</v>
      </c>
      <c r="S102" s="144">
        <v>0</v>
      </c>
      <c r="T102" s="144">
        <v>0</v>
      </c>
      <c r="U102" s="144">
        <v>0</v>
      </c>
      <c r="V102" s="144">
        <v>0</v>
      </c>
      <c r="W102" s="144">
        <v>0</v>
      </c>
      <c r="X102" s="144">
        <v>0</v>
      </c>
      <c r="Y102" s="144">
        <v>0</v>
      </c>
      <c r="Z102" s="144">
        <v>0</v>
      </c>
      <c r="AA102" s="144">
        <v>0</v>
      </c>
      <c r="AB102" s="144">
        <v>0</v>
      </c>
      <c r="AC102" s="144">
        <v>1</v>
      </c>
      <c r="AD102" s="144">
        <v>5</v>
      </c>
      <c r="AE102" s="144">
        <v>2</v>
      </c>
      <c r="AF102" s="144">
        <v>12</v>
      </c>
      <c r="AG102" s="13">
        <v>35</v>
      </c>
    </row>
    <row r="103" spans="1:33" s="13" customFormat="1" ht="13.7" customHeight="1" x14ac:dyDescent="0.15">
      <c r="A103" s="9" t="s">
        <v>1109</v>
      </c>
      <c r="B103" s="9" t="s">
        <v>691</v>
      </c>
      <c r="C103" s="17" t="s">
        <v>701</v>
      </c>
      <c r="D103" s="11">
        <v>0</v>
      </c>
      <c r="E103" s="11" t="s">
        <v>1125</v>
      </c>
      <c r="F103" s="11" t="s">
        <v>1084</v>
      </c>
      <c r="G103" s="12">
        <v>12</v>
      </c>
      <c r="H103" s="12">
        <v>57</v>
      </c>
      <c r="I103" s="12">
        <v>60</v>
      </c>
      <c r="J103" s="12">
        <v>57</v>
      </c>
      <c r="K103" s="12">
        <v>49</v>
      </c>
      <c r="L103" s="12">
        <v>47</v>
      </c>
      <c r="M103" s="12">
        <v>55</v>
      </c>
      <c r="N103" s="12">
        <v>173</v>
      </c>
      <c r="O103" s="12">
        <v>152</v>
      </c>
      <c r="P103" s="12">
        <v>325</v>
      </c>
      <c r="Q103" s="144">
        <v>0</v>
      </c>
      <c r="R103" s="144">
        <v>0</v>
      </c>
      <c r="S103" s="144">
        <v>0</v>
      </c>
      <c r="T103" s="144">
        <v>0</v>
      </c>
      <c r="U103" s="144">
        <v>0</v>
      </c>
      <c r="V103" s="144">
        <v>0</v>
      </c>
      <c r="W103" s="144">
        <v>0</v>
      </c>
      <c r="X103" s="144">
        <v>0</v>
      </c>
      <c r="Y103" s="144">
        <v>0</v>
      </c>
      <c r="Z103" s="144">
        <v>0</v>
      </c>
      <c r="AA103" s="144">
        <v>0</v>
      </c>
      <c r="AB103" s="144">
        <v>0</v>
      </c>
      <c r="AC103" s="144">
        <v>0</v>
      </c>
      <c r="AD103" s="144">
        <v>0</v>
      </c>
      <c r="AE103" s="144">
        <v>0</v>
      </c>
      <c r="AF103" s="144">
        <v>0</v>
      </c>
      <c r="AG103" s="13">
        <v>36</v>
      </c>
    </row>
    <row r="104" spans="1:33" s="21" customFormat="1" ht="13.7" customHeight="1" x14ac:dyDescent="0.15">
      <c r="A104" s="9" t="s">
        <v>1109</v>
      </c>
      <c r="B104" s="9" t="s">
        <v>691</v>
      </c>
      <c r="C104" s="17" t="s">
        <v>710</v>
      </c>
      <c r="D104" s="11">
        <v>0</v>
      </c>
      <c r="E104" s="11" t="s">
        <v>1125</v>
      </c>
      <c r="F104" s="11" t="s">
        <v>1084</v>
      </c>
      <c r="G104" s="12">
        <v>17</v>
      </c>
      <c r="H104" s="12">
        <v>73</v>
      </c>
      <c r="I104" s="12">
        <v>74</v>
      </c>
      <c r="J104" s="12">
        <v>73</v>
      </c>
      <c r="K104" s="12">
        <v>78</v>
      </c>
      <c r="L104" s="12">
        <v>73</v>
      </c>
      <c r="M104" s="12">
        <v>82</v>
      </c>
      <c r="N104" s="12">
        <v>253</v>
      </c>
      <c r="O104" s="12">
        <v>200</v>
      </c>
      <c r="P104" s="12">
        <v>453</v>
      </c>
      <c r="Q104" s="144">
        <v>2</v>
      </c>
      <c r="R104" s="144">
        <v>12</v>
      </c>
      <c r="S104" s="144">
        <v>0</v>
      </c>
      <c r="T104" s="144">
        <v>0</v>
      </c>
      <c r="U104" s="144">
        <v>0</v>
      </c>
      <c r="V104" s="144">
        <v>0</v>
      </c>
      <c r="W104" s="144">
        <v>0</v>
      </c>
      <c r="X104" s="144">
        <v>0</v>
      </c>
      <c r="Y104" s="144">
        <v>0</v>
      </c>
      <c r="Z104" s="144">
        <v>0</v>
      </c>
      <c r="AA104" s="144">
        <v>0</v>
      </c>
      <c r="AB104" s="144">
        <v>0</v>
      </c>
      <c r="AC104" s="144">
        <v>2</v>
      </c>
      <c r="AD104" s="144">
        <v>12</v>
      </c>
      <c r="AE104" s="144">
        <v>4</v>
      </c>
      <c r="AF104" s="144">
        <v>24</v>
      </c>
      <c r="AG104" s="5">
        <v>37</v>
      </c>
    </row>
    <row r="105" spans="1:33" s="13" customFormat="1" ht="13.7" customHeight="1" x14ac:dyDescent="0.15">
      <c r="A105" s="9" t="s">
        <v>1109</v>
      </c>
      <c r="B105" s="9" t="s">
        <v>691</v>
      </c>
      <c r="C105" s="17" t="s">
        <v>721</v>
      </c>
      <c r="D105" s="11">
        <v>0</v>
      </c>
      <c r="E105" s="11" t="s">
        <v>1125</v>
      </c>
      <c r="F105" s="11" t="s">
        <v>1084</v>
      </c>
      <c r="G105" s="12">
        <v>21</v>
      </c>
      <c r="H105" s="12">
        <v>97</v>
      </c>
      <c r="I105" s="12">
        <v>91</v>
      </c>
      <c r="J105" s="12">
        <v>119</v>
      </c>
      <c r="K105" s="12">
        <v>92</v>
      </c>
      <c r="L105" s="12">
        <v>102</v>
      </c>
      <c r="M105" s="12">
        <v>91</v>
      </c>
      <c r="N105" s="12">
        <v>291</v>
      </c>
      <c r="O105" s="12">
        <v>301</v>
      </c>
      <c r="P105" s="12">
        <v>592</v>
      </c>
      <c r="Q105" s="144">
        <v>2</v>
      </c>
      <c r="R105" s="144">
        <v>11</v>
      </c>
      <c r="S105" s="144">
        <v>0</v>
      </c>
      <c r="T105" s="144">
        <v>0</v>
      </c>
      <c r="U105" s="144">
        <v>0</v>
      </c>
      <c r="V105" s="144">
        <v>0</v>
      </c>
      <c r="W105" s="144">
        <v>0</v>
      </c>
      <c r="X105" s="144">
        <v>0</v>
      </c>
      <c r="Y105" s="144">
        <v>0</v>
      </c>
      <c r="Z105" s="144">
        <v>0</v>
      </c>
      <c r="AA105" s="144">
        <v>0</v>
      </c>
      <c r="AB105" s="144">
        <v>0</v>
      </c>
      <c r="AC105" s="144">
        <v>1</v>
      </c>
      <c r="AD105" s="144">
        <v>7</v>
      </c>
      <c r="AE105" s="144">
        <v>3</v>
      </c>
      <c r="AF105" s="144">
        <v>18</v>
      </c>
      <c r="AG105" s="13">
        <v>38</v>
      </c>
    </row>
    <row r="106" spans="1:33" s="13" customFormat="1" ht="13.7" customHeight="1" x14ac:dyDescent="0.15">
      <c r="A106" s="9" t="s">
        <v>1109</v>
      </c>
      <c r="B106" s="9" t="s">
        <v>691</v>
      </c>
      <c r="C106" s="17" t="s">
        <v>723</v>
      </c>
      <c r="D106" s="11">
        <v>0</v>
      </c>
      <c r="E106" s="11" t="s">
        <v>1125</v>
      </c>
      <c r="F106" s="11" t="s">
        <v>1084</v>
      </c>
      <c r="G106" s="12">
        <v>21</v>
      </c>
      <c r="H106" s="12">
        <v>102</v>
      </c>
      <c r="I106" s="12">
        <v>103</v>
      </c>
      <c r="J106" s="12">
        <v>95</v>
      </c>
      <c r="K106" s="12">
        <v>107</v>
      </c>
      <c r="L106" s="12">
        <v>124</v>
      </c>
      <c r="M106" s="12">
        <v>123</v>
      </c>
      <c r="N106" s="12">
        <v>321</v>
      </c>
      <c r="O106" s="12">
        <v>333</v>
      </c>
      <c r="P106" s="12">
        <v>654</v>
      </c>
      <c r="Q106" s="144">
        <v>1</v>
      </c>
      <c r="R106" s="144">
        <v>3</v>
      </c>
      <c r="S106" s="144">
        <v>0</v>
      </c>
      <c r="T106" s="144">
        <v>0</v>
      </c>
      <c r="U106" s="144">
        <v>0</v>
      </c>
      <c r="V106" s="144">
        <v>0</v>
      </c>
      <c r="W106" s="144">
        <v>0</v>
      </c>
      <c r="X106" s="144">
        <v>0</v>
      </c>
      <c r="Y106" s="144">
        <v>0</v>
      </c>
      <c r="Z106" s="144">
        <v>0</v>
      </c>
      <c r="AA106" s="144">
        <v>0</v>
      </c>
      <c r="AB106" s="144">
        <v>0</v>
      </c>
      <c r="AC106" s="144">
        <v>2</v>
      </c>
      <c r="AD106" s="144">
        <v>14</v>
      </c>
      <c r="AE106" s="144">
        <v>3</v>
      </c>
      <c r="AF106" s="144">
        <v>17</v>
      </c>
      <c r="AG106" s="13">
        <v>39</v>
      </c>
    </row>
    <row r="107" spans="1:33" s="13" customFormat="1" ht="13.7" customHeight="1" x14ac:dyDescent="0.15">
      <c r="A107" s="9" t="s">
        <v>1109</v>
      </c>
      <c r="B107" s="9" t="s">
        <v>691</v>
      </c>
      <c r="C107" s="17" t="s">
        <v>725</v>
      </c>
      <c r="D107" s="11">
        <v>0</v>
      </c>
      <c r="E107" s="11" t="s">
        <v>1125</v>
      </c>
      <c r="F107" s="11" t="s">
        <v>1084</v>
      </c>
      <c r="G107" s="12">
        <v>21</v>
      </c>
      <c r="H107" s="12">
        <v>107</v>
      </c>
      <c r="I107" s="12">
        <v>114</v>
      </c>
      <c r="J107" s="12">
        <v>113</v>
      </c>
      <c r="K107" s="12">
        <v>104</v>
      </c>
      <c r="L107" s="12">
        <v>111</v>
      </c>
      <c r="M107" s="12">
        <v>119</v>
      </c>
      <c r="N107" s="12">
        <v>310</v>
      </c>
      <c r="O107" s="12">
        <v>358</v>
      </c>
      <c r="P107" s="12">
        <v>668</v>
      </c>
      <c r="Q107" s="144">
        <v>1</v>
      </c>
      <c r="R107" s="144">
        <v>7</v>
      </c>
      <c r="S107" s="144">
        <v>0</v>
      </c>
      <c r="T107" s="144">
        <v>0</v>
      </c>
      <c r="U107" s="144">
        <v>0</v>
      </c>
      <c r="V107" s="144">
        <v>0</v>
      </c>
      <c r="W107" s="144">
        <v>0</v>
      </c>
      <c r="X107" s="144">
        <v>0</v>
      </c>
      <c r="Y107" s="144">
        <v>0</v>
      </c>
      <c r="Z107" s="144">
        <v>0</v>
      </c>
      <c r="AA107" s="144">
        <v>0</v>
      </c>
      <c r="AB107" s="144">
        <v>0</v>
      </c>
      <c r="AC107" s="144">
        <v>1</v>
      </c>
      <c r="AD107" s="144">
        <v>5</v>
      </c>
      <c r="AE107" s="144">
        <v>2</v>
      </c>
      <c r="AF107" s="144">
        <v>12</v>
      </c>
      <c r="AG107" s="13">
        <v>40</v>
      </c>
    </row>
    <row r="108" spans="1:33" s="21" customFormat="1" ht="13.7" customHeight="1" x14ac:dyDescent="0.15">
      <c r="A108" s="9" t="s">
        <v>1109</v>
      </c>
      <c r="B108" s="9" t="s">
        <v>691</v>
      </c>
      <c r="C108" s="17" t="s">
        <v>730</v>
      </c>
      <c r="D108" s="11">
        <v>0</v>
      </c>
      <c r="E108" s="11" t="s">
        <v>1125</v>
      </c>
      <c r="F108" s="11" t="s">
        <v>1084</v>
      </c>
      <c r="G108" s="12">
        <v>18</v>
      </c>
      <c r="H108" s="12">
        <v>57</v>
      </c>
      <c r="I108" s="12">
        <v>72</v>
      </c>
      <c r="J108" s="12">
        <v>81</v>
      </c>
      <c r="K108" s="12">
        <v>80</v>
      </c>
      <c r="L108" s="12">
        <v>79</v>
      </c>
      <c r="M108" s="12">
        <v>91</v>
      </c>
      <c r="N108" s="12">
        <v>256</v>
      </c>
      <c r="O108" s="12">
        <v>204</v>
      </c>
      <c r="P108" s="12">
        <v>460</v>
      </c>
      <c r="Q108" s="144">
        <v>1</v>
      </c>
      <c r="R108" s="144">
        <v>3</v>
      </c>
      <c r="S108" s="144">
        <v>0</v>
      </c>
      <c r="T108" s="144">
        <v>0</v>
      </c>
      <c r="U108" s="144">
        <v>0</v>
      </c>
      <c r="V108" s="144">
        <v>0</v>
      </c>
      <c r="W108" s="144">
        <v>0</v>
      </c>
      <c r="X108" s="144">
        <v>0</v>
      </c>
      <c r="Y108" s="144">
        <v>0</v>
      </c>
      <c r="Z108" s="144">
        <v>0</v>
      </c>
      <c r="AA108" s="144">
        <v>0</v>
      </c>
      <c r="AB108" s="144">
        <v>0</v>
      </c>
      <c r="AC108" s="144">
        <v>2</v>
      </c>
      <c r="AD108" s="144">
        <v>9</v>
      </c>
      <c r="AE108" s="144">
        <v>3</v>
      </c>
      <c r="AF108" s="144">
        <v>12</v>
      </c>
      <c r="AG108" s="13">
        <v>41</v>
      </c>
    </row>
    <row r="109" spans="1:33" s="13" customFormat="1" ht="13.7" customHeight="1" x14ac:dyDescent="0.15">
      <c r="A109" s="9" t="s">
        <v>1109</v>
      </c>
      <c r="B109" s="9" t="s">
        <v>691</v>
      </c>
      <c r="C109" s="17" t="s">
        <v>731</v>
      </c>
      <c r="D109" s="11">
        <v>0</v>
      </c>
      <c r="E109" s="11" t="s">
        <v>1125</v>
      </c>
      <c r="F109" s="11" t="s">
        <v>1084</v>
      </c>
      <c r="G109" s="12">
        <v>8</v>
      </c>
      <c r="H109" s="12">
        <v>21</v>
      </c>
      <c r="I109" s="12">
        <v>34</v>
      </c>
      <c r="J109" s="12">
        <v>27</v>
      </c>
      <c r="K109" s="12">
        <v>21</v>
      </c>
      <c r="L109" s="12">
        <v>19</v>
      </c>
      <c r="M109" s="12">
        <v>19</v>
      </c>
      <c r="N109" s="12">
        <v>68</v>
      </c>
      <c r="O109" s="12">
        <v>73</v>
      </c>
      <c r="P109" s="12">
        <v>141</v>
      </c>
      <c r="Q109" s="144">
        <v>1</v>
      </c>
      <c r="R109" s="144">
        <v>1</v>
      </c>
      <c r="S109" s="144">
        <v>0</v>
      </c>
      <c r="T109" s="144">
        <v>0</v>
      </c>
      <c r="U109" s="144">
        <v>0</v>
      </c>
      <c r="V109" s="144">
        <v>0</v>
      </c>
      <c r="W109" s="144">
        <v>0</v>
      </c>
      <c r="X109" s="144">
        <v>0</v>
      </c>
      <c r="Y109" s="144">
        <v>0</v>
      </c>
      <c r="Z109" s="144">
        <v>0</v>
      </c>
      <c r="AA109" s="144">
        <v>0</v>
      </c>
      <c r="AB109" s="144">
        <v>0</v>
      </c>
      <c r="AC109" s="144">
        <v>1</v>
      </c>
      <c r="AD109" s="144">
        <v>2</v>
      </c>
      <c r="AE109" s="144">
        <v>2</v>
      </c>
      <c r="AF109" s="144">
        <v>3</v>
      </c>
      <c r="AG109" s="5">
        <v>42</v>
      </c>
    </row>
    <row r="110" spans="1:33" s="13" customFormat="1" ht="13.7" customHeight="1" x14ac:dyDescent="0.15">
      <c r="A110" s="9" t="s">
        <v>1109</v>
      </c>
      <c r="B110" s="9" t="s">
        <v>691</v>
      </c>
      <c r="C110" s="17" t="s">
        <v>734</v>
      </c>
      <c r="D110" s="11">
        <v>0</v>
      </c>
      <c r="E110" s="11" t="s">
        <v>1125</v>
      </c>
      <c r="F110" s="11" t="s">
        <v>1084</v>
      </c>
      <c r="G110" s="12">
        <v>26</v>
      </c>
      <c r="H110" s="12">
        <v>153</v>
      </c>
      <c r="I110" s="12">
        <v>133</v>
      </c>
      <c r="J110" s="12">
        <v>123</v>
      </c>
      <c r="K110" s="12">
        <v>138</v>
      </c>
      <c r="L110" s="12">
        <v>122</v>
      </c>
      <c r="M110" s="12">
        <v>99</v>
      </c>
      <c r="N110" s="12">
        <v>393</v>
      </c>
      <c r="O110" s="12">
        <v>375</v>
      </c>
      <c r="P110" s="12">
        <v>768</v>
      </c>
      <c r="Q110" s="144">
        <v>2</v>
      </c>
      <c r="R110" s="144">
        <v>10</v>
      </c>
      <c r="S110" s="144">
        <v>0</v>
      </c>
      <c r="T110" s="144">
        <v>0</v>
      </c>
      <c r="U110" s="144">
        <v>0</v>
      </c>
      <c r="V110" s="144">
        <v>0</v>
      </c>
      <c r="W110" s="144">
        <v>0</v>
      </c>
      <c r="X110" s="144">
        <v>0</v>
      </c>
      <c r="Y110" s="144">
        <v>0</v>
      </c>
      <c r="Z110" s="144">
        <v>0</v>
      </c>
      <c r="AA110" s="144">
        <v>0</v>
      </c>
      <c r="AB110" s="144">
        <v>0</v>
      </c>
      <c r="AC110" s="144">
        <v>1</v>
      </c>
      <c r="AD110" s="144">
        <v>4</v>
      </c>
      <c r="AE110" s="144">
        <v>3</v>
      </c>
      <c r="AF110" s="144">
        <v>14</v>
      </c>
      <c r="AG110" s="13">
        <v>43</v>
      </c>
    </row>
    <row r="111" spans="1:33" s="13" customFormat="1" ht="13.7" customHeight="1" x14ac:dyDescent="0.15">
      <c r="A111" s="9" t="s">
        <v>1109</v>
      </c>
      <c r="B111" s="9" t="s">
        <v>691</v>
      </c>
      <c r="C111" s="17" t="s">
        <v>502</v>
      </c>
      <c r="D111" s="11">
        <v>0</v>
      </c>
      <c r="E111" s="11" t="s">
        <v>1125</v>
      </c>
      <c r="F111" s="11" t="s">
        <v>1084</v>
      </c>
      <c r="G111" s="12">
        <v>16</v>
      </c>
      <c r="H111" s="12">
        <v>64</v>
      </c>
      <c r="I111" s="12">
        <v>71</v>
      </c>
      <c r="J111" s="12">
        <v>68</v>
      </c>
      <c r="K111" s="12">
        <v>64</v>
      </c>
      <c r="L111" s="12">
        <v>79</v>
      </c>
      <c r="M111" s="12">
        <v>70</v>
      </c>
      <c r="N111" s="12">
        <v>218</v>
      </c>
      <c r="O111" s="12">
        <v>198</v>
      </c>
      <c r="P111" s="12">
        <v>416</v>
      </c>
      <c r="Q111" s="144">
        <v>1</v>
      </c>
      <c r="R111" s="144">
        <v>5</v>
      </c>
      <c r="S111" s="144">
        <v>0</v>
      </c>
      <c r="T111" s="144">
        <v>0</v>
      </c>
      <c r="U111" s="144">
        <v>0</v>
      </c>
      <c r="V111" s="144">
        <v>0</v>
      </c>
      <c r="W111" s="144">
        <v>0</v>
      </c>
      <c r="X111" s="144">
        <v>0</v>
      </c>
      <c r="Y111" s="144">
        <v>0</v>
      </c>
      <c r="Z111" s="144">
        <v>0</v>
      </c>
      <c r="AA111" s="144">
        <v>0</v>
      </c>
      <c r="AB111" s="144">
        <v>0</v>
      </c>
      <c r="AC111" s="144">
        <v>2</v>
      </c>
      <c r="AD111" s="144">
        <v>11</v>
      </c>
      <c r="AE111" s="144">
        <v>3</v>
      </c>
      <c r="AF111" s="144">
        <v>16</v>
      </c>
      <c r="AG111" s="13">
        <v>44</v>
      </c>
    </row>
    <row r="112" spans="1:33" s="13" customFormat="1" ht="13.7" customHeight="1" x14ac:dyDescent="0.15">
      <c r="A112" s="9" t="s">
        <v>1109</v>
      </c>
      <c r="B112" s="9" t="s">
        <v>691</v>
      </c>
      <c r="C112" s="17" t="s">
        <v>519</v>
      </c>
      <c r="D112" s="11">
        <v>0</v>
      </c>
      <c r="E112" s="11" t="s">
        <v>1125</v>
      </c>
      <c r="F112" s="11" t="s">
        <v>1084</v>
      </c>
      <c r="G112" s="12">
        <v>19</v>
      </c>
      <c r="H112" s="12">
        <v>92</v>
      </c>
      <c r="I112" s="12">
        <v>83</v>
      </c>
      <c r="J112" s="12">
        <v>76</v>
      </c>
      <c r="K112" s="12">
        <v>74</v>
      </c>
      <c r="L112" s="12">
        <v>112</v>
      </c>
      <c r="M112" s="12">
        <v>76</v>
      </c>
      <c r="N112" s="12">
        <v>267</v>
      </c>
      <c r="O112" s="12">
        <v>246</v>
      </c>
      <c r="P112" s="12">
        <v>513</v>
      </c>
      <c r="Q112" s="144">
        <v>2</v>
      </c>
      <c r="R112" s="144">
        <v>14</v>
      </c>
      <c r="S112" s="144">
        <v>0</v>
      </c>
      <c r="T112" s="144">
        <v>0</v>
      </c>
      <c r="U112" s="144">
        <v>0</v>
      </c>
      <c r="V112" s="144">
        <v>0</v>
      </c>
      <c r="W112" s="144">
        <v>0</v>
      </c>
      <c r="X112" s="144">
        <v>0</v>
      </c>
      <c r="Y112" s="144">
        <v>0</v>
      </c>
      <c r="Z112" s="144">
        <v>0</v>
      </c>
      <c r="AA112" s="144">
        <v>0</v>
      </c>
      <c r="AB112" s="144">
        <v>0</v>
      </c>
      <c r="AC112" s="144">
        <v>2</v>
      </c>
      <c r="AD112" s="144">
        <v>11</v>
      </c>
      <c r="AE112" s="144">
        <v>4</v>
      </c>
      <c r="AF112" s="144">
        <v>25</v>
      </c>
      <c r="AG112" s="13">
        <v>45</v>
      </c>
    </row>
    <row r="113" spans="1:33" s="13" customFormat="1" ht="13.7" customHeight="1" x14ac:dyDescent="0.15">
      <c r="A113" s="9" t="s">
        <v>1109</v>
      </c>
      <c r="B113" s="9" t="s">
        <v>691</v>
      </c>
      <c r="C113" s="17" t="s">
        <v>528</v>
      </c>
      <c r="D113" s="11">
        <v>0</v>
      </c>
      <c r="E113" s="11" t="s">
        <v>1125</v>
      </c>
      <c r="F113" s="11" t="s">
        <v>1084</v>
      </c>
      <c r="G113" s="12">
        <v>19</v>
      </c>
      <c r="H113" s="12">
        <v>86</v>
      </c>
      <c r="I113" s="12">
        <v>80</v>
      </c>
      <c r="J113" s="12">
        <v>89</v>
      </c>
      <c r="K113" s="12">
        <v>98</v>
      </c>
      <c r="L113" s="12">
        <v>72</v>
      </c>
      <c r="M113" s="12">
        <v>92</v>
      </c>
      <c r="N113" s="12">
        <v>302</v>
      </c>
      <c r="O113" s="12">
        <v>215</v>
      </c>
      <c r="P113" s="12">
        <v>517</v>
      </c>
      <c r="Q113" s="144">
        <v>1</v>
      </c>
      <c r="R113" s="144">
        <v>3</v>
      </c>
      <c r="S113" s="144">
        <v>0</v>
      </c>
      <c r="T113" s="144">
        <v>0</v>
      </c>
      <c r="U113" s="144">
        <v>0</v>
      </c>
      <c r="V113" s="144">
        <v>0</v>
      </c>
      <c r="W113" s="144">
        <v>0</v>
      </c>
      <c r="X113" s="144">
        <v>0</v>
      </c>
      <c r="Y113" s="144">
        <v>0</v>
      </c>
      <c r="Z113" s="144">
        <v>0</v>
      </c>
      <c r="AA113" s="144">
        <v>0</v>
      </c>
      <c r="AB113" s="144">
        <v>0</v>
      </c>
      <c r="AC113" s="144">
        <v>1</v>
      </c>
      <c r="AD113" s="144">
        <v>6</v>
      </c>
      <c r="AE113" s="144">
        <v>2</v>
      </c>
      <c r="AF113" s="144">
        <v>9</v>
      </c>
      <c r="AG113" s="13">
        <v>46</v>
      </c>
    </row>
    <row r="114" spans="1:33" s="13" customFormat="1" ht="13.7" customHeight="1" x14ac:dyDescent="0.15">
      <c r="A114" s="9" t="s">
        <v>1109</v>
      </c>
      <c r="B114" s="9" t="s">
        <v>691</v>
      </c>
      <c r="C114" s="17" t="s">
        <v>531</v>
      </c>
      <c r="D114" s="11">
        <v>0</v>
      </c>
      <c r="E114" s="11" t="s">
        <v>1125</v>
      </c>
      <c r="F114" s="11" t="s">
        <v>1084</v>
      </c>
      <c r="G114" s="12">
        <v>16</v>
      </c>
      <c r="H114" s="12">
        <v>82</v>
      </c>
      <c r="I114" s="12">
        <v>64</v>
      </c>
      <c r="J114" s="12">
        <v>67</v>
      </c>
      <c r="K114" s="12">
        <v>75</v>
      </c>
      <c r="L114" s="12">
        <v>69</v>
      </c>
      <c r="M114" s="12">
        <v>70</v>
      </c>
      <c r="N114" s="12">
        <v>211</v>
      </c>
      <c r="O114" s="12">
        <v>216</v>
      </c>
      <c r="P114" s="12">
        <v>427</v>
      </c>
      <c r="Q114" s="144">
        <v>1</v>
      </c>
      <c r="R114" s="144">
        <v>4</v>
      </c>
      <c r="S114" s="144">
        <v>0</v>
      </c>
      <c r="T114" s="144">
        <v>0</v>
      </c>
      <c r="U114" s="144">
        <v>0</v>
      </c>
      <c r="V114" s="144">
        <v>0</v>
      </c>
      <c r="W114" s="144">
        <v>0</v>
      </c>
      <c r="X114" s="144">
        <v>0</v>
      </c>
      <c r="Y114" s="144">
        <v>0</v>
      </c>
      <c r="Z114" s="144">
        <v>0</v>
      </c>
      <c r="AA114" s="144">
        <v>0</v>
      </c>
      <c r="AB114" s="144">
        <v>0</v>
      </c>
      <c r="AC114" s="144">
        <v>2</v>
      </c>
      <c r="AD114" s="144">
        <v>12</v>
      </c>
      <c r="AE114" s="144">
        <v>3</v>
      </c>
      <c r="AF114" s="144">
        <v>16</v>
      </c>
      <c r="AG114" s="5">
        <v>47</v>
      </c>
    </row>
    <row r="115" spans="1:33" s="13" customFormat="1" ht="13.7" customHeight="1" x14ac:dyDescent="0.15">
      <c r="A115" s="9" t="s">
        <v>1109</v>
      </c>
      <c r="B115" s="9" t="s">
        <v>691</v>
      </c>
      <c r="C115" s="17" t="s">
        <v>533</v>
      </c>
      <c r="D115" s="11">
        <v>0</v>
      </c>
      <c r="E115" s="11" t="s">
        <v>1125</v>
      </c>
      <c r="F115" s="11" t="s">
        <v>1084</v>
      </c>
      <c r="G115" s="12">
        <v>14</v>
      </c>
      <c r="H115" s="12">
        <v>67</v>
      </c>
      <c r="I115" s="12">
        <v>72</v>
      </c>
      <c r="J115" s="12">
        <v>71</v>
      </c>
      <c r="K115" s="12">
        <v>72</v>
      </c>
      <c r="L115" s="12">
        <v>80</v>
      </c>
      <c r="M115" s="12">
        <v>79</v>
      </c>
      <c r="N115" s="12">
        <v>213</v>
      </c>
      <c r="O115" s="12">
        <v>228</v>
      </c>
      <c r="P115" s="12">
        <v>441</v>
      </c>
      <c r="Q115" s="144">
        <v>1</v>
      </c>
      <c r="R115" s="144">
        <v>4</v>
      </c>
      <c r="S115" s="144">
        <v>0</v>
      </c>
      <c r="T115" s="144">
        <v>0</v>
      </c>
      <c r="U115" s="144">
        <v>0</v>
      </c>
      <c r="V115" s="144">
        <v>0</v>
      </c>
      <c r="W115" s="144">
        <v>0</v>
      </c>
      <c r="X115" s="144">
        <v>0</v>
      </c>
      <c r="Y115" s="144">
        <v>0</v>
      </c>
      <c r="Z115" s="144">
        <v>0</v>
      </c>
      <c r="AA115" s="144">
        <v>0</v>
      </c>
      <c r="AB115" s="144">
        <v>0</v>
      </c>
      <c r="AC115" s="144">
        <v>1</v>
      </c>
      <c r="AD115" s="144">
        <v>6</v>
      </c>
      <c r="AE115" s="144">
        <v>2</v>
      </c>
      <c r="AF115" s="144">
        <v>10</v>
      </c>
      <c r="AG115" s="13">
        <v>48</v>
      </c>
    </row>
    <row r="116" spans="1:33" s="13" customFormat="1" ht="13.7" customHeight="1" x14ac:dyDescent="0.15">
      <c r="A116" s="9" t="s">
        <v>1109</v>
      </c>
      <c r="B116" s="9" t="s">
        <v>691</v>
      </c>
      <c r="C116" s="17" t="s">
        <v>815</v>
      </c>
      <c r="D116" s="11">
        <v>0</v>
      </c>
      <c r="E116" s="11" t="s">
        <v>1125</v>
      </c>
      <c r="F116" s="11" t="s">
        <v>1084</v>
      </c>
      <c r="G116" s="12">
        <v>14</v>
      </c>
      <c r="H116" s="12">
        <v>60</v>
      </c>
      <c r="I116" s="12">
        <v>71</v>
      </c>
      <c r="J116" s="12">
        <v>63</v>
      </c>
      <c r="K116" s="12">
        <v>54</v>
      </c>
      <c r="L116" s="12">
        <v>75</v>
      </c>
      <c r="M116" s="12">
        <v>58</v>
      </c>
      <c r="N116" s="12">
        <v>204</v>
      </c>
      <c r="O116" s="12">
        <v>177</v>
      </c>
      <c r="P116" s="12">
        <v>381</v>
      </c>
      <c r="Q116" s="144">
        <v>1</v>
      </c>
      <c r="R116" s="144">
        <v>8</v>
      </c>
      <c r="S116" s="144">
        <v>0</v>
      </c>
      <c r="T116" s="144">
        <v>0</v>
      </c>
      <c r="U116" s="144">
        <v>0</v>
      </c>
      <c r="V116" s="144">
        <v>0</v>
      </c>
      <c r="W116" s="144">
        <v>0</v>
      </c>
      <c r="X116" s="144">
        <v>0</v>
      </c>
      <c r="Y116" s="144">
        <v>0</v>
      </c>
      <c r="Z116" s="144">
        <v>0</v>
      </c>
      <c r="AA116" s="144">
        <v>0</v>
      </c>
      <c r="AB116" s="144">
        <v>0</v>
      </c>
      <c r="AC116" s="144">
        <v>1</v>
      </c>
      <c r="AD116" s="144">
        <v>5</v>
      </c>
      <c r="AE116" s="144">
        <v>2</v>
      </c>
      <c r="AF116" s="144">
        <v>13</v>
      </c>
      <c r="AG116" s="13">
        <v>49</v>
      </c>
    </row>
    <row r="117" spans="1:33" s="13" customFormat="1" ht="13.7" customHeight="1" x14ac:dyDescent="0.15">
      <c r="A117" s="9" t="s">
        <v>1109</v>
      </c>
      <c r="B117" s="9" t="s">
        <v>691</v>
      </c>
      <c r="C117" s="17" t="s">
        <v>816</v>
      </c>
      <c r="D117" s="11">
        <v>0</v>
      </c>
      <c r="E117" s="11" t="s">
        <v>1125</v>
      </c>
      <c r="F117" s="11" t="s">
        <v>1084</v>
      </c>
      <c r="G117" s="12">
        <v>19</v>
      </c>
      <c r="H117" s="12">
        <v>103</v>
      </c>
      <c r="I117" s="12">
        <v>103</v>
      </c>
      <c r="J117" s="12">
        <v>99</v>
      </c>
      <c r="K117" s="12">
        <v>91</v>
      </c>
      <c r="L117" s="12">
        <v>82</v>
      </c>
      <c r="M117" s="12">
        <v>82</v>
      </c>
      <c r="N117" s="12">
        <v>294</v>
      </c>
      <c r="O117" s="12">
        <v>266</v>
      </c>
      <c r="P117" s="12">
        <v>560</v>
      </c>
      <c r="Q117" s="144">
        <v>1</v>
      </c>
      <c r="R117" s="144">
        <v>2</v>
      </c>
      <c r="S117" s="144">
        <v>0</v>
      </c>
      <c r="T117" s="144">
        <v>0</v>
      </c>
      <c r="U117" s="144">
        <v>0</v>
      </c>
      <c r="V117" s="144">
        <v>0</v>
      </c>
      <c r="W117" s="144">
        <v>0</v>
      </c>
      <c r="X117" s="144">
        <v>0</v>
      </c>
      <c r="Y117" s="144">
        <v>0</v>
      </c>
      <c r="Z117" s="144">
        <v>0</v>
      </c>
      <c r="AA117" s="144">
        <v>0</v>
      </c>
      <c r="AB117" s="144">
        <v>0</v>
      </c>
      <c r="AC117" s="144">
        <v>1</v>
      </c>
      <c r="AD117" s="144">
        <v>4</v>
      </c>
      <c r="AE117" s="144">
        <v>2</v>
      </c>
      <c r="AF117" s="144">
        <v>6</v>
      </c>
      <c r="AG117" s="13">
        <v>50</v>
      </c>
    </row>
    <row r="118" spans="1:33" s="13" customFormat="1" ht="13.7" customHeight="1" x14ac:dyDescent="0.15">
      <c r="A118" s="9" t="s">
        <v>1109</v>
      </c>
      <c r="B118" s="9" t="s">
        <v>691</v>
      </c>
      <c r="C118" s="17" t="s">
        <v>820</v>
      </c>
      <c r="D118" s="11">
        <v>0</v>
      </c>
      <c r="E118" s="11" t="s">
        <v>1125</v>
      </c>
      <c r="F118" s="11" t="s">
        <v>1084</v>
      </c>
      <c r="G118" s="12">
        <v>15</v>
      </c>
      <c r="H118" s="12">
        <v>71</v>
      </c>
      <c r="I118" s="12">
        <v>60</v>
      </c>
      <c r="J118" s="12">
        <v>55</v>
      </c>
      <c r="K118" s="12">
        <v>63</v>
      </c>
      <c r="L118" s="12">
        <v>61</v>
      </c>
      <c r="M118" s="12">
        <v>63</v>
      </c>
      <c r="N118" s="12">
        <v>175</v>
      </c>
      <c r="O118" s="12">
        <v>198</v>
      </c>
      <c r="P118" s="12">
        <v>373</v>
      </c>
      <c r="Q118" s="144">
        <v>1</v>
      </c>
      <c r="R118" s="144">
        <v>6</v>
      </c>
      <c r="S118" s="144">
        <v>0</v>
      </c>
      <c r="T118" s="144">
        <v>0</v>
      </c>
      <c r="U118" s="144">
        <v>0</v>
      </c>
      <c r="V118" s="144">
        <v>0</v>
      </c>
      <c r="W118" s="144">
        <v>0</v>
      </c>
      <c r="X118" s="144">
        <v>0</v>
      </c>
      <c r="Y118" s="144">
        <v>0</v>
      </c>
      <c r="Z118" s="144">
        <v>0</v>
      </c>
      <c r="AA118" s="144">
        <v>0</v>
      </c>
      <c r="AB118" s="144">
        <v>0</v>
      </c>
      <c r="AC118" s="144">
        <v>2</v>
      </c>
      <c r="AD118" s="144">
        <v>10</v>
      </c>
      <c r="AE118" s="144">
        <v>3</v>
      </c>
      <c r="AF118" s="144">
        <v>16</v>
      </c>
      <c r="AG118" s="13">
        <v>51</v>
      </c>
    </row>
    <row r="119" spans="1:33" s="13" customFormat="1" ht="13.7" customHeight="1" x14ac:dyDescent="0.15">
      <c r="A119" s="9" t="s">
        <v>1109</v>
      </c>
      <c r="B119" s="9" t="s">
        <v>691</v>
      </c>
      <c r="C119" s="17" t="s">
        <v>821</v>
      </c>
      <c r="D119" s="11">
        <v>0</v>
      </c>
      <c r="E119" s="11" t="s">
        <v>1125</v>
      </c>
      <c r="F119" s="11" t="s">
        <v>1084</v>
      </c>
      <c r="G119" s="12">
        <v>24</v>
      </c>
      <c r="H119" s="12">
        <v>114</v>
      </c>
      <c r="I119" s="12">
        <v>101</v>
      </c>
      <c r="J119" s="12">
        <v>110</v>
      </c>
      <c r="K119" s="12">
        <v>121</v>
      </c>
      <c r="L119" s="12">
        <v>123</v>
      </c>
      <c r="M119" s="12">
        <v>147</v>
      </c>
      <c r="N119" s="12">
        <v>353</v>
      </c>
      <c r="O119" s="12">
        <v>363</v>
      </c>
      <c r="P119" s="12">
        <v>716</v>
      </c>
      <c r="Q119" s="144">
        <v>2</v>
      </c>
      <c r="R119" s="144">
        <v>13</v>
      </c>
      <c r="S119" s="144">
        <v>0</v>
      </c>
      <c r="T119" s="144">
        <v>0</v>
      </c>
      <c r="U119" s="144">
        <v>0</v>
      </c>
      <c r="V119" s="144">
        <v>0</v>
      </c>
      <c r="W119" s="144">
        <v>0</v>
      </c>
      <c r="X119" s="144">
        <v>0</v>
      </c>
      <c r="Y119" s="144">
        <v>0</v>
      </c>
      <c r="Z119" s="144">
        <v>0</v>
      </c>
      <c r="AA119" s="144">
        <v>0</v>
      </c>
      <c r="AB119" s="144">
        <v>0</v>
      </c>
      <c r="AC119" s="144">
        <v>2</v>
      </c>
      <c r="AD119" s="144">
        <v>9</v>
      </c>
      <c r="AE119" s="144">
        <v>4</v>
      </c>
      <c r="AF119" s="144">
        <v>22</v>
      </c>
      <c r="AG119" s="5">
        <v>52</v>
      </c>
    </row>
    <row r="120" spans="1:33" s="13" customFormat="1" ht="13.7" customHeight="1" x14ac:dyDescent="0.15">
      <c r="A120" s="9" t="s">
        <v>1109</v>
      </c>
      <c r="B120" s="9" t="s">
        <v>691</v>
      </c>
      <c r="C120" s="17" t="s">
        <v>828</v>
      </c>
      <c r="D120" s="11">
        <v>0</v>
      </c>
      <c r="E120" s="11" t="s">
        <v>1125</v>
      </c>
      <c r="F120" s="11" t="s">
        <v>1084</v>
      </c>
      <c r="G120" s="12">
        <v>22</v>
      </c>
      <c r="H120" s="12">
        <v>88</v>
      </c>
      <c r="I120" s="12">
        <v>103</v>
      </c>
      <c r="J120" s="12">
        <v>107</v>
      </c>
      <c r="K120" s="12">
        <v>106</v>
      </c>
      <c r="L120" s="12">
        <v>118</v>
      </c>
      <c r="M120" s="12">
        <v>107</v>
      </c>
      <c r="N120" s="12">
        <v>323</v>
      </c>
      <c r="O120" s="12">
        <v>306</v>
      </c>
      <c r="P120" s="12">
        <v>629</v>
      </c>
      <c r="Q120" s="144">
        <v>2</v>
      </c>
      <c r="R120" s="144">
        <v>10</v>
      </c>
      <c r="S120" s="144">
        <v>0</v>
      </c>
      <c r="T120" s="144">
        <v>0</v>
      </c>
      <c r="U120" s="144">
        <v>0</v>
      </c>
      <c r="V120" s="144">
        <v>0</v>
      </c>
      <c r="W120" s="144">
        <v>0</v>
      </c>
      <c r="X120" s="144">
        <v>0</v>
      </c>
      <c r="Y120" s="144">
        <v>0</v>
      </c>
      <c r="Z120" s="144">
        <v>0</v>
      </c>
      <c r="AA120" s="144">
        <v>0</v>
      </c>
      <c r="AB120" s="144">
        <v>0</v>
      </c>
      <c r="AC120" s="144">
        <v>2</v>
      </c>
      <c r="AD120" s="144">
        <v>15</v>
      </c>
      <c r="AE120" s="144">
        <v>4</v>
      </c>
      <c r="AF120" s="144">
        <v>25</v>
      </c>
      <c r="AG120" s="13">
        <v>53</v>
      </c>
    </row>
    <row r="121" spans="1:33" s="13" customFormat="1" ht="13.7" customHeight="1" x14ac:dyDescent="0.15">
      <c r="A121" s="9" t="s">
        <v>1109</v>
      </c>
      <c r="B121" s="9" t="s">
        <v>691</v>
      </c>
      <c r="C121" s="17" t="s">
        <v>840</v>
      </c>
      <c r="D121" s="11">
        <v>0</v>
      </c>
      <c r="E121" s="11" t="s">
        <v>1125</v>
      </c>
      <c r="F121" s="11" t="s">
        <v>1084</v>
      </c>
      <c r="G121" s="12">
        <v>15</v>
      </c>
      <c r="H121" s="12">
        <v>76</v>
      </c>
      <c r="I121" s="12">
        <v>64</v>
      </c>
      <c r="J121" s="12">
        <v>70</v>
      </c>
      <c r="K121" s="12">
        <v>70</v>
      </c>
      <c r="L121" s="12">
        <v>77</v>
      </c>
      <c r="M121" s="12">
        <v>59</v>
      </c>
      <c r="N121" s="12">
        <v>222</v>
      </c>
      <c r="O121" s="12">
        <v>194</v>
      </c>
      <c r="P121" s="12">
        <v>416</v>
      </c>
      <c r="Q121" s="144">
        <v>1</v>
      </c>
      <c r="R121" s="144">
        <v>6</v>
      </c>
      <c r="S121" s="144">
        <v>0</v>
      </c>
      <c r="T121" s="144">
        <v>0</v>
      </c>
      <c r="U121" s="144">
        <v>0</v>
      </c>
      <c r="V121" s="144">
        <v>0</v>
      </c>
      <c r="W121" s="144">
        <v>0</v>
      </c>
      <c r="X121" s="144">
        <v>0</v>
      </c>
      <c r="Y121" s="144">
        <v>0</v>
      </c>
      <c r="Z121" s="144">
        <v>0</v>
      </c>
      <c r="AA121" s="144">
        <v>0</v>
      </c>
      <c r="AB121" s="144">
        <v>0</v>
      </c>
      <c r="AC121" s="144">
        <v>1</v>
      </c>
      <c r="AD121" s="144">
        <v>3</v>
      </c>
      <c r="AE121" s="144">
        <v>2</v>
      </c>
      <c r="AF121" s="144">
        <v>9</v>
      </c>
      <c r="AG121" s="13">
        <v>54</v>
      </c>
    </row>
    <row r="122" spans="1:33" s="13" customFormat="1" ht="13.7" customHeight="1" x14ac:dyDescent="0.15">
      <c r="A122" s="9" t="s">
        <v>1109</v>
      </c>
      <c r="B122" s="9" t="s">
        <v>691</v>
      </c>
      <c r="C122" s="17" t="s">
        <v>849</v>
      </c>
      <c r="D122" s="11">
        <v>0</v>
      </c>
      <c r="E122" s="11" t="s">
        <v>1125</v>
      </c>
      <c r="F122" s="11" t="s">
        <v>1084</v>
      </c>
      <c r="G122" s="12">
        <v>16</v>
      </c>
      <c r="H122" s="12">
        <v>78</v>
      </c>
      <c r="I122" s="12">
        <v>83</v>
      </c>
      <c r="J122" s="12">
        <v>72</v>
      </c>
      <c r="K122" s="12">
        <v>80</v>
      </c>
      <c r="L122" s="12">
        <v>78</v>
      </c>
      <c r="M122" s="12">
        <v>79</v>
      </c>
      <c r="N122" s="12">
        <v>238</v>
      </c>
      <c r="O122" s="12">
        <v>232</v>
      </c>
      <c r="P122" s="12">
        <v>470</v>
      </c>
      <c r="Q122" s="144">
        <v>1</v>
      </c>
      <c r="R122" s="144">
        <v>8</v>
      </c>
      <c r="S122" s="144">
        <v>0</v>
      </c>
      <c r="T122" s="144">
        <v>0</v>
      </c>
      <c r="U122" s="144">
        <v>0</v>
      </c>
      <c r="V122" s="144">
        <v>0</v>
      </c>
      <c r="W122" s="144">
        <v>0</v>
      </c>
      <c r="X122" s="144">
        <v>0</v>
      </c>
      <c r="Y122" s="144">
        <v>0</v>
      </c>
      <c r="Z122" s="144">
        <v>0</v>
      </c>
      <c r="AA122" s="144">
        <v>0</v>
      </c>
      <c r="AB122" s="144">
        <v>0</v>
      </c>
      <c r="AC122" s="144">
        <v>1</v>
      </c>
      <c r="AD122" s="144">
        <v>2</v>
      </c>
      <c r="AE122" s="144">
        <v>2</v>
      </c>
      <c r="AF122" s="144">
        <v>10</v>
      </c>
      <c r="AG122" s="13">
        <v>55</v>
      </c>
    </row>
    <row r="123" spans="1:33" s="13" customFormat="1" ht="13.7" customHeight="1" x14ac:dyDescent="0.15">
      <c r="A123" s="9" t="s">
        <v>1109</v>
      </c>
      <c r="B123" s="9" t="s">
        <v>691</v>
      </c>
      <c r="C123" s="17" t="s">
        <v>357</v>
      </c>
      <c r="D123" s="11">
        <v>0</v>
      </c>
      <c r="E123" s="11" t="s">
        <v>1125</v>
      </c>
      <c r="F123" s="11" t="s">
        <v>1084</v>
      </c>
      <c r="G123" s="12">
        <v>15</v>
      </c>
      <c r="H123" s="12">
        <v>64</v>
      </c>
      <c r="I123" s="12">
        <v>75</v>
      </c>
      <c r="J123" s="12">
        <v>67</v>
      </c>
      <c r="K123" s="12">
        <v>53</v>
      </c>
      <c r="L123" s="12">
        <v>56</v>
      </c>
      <c r="M123" s="12">
        <v>48</v>
      </c>
      <c r="N123" s="12">
        <v>186</v>
      </c>
      <c r="O123" s="12">
        <v>177</v>
      </c>
      <c r="P123" s="12">
        <v>363</v>
      </c>
      <c r="Q123" s="144">
        <v>1</v>
      </c>
      <c r="R123" s="144">
        <v>4</v>
      </c>
      <c r="S123" s="144">
        <v>0</v>
      </c>
      <c r="T123" s="144">
        <v>0</v>
      </c>
      <c r="U123" s="144">
        <v>0</v>
      </c>
      <c r="V123" s="144">
        <v>0</v>
      </c>
      <c r="W123" s="144">
        <v>0</v>
      </c>
      <c r="X123" s="144">
        <v>0</v>
      </c>
      <c r="Y123" s="144">
        <v>0</v>
      </c>
      <c r="Z123" s="144">
        <v>0</v>
      </c>
      <c r="AA123" s="144">
        <v>0</v>
      </c>
      <c r="AB123" s="144">
        <v>0</v>
      </c>
      <c r="AC123" s="144">
        <v>1</v>
      </c>
      <c r="AD123" s="144">
        <v>3</v>
      </c>
      <c r="AE123" s="144">
        <v>2</v>
      </c>
      <c r="AF123" s="144">
        <v>7</v>
      </c>
      <c r="AG123" s="13">
        <v>56</v>
      </c>
    </row>
    <row r="124" spans="1:33" s="13" customFormat="1" ht="13.7" customHeight="1" x14ac:dyDescent="0.15">
      <c r="A124" s="9" t="s">
        <v>1109</v>
      </c>
      <c r="B124" s="9" t="s">
        <v>691</v>
      </c>
      <c r="C124" s="17" t="s">
        <v>850</v>
      </c>
      <c r="D124" s="11">
        <v>0</v>
      </c>
      <c r="E124" s="11" t="s">
        <v>1125</v>
      </c>
      <c r="F124" s="11" t="s">
        <v>1084</v>
      </c>
      <c r="G124" s="12">
        <v>18</v>
      </c>
      <c r="H124" s="12">
        <v>80</v>
      </c>
      <c r="I124" s="12">
        <v>90</v>
      </c>
      <c r="J124" s="12">
        <v>67</v>
      </c>
      <c r="K124" s="12">
        <v>85</v>
      </c>
      <c r="L124" s="12">
        <v>76</v>
      </c>
      <c r="M124" s="12">
        <v>69</v>
      </c>
      <c r="N124" s="12">
        <v>226</v>
      </c>
      <c r="O124" s="12">
        <v>241</v>
      </c>
      <c r="P124" s="12">
        <v>467</v>
      </c>
      <c r="Q124" s="144">
        <v>1</v>
      </c>
      <c r="R124" s="144">
        <v>2</v>
      </c>
      <c r="S124" s="144">
        <v>0</v>
      </c>
      <c r="T124" s="144">
        <v>0</v>
      </c>
      <c r="U124" s="144">
        <v>0</v>
      </c>
      <c r="V124" s="144">
        <v>0</v>
      </c>
      <c r="W124" s="144">
        <v>0</v>
      </c>
      <c r="X124" s="144">
        <v>0</v>
      </c>
      <c r="Y124" s="144">
        <v>0</v>
      </c>
      <c r="Z124" s="144">
        <v>0</v>
      </c>
      <c r="AA124" s="144">
        <v>0</v>
      </c>
      <c r="AB124" s="144">
        <v>0</v>
      </c>
      <c r="AC124" s="144">
        <v>2</v>
      </c>
      <c r="AD124" s="144">
        <v>9</v>
      </c>
      <c r="AE124" s="144">
        <v>3</v>
      </c>
      <c r="AF124" s="144">
        <v>11</v>
      </c>
      <c r="AG124" s="5">
        <v>57</v>
      </c>
    </row>
    <row r="125" spans="1:33" s="13" customFormat="1" ht="13.7" customHeight="1" x14ac:dyDescent="0.15">
      <c r="A125" s="9" t="s">
        <v>1109</v>
      </c>
      <c r="B125" s="9" t="s">
        <v>691</v>
      </c>
      <c r="C125" s="17" t="s">
        <v>851</v>
      </c>
      <c r="D125" s="11">
        <v>0</v>
      </c>
      <c r="E125" s="11" t="s">
        <v>1125</v>
      </c>
      <c r="F125" s="11" t="s">
        <v>1084</v>
      </c>
      <c r="G125" s="12">
        <v>15</v>
      </c>
      <c r="H125" s="12">
        <v>60</v>
      </c>
      <c r="I125" s="12">
        <v>56</v>
      </c>
      <c r="J125" s="12">
        <v>57</v>
      </c>
      <c r="K125" s="12">
        <v>68</v>
      </c>
      <c r="L125" s="12">
        <v>46</v>
      </c>
      <c r="M125" s="12">
        <v>69</v>
      </c>
      <c r="N125" s="12">
        <v>187</v>
      </c>
      <c r="O125" s="12">
        <v>169</v>
      </c>
      <c r="P125" s="12">
        <v>356</v>
      </c>
      <c r="Q125" s="144">
        <v>1</v>
      </c>
      <c r="R125" s="144">
        <v>2</v>
      </c>
      <c r="S125" s="144">
        <v>0</v>
      </c>
      <c r="T125" s="144">
        <v>0</v>
      </c>
      <c r="U125" s="144">
        <v>0</v>
      </c>
      <c r="V125" s="144">
        <v>0</v>
      </c>
      <c r="W125" s="144">
        <v>0</v>
      </c>
      <c r="X125" s="144">
        <v>0</v>
      </c>
      <c r="Y125" s="144">
        <v>0</v>
      </c>
      <c r="Z125" s="144">
        <v>0</v>
      </c>
      <c r="AA125" s="144">
        <v>0</v>
      </c>
      <c r="AB125" s="144">
        <v>0</v>
      </c>
      <c r="AC125" s="144">
        <v>2</v>
      </c>
      <c r="AD125" s="144">
        <v>9</v>
      </c>
      <c r="AE125" s="144">
        <v>3</v>
      </c>
      <c r="AF125" s="144">
        <v>11</v>
      </c>
      <c r="AG125" s="13">
        <v>58</v>
      </c>
    </row>
    <row r="126" spans="1:33" s="13" customFormat="1" ht="13.7" customHeight="1" x14ac:dyDescent="0.15">
      <c r="A126" s="9" t="s">
        <v>1109</v>
      </c>
      <c r="B126" s="9" t="s">
        <v>691</v>
      </c>
      <c r="C126" s="17" t="s">
        <v>51</v>
      </c>
      <c r="D126" s="11">
        <v>0</v>
      </c>
      <c r="E126" s="11" t="s">
        <v>1125</v>
      </c>
      <c r="F126" s="11" t="s">
        <v>1084</v>
      </c>
      <c r="G126" s="12">
        <v>17</v>
      </c>
      <c r="H126" s="12">
        <v>68</v>
      </c>
      <c r="I126" s="12">
        <v>63</v>
      </c>
      <c r="J126" s="12">
        <v>86</v>
      </c>
      <c r="K126" s="12">
        <v>79</v>
      </c>
      <c r="L126" s="12">
        <v>78</v>
      </c>
      <c r="M126" s="12">
        <v>92</v>
      </c>
      <c r="N126" s="12">
        <v>227</v>
      </c>
      <c r="O126" s="12">
        <v>239</v>
      </c>
      <c r="P126" s="12">
        <v>466</v>
      </c>
      <c r="Q126" s="144">
        <v>1</v>
      </c>
      <c r="R126" s="144">
        <v>8</v>
      </c>
      <c r="S126" s="144">
        <v>0</v>
      </c>
      <c r="T126" s="144">
        <v>0</v>
      </c>
      <c r="U126" s="144">
        <v>0</v>
      </c>
      <c r="V126" s="144">
        <v>0</v>
      </c>
      <c r="W126" s="144">
        <v>0</v>
      </c>
      <c r="X126" s="144">
        <v>0</v>
      </c>
      <c r="Y126" s="144">
        <v>0</v>
      </c>
      <c r="Z126" s="144">
        <v>0</v>
      </c>
      <c r="AA126" s="144">
        <v>0</v>
      </c>
      <c r="AB126" s="144">
        <v>0</v>
      </c>
      <c r="AC126" s="144">
        <v>2</v>
      </c>
      <c r="AD126" s="144">
        <v>9</v>
      </c>
      <c r="AE126" s="144">
        <v>3</v>
      </c>
      <c r="AF126" s="144">
        <v>17</v>
      </c>
      <c r="AG126" s="13">
        <v>59</v>
      </c>
    </row>
    <row r="127" spans="1:33" s="13" customFormat="1" ht="13.7" customHeight="1" x14ac:dyDescent="0.15">
      <c r="A127" s="9" t="s">
        <v>1109</v>
      </c>
      <c r="B127" s="9" t="s">
        <v>691</v>
      </c>
      <c r="C127" s="17" t="s">
        <v>54</v>
      </c>
      <c r="D127" s="11">
        <v>0</v>
      </c>
      <c r="E127" s="11" t="s">
        <v>1125</v>
      </c>
      <c r="F127" s="11" t="s">
        <v>1084</v>
      </c>
      <c r="G127" s="12">
        <v>25</v>
      </c>
      <c r="H127" s="12">
        <v>113</v>
      </c>
      <c r="I127" s="12">
        <v>127</v>
      </c>
      <c r="J127" s="12">
        <v>105</v>
      </c>
      <c r="K127" s="12">
        <v>134</v>
      </c>
      <c r="L127" s="12">
        <v>146</v>
      </c>
      <c r="M127" s="12">
        <v>126</v>
      </c>
      <c r="N127" s="12">
        <v>371</v>
      </c>
      <c r="O127" s="12">
        <v>380</v>
      </c>
      <c r="P127" s="12">
        <v>751</v>
      </c>
      <c r="Q127" s="144">
        <v>1</v>
      </c>
      <c r="R127" s="144">
        <v>8</v>
      </c>
      <c r="S127" s="144">
        <v>0</v>
      </c>
      <c r="T127" s="144">
        <v>0</v>
      </c>
      <c r="U127" s="144">
        <v>0</v>
      </c>
      <c r="V127" s="144">
        <v>0</v>
      </c>
      <c r="W127" s="144">
        <v>0</v>
      </c>
      <c r="X127" s="144">
        <v>0</v>
      </c>
      <c r="Y127" s="144">
        <v>0</v>
      </c>
      <c r="Z127" s="144">
        <v>0</v>
      </c>
      <c r="AA127" s="144">
        <v>0</v>
      </c>
      <c r="AB127" s="144">
        <v>0</v>
      </c>
      <c r="AC127" s="144">
        <v>1</v>
      </c>
      <c r="AD127" s="144">
        <v>7</v>
      </c>
      <c r="AE127" s="144">
        <v>2</v>
      </c>
      <c r="AF127" s="144">
        <v>15</v>
      </c>
      <c r="AG127" s="13">
        <v>60</v>
      </c>
    </row>
    <row r="128" spans="1:33" s="13" customFormat="1" ht="13.7" customHeight="1" x14ac:dyDescent="0.15">
      <c r="A128" s="9" t="s">
        <v>1109</v>
      </c>
      <c r="B128" s="9" t="s">
        <v>691</v>
      </c>
      <c r="C128" s="17" t="s">
        <v>59</v>
      </c>
      <c r="D128" s="11">
        <v>0</v>
      </c>
      <c r="E128" s="11" t="s">
        <v>1125</v>
      </c>
      <c r="F128" s="11" t="s">
        <v>1084</v>
      </c>
      <c r="G128" s="12">
        <v>13</v>
      </c>
      <c r="H128" s="12">
        <v>50</v>
      </c>
      <c r="I128" s="12">
        <v>52</v>
      </c>
      <c r="J128" s="12">
        <v>47</v>
      </c>
      <c r="K128" s="12">
        <v>65</v>
      </c>
      <c r="L128" s="12">
        <v>80</v>
      </c>
      <c r="M128" s="12">
        <v>79</v>
      </c>
      <c r="N128" s="12">
        <v>197</v>
      </c>
      <c r="O128" s="12">
        <v>176</v>
      </c>
      <c r="P128" s="12">
        <v>373</v>
      </c>
      <c r="Q128" s="144">
        <v>0</v>
      </c>
      <c r="R128" s="144">
        <v>0</v>
      </c>
      <c r="S128" s="144">
        <v>0</v>
      </c>
      <c r="T128" s="144">
        <v>0</v>
      </c>
      <c r="U128" s="144">
        <v>0</v>
      </c>
      <c r="V128" s="144">
        <v>0</v>
      </c>
      <c r="W128" s="144">
        <v>0</v>
      </c>
      <c r="X128" s="144">
        <v>0</v>
      </c>
      <c r="Y128" s="144">
        <v>0</v>
      </c>
      <c r="Z128" s="144">
        <v>0</v>
      </c>
      <c r="AA128" s="144">
        <v>0</v>
      </c>
      <c r="AB128" s="144">
        <v>0</v>
      </c>
      <c r="AC128" s="144">
        <v>1</v>
      </c>
      <c r="AD128" s="144">
        <v>4</v>
      </c>
      <c r="AE128" s="144">
        <v>1</v>
      </c>
      <c r="AF128" s="144">
        <v>4</v>
      </c>
      <c r="AG128" s="13">
        <v>61</v>
      </c>
    </row>
    <row r="129" spans="1:33" s="13" customFormat="1" ht="13.7" customHeight="1" x14ac:dyDescent="0.15">
      <c r="A129" s="9" t="s">
        <v>1109</v>
      </c>
      <c r="B129" s="9" t="s">
        <v>691</v>
      </c>
      <c r="C129" s="17" t="s">
        <v>72</v>
      </c>
      <c r="D129" s="11">
        <v>0</v>
      </c>
      <c r="E129" s="11" t="s">
        <v>1125</v>
      </c>
      <c r="F129" s="11" t="s">
        <v>1084</v>
      </c>
      <c r="G129" s="12">
        <v>18</v>
      </c>
      <c r="H129" s="12">
        <v>88</v>
      </c>
      <c r="I129" s="12">
        <v>87</v>
      </c>
      <c r="J129" s="12">
        <v>75</v>
      </c>
      <c r="K129" s="12">
        <v>77</v>
      </c>
      <c r="L129" s="12">
        <v>82</v>
      </c>
      <c r="M129" s="12">
        <v>90</v>
      </c>
      <c r="N129" s="12">
        <v>268</v>
      </c>
      <c r="O129" s="12">
        <v>231</v>
      </c>
      <c r="P129" s="12">
        <v>499</v>
      </c>
      <c r="Q129" s="144">
        <v>1</v>
      </c>
      <c r="R129" s="144">
        <v>7</v>
      </c>
      <c r="S129" s="144">
        <v>0</v>
      </c>
      <c r="T129" s="144">
        <v>0</v>
      </c>
      <c r="U129" s="144">
        <v>0</v>
      </c>
      <c r="V129" s="144">
        <v>0</v>
      </c>
      <c r="W129" s="144">
        <v>0</v>
      </c>
      <c r="X129" s="144">
        <v>0</v>
      </c>
      <c r="Y129" s="144">
        <v>0</v>
      </c>
      <c r="Z129" s="144">
        <v>0</v>
      </c>
      <c r="AA129" s="144">
        <v>0</v>
      </c>
      <c r="AB129" s="144">
        <v>0</v>
      </c>
      <c r="AC129" s="144">
        <v>2</v>
      </c>
      <c r="AD129" s="144">
        <v>12</v>
      </c>
      <c r="AE129" s="144">
        <v>3</v>
      </c>
      <c r="AF129" s="144">
        <v>19</v>
      </c>
      <c r="AG129" s="5">
        <v>62</v>
      </c>
    </row>
    <row r="130" spans="1:33" s="13" customFormat="1" ht="13.7" customHeight="1" x14ac:dyDescent="0.15">
      <c r="A130" s="9" t="s">
        <v>1109</v>
      </c>
      <c r="B130" s="9" t="s">
        <v>691</v>
      </c>
      <c r="C130" s="17" t="s">
        <v>80</v>
      </c>
      <c r="D130" s="11">
        <v>0</v>
      </c>
      <c r="E130" s="11" t="s">
        <v>1125</v>
      </c>
      <c r="F130" s="11" t="s">
        <v>1084</v>
      </c>
      <c r="G130" s="12">
        <v>15</v>
      </c>
      <c r="H130" s="12">
        <v>70</v>
      </c>
      <c r="I130" s="12">
        <v>76</v>
      </c>
      <c r="J130" s="12">
        <v>78</v>
      </c>
      <c r="K130" s="12">
        <v>72</v>
      </c>
      <c r="L130" s="12">
        <v>71</v>
      </c>
      <c r="M130" s="12">
        <v>67</v>
      </c>
      <c r="N130" s="12">
        <v>233</v>
      </c>
      <c r="O130" s="12">
        <v>201</v>
      </c>
      <c r="P130" s="12">
        <v>434</v>
      </c>
      <c r="Q130" s="144">
        <v>1</v>
      </c>
      <c r="R130" s="144">
        <v>6</v>
      </c>
      <c r="S130" s="144">
        <v>0</v>
      </c>
      <c r="T130" s="144">
        <v>0</v>
      </c>
      <c r="U130" s="144">
        <v>0</v>
      </c>
      <c r="V130" s="144">
        <v>0</v>
      </c>
      <c r="W130" s="144">
        <v>0</v>
      </c>
      <c r="X130" s="144">
        <v>0</v>
      </c>
      <c r="Y130" s="144">
        <v>0</v>
      </c>
      <c r="Z130" s="144">
        <v>0</v>
      </c>
      <c r="AA130" s="144">
        <v>0</v>
      </c>
      <c r="AB130" s="144">
        <v>0</v>
      </c>
      <c r="AC130" s="144">
        <v>1</v>
      </c>
      <c r="AD130" s="144">
        <v>7</v>
      </c>
      <c r="AE130" s="144">
        <v>2</v>
      </c>
      <c r="AF130" s="144">
        <v>13</v>
      </c>
      <c r="AG130" s="13">
        <v>63</v>
      </c>
    </row>
    <row r="131" spans="1:33" s="13" customFormat="1" ht="13.7" customHeight="1" x14ac:dyDescent="0.15">
      <c r="A131" s="9" t="s">
        <v>1109</v>
      </c>
      <c r="B131" s="9" t="s">
        <v>691</v>
      </c>
      <c r="C131" s="10" t="s">
        <v>1193</v>
      </c>
      <c r="D131" s="11">
        <v>0</v>
      </c>
      <c r="E131" s="11" t="s">
        <v>1125</v>
      </c>
      <c r="F131" s="11" t="s">
        <v>1129</v>
      </c>
      <c r="G131" s="12">
        <v>1</v>
      </c>
      <c r="H131" s="146">
        <v>3</v>
      </c>
      <c r="I131" s="12">
        <v>0</v>
      </c>
      <c r="J131" s="146">
        <v>0</v>
      </c>
      <c r="K131" s="12">
        <v>2</v>
      </c>
      <c r="L131" s="146">
        <v>2</v>
      </c>
      <c r="M131" s="12">
        <v>0</v>
      </c>
      <c r="N131" s="12">
        <v>5</v>
      </c>
      <c r="O131" s="12">
        <v>2</v>
      </c>
      <c r="P131" s="12">
        <v>7</v>
      </c>
      <c r="Q131" s="144">
        <v>0</v>
      </c>
      <c r="R131" s="144">
        <v>0</v>
      </c>
      <c r="S131" s="144">
        <v>0</v>
      </c>
      <c r="T131" s="144">
        <v>0</v>
      </c>
      <c r="U131" s="144">
        <v>1</v>
      </c>
      <c r="V131" s="144">
        <v>7</v>
      </c>
      <c r="W131" s="144">
        <v>0</v>
      </c>
      <c r="X131" s="144">
        <v>0</v>
      </c>
      <c r="Y131" s="144">
        <v>0</v>
      </c>
      <c r="Z131" s="144">
        <v>0</v>
      </c>
      <c r="AA131" s="144">
        <v>0</v>
      </c>
      <c r="AB131" s="144">
        <v>0</v>
      </c>
      <c r="AC131" s="144">
        <v>0</v>
      </c>
      <c r="AD131" s="144">
        <v>0</v>
      </c>
      <c r="AE131" s="144">
        <v>1</v>
      </c>
      <c r="AF131" s="144">
        <v>7</v>
      </c>
      <c r="AG131" s="13">
        <v>73</v>
      </c>
    </row>
    <row r="132" spans="1:33" s="13" customFormat="1" ht="13.7" customHeight="1" x14ac:dyDescent="0.15">
      <c r="A132" s="9" t="s">
        <v>1109</v>
      </c>
      <c r="B132" s="9" t="s">
        <v>691</v>
      </c>
      <c r="C132" s="17" t="s">
        <v>696</v>
      </c>
      <c r="D132" s="11">
        <v>0</v>
      </c>
      <c r="E132" s="11" t="s">
        <v>1125</v>
      </c>
      <c r="F132" s="11" t="s">
        <v>1084</v>
      </c>
      <c r="G132" s="12">
        <v>16</v>
      </c>
      <c r="H132" s="12">
        <v>74</v>
      </c>
      <c r="I132" s="12">
        <v>51</v>
      </c>
      <c r="J132" s="12">
        <v>61</v>
      </c>
      <c r="K132" s="12">
        <v>51</v>
      </c>
      <c r="L132" s="12">
        <v>62</v>
      </c>
      <c r="M132" s="12">
        <v>57</v>
      </c>
      <c r="N132" s="12">
        <v>178</v>
      </c>
      <c r="O132" s="12">
        <v>178</v>
      </c>
      <c r="P132" s="12">
        <v>356</v>
      </c>
      <c r="Q132" s="144">
        <v>1</v>
      </c>
      <c r="R132" s="144">
        <v>3</v>
      </c>
      <c r="S132" s="144">
        <v>0</v>
      </c>
      <c r="T132" s="144">
        <v>0</v>
      </c>
      <c r="U132" s="144">
        <v>0</v>
      </c>
      <c r="V132" s="144">
        <v>0</v>
      </c>
      <c r="W132" s="144">
        <v>0</v>
      </c>
      <c r="X132" s="144">
        <v>0</v>
      </c>
      <c r="Y132" s="144">
        <v>0</v>
      </c>
      <c r="Z132" s="144">
        <v>0</v>
      </c>
      <c r="AA132" s="144">
        <v>0</v>
      </c>
      <c r="AB132" s="144">
        <v>0</v>
      </c>
      <c r="AC132" s="144">
        <v>2</v>
      </c>
      <c r="AD132" s="144">
        <v>9</v>
      </c>
      <c r="AE132" s="144">
        <v>3</v>
      </c>
      <c r="AF132" s="144">
        <v>12</v>
      </c>
      <c r="AG132" s="13">
        <v>64</v>
      </c>
    </row>
    <row r="133" spans="1:33" s="13" customFormat="1" ht="13.7" customHeight="1" x14ac:dyDescent="0.15">
      <c r="A133" s="9" t="s">
        <v>1109</v>
      </c>
      <c r="B133" s="9" t="s">
        <v>691</v>
      </c>
      <c r="C133" s="17" t="s">
        <v>697</v>
      </c>
      <c r="D133" s="11">
        <v>0</v>
      </c>
      <c r="E133" s="11" t="s">
        <v>1125</v>
      </c>
      <c r="F133" s="11" t="s">
        <v>1084</v>
      </c>
      <c r="G133" s="12">
        <v>14</v>
      </c>
      <c r="H133" s="12">
        <v>70</v>
      </c>
      <c r="I133" s="12">
        <v>59</v>
      </c>
      <c r="J133" s="12">
        <v>68</v>
      </c>
      <c r="K133" s="12">
        <v>42</v>
      </c>
      <c r="L133" s="12">
        <v>41</v>
      </c>
      <c r="M133" s="12">
        <v>58</v>
      </c>
      <c r="N133" s="12">
        <v>174</v>
      </c>
      <c r="O133" s="12">
        <v>164</v>
      </c>
      <c r="P133" s="12">
        <v>338</v>
      </c>
      <c r="Q133" s="144">
        <v>1</v>
      </c>
      <c r="R133" s="144">
        <v>4</v>
      </c>
      <c r="S133" s="144">
        <v>0</v>
      </c>
      <c r="T133" s="144">
        <v>0</v>
      </c>
      <c r="U133" s="144">
        <v>0</v>
      </c>
      <c r="V133" s="144">
        <v>0</v>
      </c>
      <c r="W133" s="144">
        <v>0</v>
      </c>
      <c r="X133" s="144">
        <v>0</v>
      </c>
      <c r="Y133" s="144">
        <v>0</v>
      </c>
      <c r="Z133" s="144">
        <v>0</v>
      </c>
      <c r="AA133" s="144">
        <v>0</v>
      </c>
      <c r="AB133" s="144">
        <v>0</v>
      </c>
      <c r="AC133" s="144">
        <v>2</v>
      </c>
      <c r="AD133" s="144">
        <v>9</v>
      </c>
      <c r="AE133" s="144">
        <v>3</v>
      </c>
      <c r="AF133" s="144">
        <v>13</v>
      </c>
      <c r="AG133" s="13">
        <v>65</v>
      </c>
    </row>
    <row r="134" spans="1:33" s="13" customFormat="1" ht="13.7" customHeight="1" x14ac:dyDescent="0.15">
      <c r="A134" s="9" t="s">
        <v>1109</v>
      </c>
      <c r="B134" s="9" t="s">
        <v>691</v>
      </c>
      <c r="C134" s="17" t="s">
        <v>706</v>
      </c>
      <c r="D134" s="11">
        <v>0</v>
      </c>
      <c r="E134" s="11" t="s">
        <v>1125</v>
      </c>
      <c r="F134" s="11" t="s">
        <v>1084</v>
      </c>
      <c r="G134" s="12">
        <v>15</v>
      </c>
      <c r="H134" s="12">
        <v>64</v>
      </c>
      <c r="I134" s="12">
        <v>67</v>
      </c>
      <c r="J134" s="12">
        <v>66</v>
      </c>
      <c r="K134" s="12">
        <v>70</v>
      </c>
      <c r="L134" s="12">
        <v>81</v>
      </c>
      <c r="M134" s="12">
        <v>60</v>
      </c>
      <c r="N134" s="12">
        <v>206</v>
      </c>
      <c r="O134" s="12">
        <v>202</v>
      </c>
      <c r="P134" s="12">
        <v>408</v>
      </c>
      <c r="Q134" s="144">
        <v>1</v>
      </c>
      <c r="R134" s="144">
        <v>8</v>
      </c>
      <c r="S134" s="144">
        <v>0</v>
      </c>
      <c r="T134" s="144">
        <v>0</v>
      </c>
      <c r="U134" s="144">
        <v>0</v>
      </c>
      <c r="V134" s="144">
        <v>0</v>
      </c>
      <c r="W134" s="144">
        <v>0</v>
      </c>
      <c r="X134" s="144">
        <v>0</v>
      </c>
      <c r="Y134" s="144">
        <v>0</v>
      </c>
      <c r="Z134" s="144">
        <v>0</v>
      </c>
      <c r="AA134" s="144">
        <v>0</v>
      </c>
      <c r="AB134" s="144">
        <v>0</v>
      </c>
      <c r="AC134" s="144">
        <v>1</v>
      </c>
      <c r="AD134" s="144">
        <v>7</v>
      </c>
      <c r="AE134" s="144">
        <v>2</v>
      </c>
      <c r="AF134" s="144">
        <v>15</v>
      </c>
      <c r="AG134" s="13">
        <v>66</v>
      </c>
    </row>
    <row r="135" spans="1:33" s="13" customFormat="1" ht="13.7" customHeight="1" x14ac:dyDescent="0.15">
      <c r="A135" s="9" t="s">
        <v>1109</v>
      </c>
      <c r="B135" s="9" t="s">
        <v>691</v>
      </c>
      <c r="C135" s="17" t="s">
        <v>726</v>
      </c>
      <c r="D135" s="11">
        <v>0</v>
      </c>
      <c r="E135" s="11" t="s">
        <v>1125</v>
      </c>
      <c r="F135" s="11" t="s">
        <v>1084</v>
      </c>
      <c r="G135" s="12">
        <v>11</v>
      </c>
      <c r="H135" s="12">
        <v>43</v>
      </c>
      <c r="I135" s="12">
        <v>36</v>
      </c>
      <c r="J135" s="12">
        <v>38</v>
      </c>
      <c r="K135" s="12">
        <v>49</v>
      </c>
      <c r="L135" s="12">
        <v>41</v>
      </c>
      <c r="M135" s="12">
        <v>41</v>
      </c>
      <c r="N135" s="12">
        <v>122</v>
      </c>
      <c r="O135" s="12">
        <v>126</v>
      </c>
      <c r="P135" s="12">
        <v>248</v>
      </c>
      <c r="Q135" s="144">
        <v>2</v>
      </c>
      <c r="R135" s="144">
        <v>9</v>
      </c>
      <c r="S135" s="144">
        <v>0</v>
      </c>
      <c r="T135" s="144">
        <v>0</v>
      </c>
      <c r="U135" s="144">
        <v>0</v>
      </c>
      <c r="V135" s="144">
        <v>0</v>
      </c>
      <c r="W135" s="144">
        <v>0</v>
      </c>
      <c r="X135" s="144">
        <v>0</v>
      </c>
      <c r="Y135" s="144">
        <v>0</v>
      </c>
      <c r="Z135" s="144">
        <v>0</v>
      </c>
      <c r="AA135" s="144">
        <v>0</v>
      </c>
      <c r="AB135" s="144">
        <v>0</v>
      </c>
      <c r="AC135" s="144">
        <v>1</v>
      </c>
      <c r="AD135" s="144">
        <v>4</v>
      </c>
      <c r="AE135" s="144">
        <v>3</v>
      </c>
      <c r="AF135" s="144">
        <v>13</v>
      </c>
      <c r="AG135" s="5">
        <v>67</v>
      </c>
    </row>
    <row r="136" spans="1:33" s="13" customFormat="1" ht="13.7" customHeight="1" x14ac:dyDescent="0.15">
      <c r="A136" s="9" t="s">
        <v>1109</v>
      </c>
      <c r="B136" s="9" t="s">
        <v>691</v>
      </c>
      <c r="C136" s="17" t="s">
        <v>727</v>
      </c>
      <c r="D136" s="11">
        <v>0</v>
      </c>
      <c r="E136" s="11" t="s">
        <v>1125</v>
      </c>
      <c r="F136" s="11" t="s">
        <v>1084</v>
      </c>
      <c r="G136" s="12">
        <v>12</v>
      </c>
      <c r="H136" s="12">
        <v>33</v>
      </c>
      <c r="I136" s="12">
        <v>38</v>
      </c>
      <c r="J136" s="12">
        <v>45</v>
      </c>
      <c r="K136" s="12">
        <v>52</v>
      </c>
      <c r="L136" s="12">
        <v>32</v>
      </c>
      <c r="M136" s="12">
        <v>46</v>
      </c>
      <c r="N136" s="12">
        <v>111</v>
      </c>
      <c r="O136" s="12">
        <v>135</v>
      </c>
      <c r="P136" s="12">
        <v>246</v>
      </c>
      <c r="Q136" s="144">
        <v>1</v>
      </c>
      <c r="R136" s="144">
        <v>5</v>
      </c>
      <c r="S136" s="144">
        <v>0</v>
      </c>
      <c r="T136" s="144">
        <v>0</v>
      </c>
      <c r="U136" s="144">
        <v>0</v>
      </c>
      <c r="V136" s="144">
        <v>0</v>
      </c>
      <c r="W136" s="144">
        <v>0</v>
      </c>
      <c r="X136" s="144">
        <v>0</v>
      </c>
      <c r="Y136" s="144">
        <v>0</v>
      </c>
      <c r="Z136" s="144">
        <v>0</v>
      </c>
      <c r="AA136" s="144">
        <v>0</v>
      </c>
      <c r="AB136" s="144">
        <v>0</v>
      </c>
      <c r="AC136" s="144">
        <v>2</v>
      </c>
      <c r="AD136" s="144">
        <v>12</v>
      </c>
      <c r="AE136" s="144">
        <v>3</v>
      </c>
      <c r="AF136" s="144">
        <v>17</v>
      </c>
      <c r="AG136" s="13">
        <v>68</v>
      </c>
    </row>
    <row r="137" spans="1:33" s="13" customFormat="1" ht="13.7" customHeight="1" x14ac:dyDescent="0.15">
      <c r="A137" s="94" t="s">
        <v>1109</v>
      </c>
      <c r="B137" s="9" t="s">
        <v>691</v>
      </c>
      <c r="C137" s="17" t="s">
        <v>728</v>
      </c>
      <c r="D137" s="11">
        <v>0</v>
      </c>
      <c r="E137" s="11" t="s">
        <v>1125</v>
      </c>
      <c r="F137" s="11" t="s">
        <v>1084</v>
      </c>
      <c r="G137" s="12">
        <v>16</v>
      </c>
      <c r="H137" s="12">
        <v>80</v>
      </c>
      <c r="I137" s="12">
        <v>84</v>
      </c>
      <c r="J137" s="12">
        <v>71</v>
      </c>
      <c r="K137" s="12">
        <v>72</v>
      </c>
      <c r="L137" s="12">
        <v>62</v>
      </c>
      <c r="M137" s="12">
        <v>69</v>
      </c>
      <c r="N137" s="12">
        <v>225</v>
      </c>
      <c r="O137" s="12">
        <v>213</v>
      </c>
      <c r="P137" s="12">
        <v>438</v>
      </c>
      <c r="Q137" s="144">
        <v>1</v>
      </c>
      <c r="R137" s="144">
        <v>8</v>
      </c>
      <c r="S137" s="144">
        <v>0</v>
      </c>
      <c r="T137" s="144">
        <v>0</v>
      </c>
      <c r="U137" s="144">
        <v>0</v>
      </c>
      <c r="V137" s="144">
        <v>0</v>
      </c>
      <c r="W137" s="144">
        <v>0</v>
      </c>
      <c r="X137" s="144">
        <v>0</v>
      </c>
      <c r="Y137" s="144">
        <v>0</v>
      </c>
      <c r="Z137" s="144">
        <v>0</v>
      </c>
      <c r="AA137" s="144">
        <v>0</v>
      </c>
      <c r="AB137" s="144">
        <v>0</v>
      </c>
      <c r="AC137" s="144">
        <v>1</v>
      </c>
      <c r="AD137" s="144">
        <v>8</v>
      </c>
      <c r="AE137" s="144">
        <v>2</v>
      </c>
      <c r="AF137" s="144">
        <v>16</v>
      </c>
      <c r="AG137" s="13">
        <v>69</v>
      </c>
    </row>
    <row r="138" spans="1:33" s="13" customFormat="1" ht="13.7" customHeight="1" x14ac:dyDescent="0.15">
      <c r="A138" s="94" t="s">
        <v>1109</v>
      </c>
      <c r="B138" s="9" t="s">
        <v>691</v>
      </c>
      <c r="C138" s="17" t="s">
        <v>729</v>
      </c>
      <c r="D138" s="11">
        <v>0</v>
      </c>
      <c r="E138" s="11" t="s">
        <v>1125</v>
      </c>
      <c r="F138" s="11" t="s">
        <v>1084</v>
      </c>
      <c r="G138" s="12">
        <v>15</v>
      </c>
      <c r="H138" s="12">
        <v>55</v>
      </c>
      <c r="I138" s="12">
        <v>53</v>
      </c>
      <c r="J138" s="12">
        <v>60</v>
      </c>
      <c r="K138" s="12">
        <v>36</v>
      </c>
      <c r="L138" s="12">
        <v>66</v>
      </c>
      <c r="M138" s="12">
        <v>65</v>
      </c>
      <c r="N138" s="12">
        <v>181</v>
      </c>
      <c r="O138" s="12">
        <v>154</v>
      </c>
      <c r="P138" s="12">
        <v>335</v>
      </c>
      <c r="Q138" s="144">
        <v>2</v>
      </c>
      <c r="R138" s="144">
        <v>12</v>
      </c>
      <c r="S138" s="144">
        <v>0</v>
      </c>
      <c r="T138" s="144">
        <v>0</v>
      </c>
      <c r="U138" s="144">
        <v>0</v>
      </c>
      <c r="V138" s="144">
        <v>0</v>
      </c>
      <c r="W138" s="144">
        <v>0</v>
      </c>
      <c r="X138" s="144">
        <v>0</v>
      </c>
      <c r="Y138" s="144">
        <v>0</v>
      </c>
      <c r="Z138" s="144">
        <v>0</v>
      </c>
      <c r="AA138" s="144">
        <v>0</v>
      </c>
      <c r="AB138" s="144">
        <v>0</v>
      </c>
      <c r="AC138" s="144">
        <v>2</v>
      </c>
      <c r="AD138" s="144">
        <v>14</v>
      </c>
      <c r="AE138" s="144">
        <v>4</v>
      </c>
      <c r="AF138" s="144">
        <v>26</v>
      </c>
      <c r="AG138" s="13">
        <v>70</v>
      </c>
    </row>
    <row r="139" spans="1:33" s="13" customFormat="1" ht="13.7" customHeight="1" x14ac:dyDescent="0.15">
      <c r="A139" s="94" t="s">
        <v>1109</v>
      </c>
      <c r="B139" s="9" t="s">
        <v>691</v>
      </c>
      <c r="C139" s="17" t="s">
        <v>732</v>
      </c>
      <c r="D139" s="11" t="s">
        <v>718</v>
      </c>
      <c r="E139" s="11" t="s">
        <v>1125</v>
      </c>
      <c r="F139" s="11" t="s">
        <v>1084</v>
      </c>
      <c r="G139" s="12">
        <v>6</v>
      </c>
      <c r="H139" s="12">
        <v>10</v>
      </c>
      <c r="I139" s="12">
        <v>7</v>
      </c>
      <c r="J139" s="12">
        <v>16</v>
      </c>
      <c r="K139" s="12">
        <v>18</v>
      </c>
      <c r="L139" s="12">
        <v>9</v>
      </c>
      <c r="M139" s="12">
        <v>18</v>
      </c>
      <c r="N139" s="12">
        <v>44</v>
      </c>
      <c r="O139" s="12">
        <v>34</v>
      </c>
      <c r="P139" s="12">
        <v>78</v>
      </c>
      <c r="Q139" s="144">
        <v>0</v>
      </c>
      <c r="R139" s="144">
        <v>0</v>
      </c>
      <c r="S139" s="144">
        <v>0</v>
      </c>
      <c r="T139" s="144">
        <v>0</v>
      </c>
      <c r="U139" s="144">
        <v>0</v>
      </c>
      <c r="V139" s="144">
        <v>0</v>
      </c>
      <c r="W139" s="144">
        <v>0</v>
      </c>
      <c r="X139" s="144">
        <v>0</v>
      </c>
      <c r="Y139" s="144">
        <v>0</v>
      </c>
      <c r="Z139" s="144">
        <v>0</v>
      </c>
      <c r="AA139" s="144">
        <v>0</v>
      </c>
      <c r="AB139" s="144">
        <v>0</v>
      </c>
      <c r="AC139" s="144">
        <v>0</v>
      </c>
      <c r="AD139" s="144">
        <v>0</v>
      </c>
      <c r="AE139" s="144">
        <v>0</v>
      </c>
      <c r="AF139" s="144">
        <v>0</v>
      </c>
      <c r="AG139" s="13">
        <v>71</v>
      </c>
    </row>
    <row r="140" spans="1:33" s="13" customFormat="1" ht="13.7" customHeight="1" x14ac:dyDescent="0.15">
      <c r="A140" s="94" t="s">
        <v>1109</v>
      </c>
      <c r="B140" s="9" t="s">
        <v>691</v>
      </c>
      <c r="C140" s="17" t="s">
        <v>733</v>
      </c>
      <c r="D140" s="11">
        <v>0</v>
      </c>
      <c r="E140" s="11" t="s">
        <v>1125</v>
      </c>
      <c r="F140" s="11" t="s">
        <v>1084</v>
      </c>
      <c r="G140" s="12">
        <v>8</v>
      </c>
      <c r="H140" s="12">
        <v>18</v>
      </c>
      <c r="I140" s="12">
        <v>21</v>
      </c>
      <c r="J140" s="12">
        <v>20</v>
      </c>
      <c r="K140" s="12">
        <v>26</v>
      </c>
      <c r="L140" s="12">
        <v>26</v>
      </c>
      <c r="M140" s="12">
        <v>25</v>
      </c>
      <c r="N140" s="12">
        <v>73</v>
      </c>
      <c r="O140" s="12">
        <v>63</v>
      </c>
      <c r="P140" s="12">
        <v>136</v>
      </c>
      <c r="Q140" s="144">
        <v>1</v>
      </c>
      <c r="R140" s="144">
        <v>3</v>
      </c>
      <c r="S140" s="144">
        <v>0</v>
      </c>
      <c r="T140" s="144">
        <v>0</v>
      </c>
      <c r="U140" s="144">
        <v>0</v>
      </c>
      <c r="V140" s="144">
        <v>0</v>
      </c>
      <c r="W140" s="144">
        <v>0</v>
      </c>
      <c r="X140" s="144">
        <v>0</v>
      </c>
      <c r="Y140" s="144">
        <v>0</v>
      </c>
      <c r="Z140" s="144">
        <v>0</v>
      </c>
      <c r="AA140" s="144">
        <v>0</v>
      </c>
      <c r="AB140" s="144">
        <v>0</v>
      </c>
      <c r="AC140" s="144">
        <v>1</v>
      </c>
      <c r="AD140" s="144">
        <v>2</v>
      </c>
      <c r="AE140" s="144">
        <v>2</v>
      </c>
      <c r="AF140" s="144">
        <v>5</v>
      </c>
      <c r="AG140" s="5">
        <v>72</v>
      </c>
    </row>
    <row r="141" spans="1:33" s="13" customFormat="1" ht="13.7" customHeight="1" x14ac:dyDescent="0.15">
      <c r="A141" s="94" t="s">
        <v>1109</v>
      </c>
      <c r="B141" s="9" t="s">
        <v>691</v>
      </c>
      <c r="C141" s="17" t="s">
        <v>736</v>
      </c>
      <c r="D141" s="11">
        <v>0</v>
      </c>
      <c r="E141" s="11" t="s">
        <v>1125</v>
      </c>
      <c r="F141" s="11" t="s">
        <v>1084</v>
      </c>
      <c r="G141" s="12">
        <v>15</v>
      </c>
      <c r="H141" s="12">
        <v>54</v>
      </c>
      <c r="I141" s="12">
        <v>63</v>
      </c>
      <c r="J141" s="12">
        <v>56</v>
      </c>
      <c r="K141" s="12">
        <v>58</v>
      </c>
      <c r="L141" s="12">
        <v>66</v>
      </c>
      <c r="M141" s="12">
        <v>75</v>
      </c>
      <c r="N141" s="12">
        <v>194</v>
      </c>
      <c r="O141" s="12">
        <v>178</v>
      </c>
      <c r="P141" s="12">
        <v>372</v>
      </c>
      <c r="Q141" s="144">
        <v>1</v>
      </c>
      <c r="R141" s="144">
        <v>5</v>
      </c>
      <c r="S141" s="144">
        <v>0</v>
      </c>
      <c r="T141" s="144">
        <v>0</v>
      </c>
      <c r="U141" s="144">
        <v>0</v>
      </c>
      <c r="V141" s="144">
        <v>0</v>
      </c>
      <c r="W141" s="144">
        <v>0</v>
      </c>
      <c r="X141" s="144">
        <v>0</v>
      </c>
      <c r="Y141" s="144">
        <v>0</v>
      </c>
      <c r="Z141" s="144">
        <v>0</v>
      </c>
      <c r="AA141" s="144">
        <v>0</v>
      </c>
      <c r="AB141" s="144">
        <v>0</v>
      </c>
      <c r="AC141" s="144">
        <v>2</v>
      </c>
      <c r="AD141" s="144">
        <v>11</v>
      </c>
      <c r="AE141" s="144">
        <v>3</v>
      </c>
      <c r="AF141" s="144">
        <v>16</v>
      </c>
      <c r="AG141" s="13">
        <v>73</v>
      </c>
    </row>
    <row r="142" spans="1:33" s="13" customFormat="1" ht="13.7" customHeight="1" x14ac:dyDescent="0.15">
      <c r="A142" s="94" t="s">
        <v>1109</v>
      </c>
      <c r="B142" s="9" t="s">
        <v>691</v>
      </c>
      <c r="C142" s="17" t="s">
        <v>501</v>
      </c>
      <c r="D142" s="11">
        <v>0</v>
      </c>
      <c r="E142" s="11" t="s">
        <v>1125</v>
      </c>
      <c r="F142" s="11" t="s">
        <v>1084</v>
      </c>
      <c r="G142" s="12">
        <v>23</v>
      </c>
      <c r="H142" s="12">
        <v>121</v>
      </c>
      <c r="I142" s="12">
        <v>81</v>
      </c>
      <c r="J142" s="12">
        <v>117</v>
      </c>
      <c r="K142" s="12">
        <v>95</v>
      </c>
      <c r="L142" s="12">
        <v>108</v>
      </c>
      <c r="M142" s="12">
        <v>116</v>
      </c>
      <c r="N142" s="12">
        <v>307</v>
      </c>
      <c r="O142" s="12">
        <v>331</v>
      </c>
      <c r="P142" s="12">
        <v>638</v>
      </c>
      <c r="Q142" s="144">
        <v>2</v>
      </c>
      <c r="R142" s="144">
        <v>14</v>
      </c>
      <c r="S142" s="144">
        <v>0</v>
      </c>
      <c r="T142" s="144">
        <v>0</v>
      </c>
      <c r="U142" s="144">
        <v>0</v>
      </c>
      <c r="V142" s="144">
        <v>0</v>
      </c>
      <c r="W142" s="144">
        <v>0</v>
      </c>
      <c r="X142" s="144">
        <v>0</v>
      </c>
      <c r="Y142" s="144">
        <v>0</v>
      </c>
      <c r="Z142" s="144">
        <v>0</v>
      </c>
      <c r="AA142" s="144">
        <v>0</v>
      </c>
      <c r="AB142" s="144">
        <v>0</v>
      </c>
      <c r="AC142" s="144">
        <v>2</v>
      </c>
      <c r="AD142" s="144">
        <v>14</v>
      </c>
      <c r="AE142" s="144">
        <v>4</v>
      </c>
      <c r="AF142" s="144">
        <v>28</v>
      </c>
      <c r="AG142" s="13">
        <v>74</v>
      </c>
    </row>
    <row r="143" spans="1:33" s="13" customFormat="1" ht="13.7" customHeight="1" x14ac:dyDescent="0.15">
      <c r="A143" s="94" t="s">
        <v>1109</v>
      </c>
      <c r="B143" s="9" t="s">
        <v>691</v>
      </c>
      <c r="C143" s="17" t="s">
        <v>504</v>
      </c>
      <c r="D143" s="11">
        <v>0</v>
      </c>
      <c r="E143" s="11" t="s">
        <v>1125</v>
      </c>
      <c r="F143" s="11" t="s">
        <v>1084</v>
      </c>
      <c r="G143" s="12">
        <v>13</v>
      </c>
      <c r="H143" s="12">
        <v>46</v>
      </c>
      <c r="I143" s="12">
        <v>43</v>
      </c>
      <c r="J143" s="12">
        <v>50</v>
      </c>
      <c r="K143" s="12">
        <v>33</v>
      </c>
      <c r="L143" s="12">
        <v>53</v>
      </c>
      <c r="M143" s="12">
        <v>51</v>
      </c>
      <c r="N143" s="12">
        <v>143</v>
      </c>
      <c r="O143" s="12">
        <v>133</v>
      </c>
      <c r="P143" s="12">
        <v>276</v>
      </c>
      <c r="Q143" s="144">
        <v>1</v>
      </c>
      <c r="R143" s="144">
        <v>3</v>
      </c>
      <c r="S143" s="144">
        <v>0</v>
      </c>
      <c r="T143" s="144">
        <v>0</v>
      </c>
      <c r="U143" s="144">
        <v>0</v>
      </c>
      <c r="V143" s="144">
        <v>0</v>
      </c>
      <c r="W143" s="144">
        <v>0</v>
      </c>
      <c r="X143" s="144">
        <v>0</v>
      </c>
      <c r="Y143" s="144">
        <v>0</v>
      </c>
      <c r="Z143" s="144">
        <v>0</v>
      </c>
      <c r="AA143" s="144">
        <v>0</v>
      </c>
      <c r="AB143" s="144">
        <v>0</v>
      </c>
      <c r="AC143" s="144">
        <v>1</v>
      </c>
      <c r="AD143" s="144">
        <v>4</v>
      </c>
      <c r="AE143" s="144">
        <v>2</v>
      </c>
      <c r="AF143" s="144">
        <v>7</v>
      </c>
      <c r="AG143" s="13">
        <v>1</v>
      </c>
    </row>
    <row r="144" spans="1:33" s="13" customFormat="1" ht="13.7" customHeight="1" x14ac:dyDescent="0.15">
      <c r="A144" s="94" t="s">
        <v>1109</v>
      </c>
      <c r="B144" s="9" t="s">
        <v>691</v>
      </c>
      <c r="C144" s="17" t="s">
        <v>511</v>
      </c>
      <c r="D144" s="11">
        <v>0</v>
      </c>
      <c r="E144" s="11" t="s">
        <v>1125</v>
      </c>
      <c r="F144" s="11" t="s">
        <v>1084</v>
      </c>
      <c r="G144" s="12">
        <v>17</v>
      </c>
      <c r="H144" s="12">
        <v>80</v>
      </c>
      <c r="I144" s="12">
        <v>85</v>
      </c>
      <c r="J144" s="12">
        <v>75</v>
      </c>
      <c r="K144" s="12">
        <v>79</v>
      </c>
      <c r="L144" s="12">
        <v>78</v>
      </c>
      <c r="M144" s="12">
        <v>66</v>
      </c>
      <c r="N144" s="12">
        <v>220</v>
      </c>
      <c r="O144" s="12">
        <v>243</v>
      </c>
      <c r="P144" s="12">
        <v>463</v>
      </c>
      <c r="Q144" s="144">
        <v>1</v>
      </c>
      <c r="R144" s="144">
        <v>6</v>
      </c>
      <c r="S144" s="144">
        <v>0</v>
      </c>
      <c r="T144" s="144">
        <v>0</v>
      </c>
      <c r="U144" s="144">
        <v>0</v>
      </c>
      <c r="V144" s="144">
        <v>0</v>
      </c>
      <c r="W144" s="144">
        <v>0</v>
      </c>
      <c r="X144" s="144">
        <v>0</v>
      </c>
      <c r="Y144" s="144">
        <v>0</v>
      </c>
      <c r="Z144" s="144">
        <v>0</v>
      </c>
      <c r="AA144" s="144">
        <v>0</v>
      </c>
      <c r="AB144" s="144">
        <v>0</v>
      </c>
      <c r="AC144" s="144">
        <v>2</v>
      </c>
      <c r="AD144" s="144">
        <v>11</v>
      </c>
      <c r="AE144" s="144">
        <v>3</v>
      </c>
      <c r="AF144" s="144">
        <v>17</v>
      </c>
      <c r="AG144" s="5">
        <v>2</v>
      </c>
    </row>
    <row r="145" spans="1:33" s="13" customFormat="1" ht="13.7" customHeight="1" x14ac:dyDescent="0.15">
      <c r="A145" s="94" t="s">
        <v>1109</v>
      </c>
      <c r="B145" s="9" t="s">
        <v>691</v>
      </c>
      <c r="C145" s="17" t="s">
        <v>527</v>
      </c>
      <c r="D145" s="11">
        <v>0</v>
      </c>
      <c r="E145" s="11" t="s">
        <v>1125</v>
      </c>
      <c r="F145" s="11" t="s">
        <v>1084</v>
      </c>
      <c r="G145" s="12">
        <v>14</v>
      </c>
      <c r="H145" s="12">
        <v>43</v>
      </c>
      <c r="I145" s="12">
        <v>46</v>
      </c>
      <c r="J145" s="12">
        <v>49</v>
      </c>
      <c r="K145" s="12">
        <v>55</v>
      </c>
      <c r="L145" s="12">
        <v>45</v>
      </c>
      <c r="M145" s="12">
        <v>51</v>
      </c>
      <c r="N145" s="12">
        <v>149</v>
      </c>
      <c r="O145" s="12">
        <v>140</v>
      </c>
      <c r="P145" s="12">
        <v>289</v>
      </c>
      <c r="Q145" s="144">
        <v>1</v>
      </c>
      <c r="R145" s="144">
        <v>7</v>
      </c>
      <c r="S145" s="144">
        <v>0</v>
      </c>
      <c r="T145" s="144">
        <v>0</v>
      </c>
      <c r="U145" s="144">
        <v>0</v>
      </c>
      <c r="V145" s="144">
        <v>0</v>
      </c>
      <c r="W145" s="144">
        <v>0</v>
      </c>
      <c r="X145" s="144">
        <v>0</v>
      </c>
      <c r="Y145" s="144">
        <v>0</v>
      </c>
      <c r="Z145" s="144">
        <v>0</v>
      </c>
      <c r="AA145" s="144">
        <v>0</v>
      </c>
      <c r="AB145" s="144">
        <v>0</v>
      </c>
      <c r="AC145" s="144">
        <v>1</v>
      </c>
      <c r="AD145" s="144">
        <v>7</v>
      </c>
      <c r="AE145" s="144">
        <v>2</v>
      </c>
      <c r="AF145" s="144">
        <v>14</v>
      </c>
      <c r="AG145" s="13">
        <v>3</v>
      </c>
    </row>
    <row r="146" spans="1:33" s="13" customFormat="1" ht="13.7" customHeight="1" x14ac:dyDescent="0.15">
      <c r="A146" s="94" t="s">
        <v>1109</v>
      </c>
      <c r="B146" s="9" t="s">
        <v>691</v>
      </c>
      <c r="C146" s="17" t="s">
        <v>530</v>
      </c>
      <c r="D146" s="11">
        <v>0</v>
      </c>
      <c r="E146" s="11" t="s">
        <v>1125</v>
      </c>
      <c r="F146" s="11" t="s">
        <v>1084</v>
      </c>
      <c r="G146" s="12">
        <v>16</v>
      </c>
      <c r="H146" s="12">
        <v>86</v>
      </c>
      <c r="I146" s="12">
        <v>80</v>
      </c>
      <c r="J146" s="12">
        <v>63</v>
      </c>
      <c r="K146" s="12">
        <v>71</v>
      </c>
      <c r="L146" s="12">
        <v>75</v>
      </c>
      <c r="M146" s="12">
        <v>56</v>
      </c>
      <c r="N146" s="12">
        <v>205</v>
      </c>
      <c r="O146" s="12">
        <v>226</v>
      </c>
      <c r="P146" s="12">
        <v>431</v>
      </c>
      <c r="Q146" s="144">
        <v>1</v>
      </c>
      <c r="R146" s="144">
        <v>5</v>
      </c>
      <c r="S146" s="144">
        <v>0</v>
      </c>
      <c r="T146" s="144">
        <v>0</v>
      </c>
      <c r="U146" s="144">
        <v>0</v>
      </c>
      <c r="V146" s="144">
        <v>0</v>
      </c>
      <c r="W146" s="144">
        <v>0</v>
      </c>
      <c r="X146" s="144">
        <v>0</v>
      </c>
      <c r="Y146" s="144">
        <v>0</v>
      </c>
      <c r="Z146" s="144">
        <v>0</v>
      </c>
      <c r="AA146" s="144">
        <v>0</v>
      </c>
      <c r="AB146" s="144">
        <v>0</v>
      </c>
      <c r="AC146" s="144">
        <v>1</v>
      </c>
      <c r="AD146" s="144">
        <v>1</v>
      </c>
      <c r="AE146" s="144">
        <v>2</v>
      </c>
      <c r="AF146" s="144">
        <v>6</v>
      </c>
      <c r="AG146" s="13">
        <v>4</v>
      </c>
    </row>
    <row r="147" spans="1:33" s="13" customFormat="1" ht="13.7" customHeight="1" x14ac:dyDescent="0.15">
      <c r="A147" s="94" t="s">
        <v>1109</v>
      </c>
      <c r="B147" s="9" t="s">
        <v>691</v>
      </c>
      <c r="C147" s="17" t="s">
        <v>532</v>
      </c>
      <c r="D147" s="11">
        <v>0</v>
      </c>
      <c r="E147" s="11" t="s">
        <v>1125</v>
      </c>
      <c r="F147" s="11" t="s">
        <v>1084</v>
      </c>
      <c r="G147" s="12">
        <v>19</v>
      </c>
      <c r="H147" s="12">
        <v>91</v>
      </c>
      <c r="I147" s="12">
        <v>76</v>
      </c>
      <c r="J147" s="12">
        <v>82</v>
      </c>
      <c r="K147" s="12">
        <v>74</v>
      </c>
      <c r="L147" s="12">
        <v>95</v>
      </c>
      <c r="M147" s="12">
        <v>101</v>
      </c>
      <c r="N147" s="12">
        <v>246</v>
      </c>
      <c r="O147" s="12">
        <v>273</v>
      </c>
      <c r="P147" s="12">
        <v>519</v>
      </c>
      <c r="Q147" s="144">
        <v>1</v>
      </c>
      <c r="R147" s="144">
        <v>7</v>
      </c>
      <c r="S147" s="144">
        <v>0</v>
      </c>
      <c r="T147" s="144">
        <v>0</v>
      </c>
      <c r="U147" s="144">
        <v>0</v>
      </c>
      <c r="V147" s="144">
        <v>0</v>
      </c>
      <c r="W147" s="144">
        <v>0</v>
      </c>
      <c r="X147" s="144">
        <v>0</v>
      </c>
      <c r="Y147" s="144">
        <v>0</v>
      </c>
      <c r="Z147" s="144">
        <v>0</v>
      </c>
      <c r="AA147" s="144">
        <v>0</v>
      </c>
      <c r="AB147" s="144">
        <v>0</v>
      </c>
      <c r="AC147" s="144">
        <v>2</v>
      </c>
      <c r="AD147" s="144">
        <v>11</v>
      </c>
      <c r="AE147" s="144">
        <v>3</v>
      </c>
      <c r="AF147" s="144">
        <v>18</v>
      </c>
      <c r="AG147" s="13">
        <v>5</v>
      </c>
    </row>
    <row r="148" spans="1:33" s="13" customFormat="1" ht="13.7" customHeight="1" x14ac:dyDescent="0.15">
      <c r="A148" s="94" t="s">
        <v>1109</v>
      </c>
      <c r="B148" s="9" t="s">
        <v>691</v>
      </c>
      <c r="C148" s="17" t="s">
        <v>534</v>
      </c>
      <c r="D148" s="11">
        <v>0</v>
      </c>
      <c r="E148" s="11" t="s">
        <v>1125</v>
      </c>
      <c r="F148" s="11" t="s">
        <v>1084</v>
      </c>
      <c r="G148" s="12">
        <v>22</v>
      </c>
      <c r="H148" s="12">
        <v>106</v>
      </c>
      <c r="I148" s="12">
        <v>101</v>
      </c>
      <c r="J148" s="12">
        <v>98</v>
      </c>
      <c r="K148" s="12">
        <v>95</v>
      </c>
      <c r="L148" s="12">
        <v>120</v>
      </c>
      <c r="M148" s="12">
        <v>107</v>
      </c>
      <c r="N148" s="12">
        <v>326</v>
      </c>
      <c r="O148" s="12">
        <v>301</v>
      </c>
      <c r="P148" s="12">
        <v>627</v>
      </c>
      <c r="Q148" s="144">
        <v>1</v>
      </c>
      <c r="R148" s="144">
        <v>4</v>
      </c>
      <c r="S148" s="144">
        <v>0</v>
      </c>
      <c r="T148" s="144">
        <v>0</v>
      </c>
      <c r="U148" s="144">
        <v>0</v>
      </c>
      <c r="V148" s="144">
        <v>0</v>
      </c>
      <c r="W148" s="144">
        <v>0</v>
      </c>
      <c r="X148" s="144">
        <v>0</v>
      </c>
      <c r="Y148" s="144">
        <v>0</v>
      </c>
      <c r="Z148" s="144">
        <v>0</v>
      </c>
      <c r="AA148" s="144">
        <v>0</v>
      </c>
      <c r="AB148" s="144">
        <v>0</v>
      </c>
      <c r="AC148" s="144">
        <v>2</v>
      </c>
      <c r="AD148" s="144">
        <v>9</v>
      </c>
      <c r="AE148" s="144">
        <v>3</v>
      </c>
      <c r="AF148" s="144">
        <v>13</v>
      </c>
      <c r="AG148" s="13">
        <v>6</v>
      </c>
    </row>
    <row r="149" spans="1:33" s="13" customFormat="1" ht="13.7" customHeight="1" x14ac:dyDescent="0.15">
      <c r="A149" s="94" t="s">
        <v>1109</v>
      </c>
      <c r="B149" s="9" t="s">
        <v>691</v>
      </c>
      <c r="C149" s="17" t="s">
        <v>822</v>
      </c>
      <c r="D149" s="11">
        <v>0</v>
      </c>
      <c r="E149" s="11" t="s">
        <v>1125</v>
      </c>
      <c r="F149" s="11" t="s">
        <v>1084</v>
      </c>
      <c r="G149" s="12">
        <v>17</v>
      </c>
      <c r="H149" s="12">
        <v>68</v>
      </c>
      <c r="I149" s="12">
        <v>77</v>
      </c>
      <c r="J149" s="12">
        <v>70</v>
      </c>
      <c r="K149" s="12">
        <v>94</v>
      </c>
      <c r="L149" s="12">
        <v>89</v>
      </c>
      <c r="M149" s="12">
        <v>103</v>
      </c>
      <c r="N149" s="12">
        <v>231</v>
      </c>
      <c r="O149" s="12">
        <v>270</v>
      </c>
      <c r="P149" s="12">
        <v>501</v>
      </c>
      <c r="Q149" s="144">
        <v>0</v>
      </c>
      <c r="R149" s="144">
        <v>0</v>
      </c>
      <c r="S149" s="144">
        <v>0</v>
      </c>
      <c r="T149" s="144">
        <v>0</v>
      </c>
      <c r="U149" s="144">
        <v>1</v>
      </c>
      <c r="V149" s="144">
        <v>1</v>
      </c>
      <c r="W149" s="144">
        <v>0</v>
      </c>
      <c r="X149" s="144">
        <v>0</v>
      </c>
      <c r="Y149" s="144">
        <v>0</v>
      </c>
      <c r="Z149" s="144">
        <v>0</v>
      </c>
      <c r="AA149" s="144">
        <v>0</v>
      </c>
      <c r="AB149" s="144">
        <v>0</v>
      </c>
      <c r="AC149" s="144">
        <v>0</v>
      </c>
      <c r="AD149" s="144">
        <v>0</v>
      </c>
      <c r="AE149" s="144">
        <v>1</v>
      </c>
      <c r="AF149" s="144">
        <v>1</v>
      </c>
      <c r="AG149" s="5">
        <v>7</v>
      </c>
    </row>
    <row r="150" spans="1:33" s="13" customFormat="1" ht="13.7" customHeight="1" x14ac:dyDescent="0.15">
      <c r="A150" s="94" t="s">
        <v>1109</v>
      </c>
      <c r="B150" s="9" t="s">
        <v>691</v>
      </c>
      <c r="C150" s="17" t="s">
        <v>829</v>
      </c>
      <c r="D150" s="11">
        <v>0</v>
      </c>
      <c r="E150" s="11" t="s">
        <v>1125</v>
      </c>
      <c r="F150" s="11" t="s">
        <v>1084</v>
      </c>
      <c r="G150" s="12">
        <v>35</v>
      </c>
      <c r="H150" s="12">
        <v>193</v>
      </c>
      <c r="I150" s="12">
        <v>194</v>
      </c>
      <c r="J150" s="12">
        <v>171</v>
      </c>
      <c r="K150" s="12">
        <v>166</v>
      </c>
      <c r="L150" s="12">
        <v>184</v>
      </c>
      <c r="M150" s="12">
        <v>172</v>
      </c>
      <c r="N150" s="12">
        <v>538</v>
      </c>
      <c r="O150" s="12">
        <v>542</v>
      </c>
      <c r="P150" s="12">
        <v>1080</v>
      </c>
      <c r="Q150" s="144">
        <v>2</v>
      </c>
      <c r="R150" s="144">
        <v>11</v>
      </c>
      <c r="S150" s="144">
        <v>0</v>
      </c>
      <c r="T150" s="144">
        <v>0</v>
      </c>
      <c r="U150" s="144">
        <v>0</v>
      </c>
      <c r="V150" s="144">
        <v>0</v>
      </c>
      <c r="W150" s="144">
        <v>0</v>
      </c>
      <c r="X150" s="144">
        <v>0</v>
      </c>
      <c r="Y150" s="144">
        <v>0</v>
      </c>
      <c r="Z150" s="144">
        <v>0</v>
      </c>
      <c r="AA150" s="144">
        <v>0</v>
      </c>
      <c r="AB150" s="144">
        <v>0</v>
      </c>
      <c r="AC150" s="144">
        <v>1</v>
      </c>
      <c r="AD150" s="144">
        <v>6</v>
      </c>
      <c r="AE150" s="144">
        <v>3</v>
      </c>
      <c r="AF150" s="144">
        <v>17</v>
      </c>
      <c r="AG150" s="13">
        <v>8</v>
      </c>
    </row>
    <row r="151" spans="1:33" s="13" customFormat="1" ht="13.7" customHeight="1" x14ac:dyDescent="0.15">
      <c r="A151" s="94" t="s">
        <v>1109</v>
      </c>
      <c r="B151" s="9" t="s">
        <v>691</v>
      </c>
      <c r="C151" s="17" t="s">
        <v>617</v>
      </c>
      <c r="D151" s="11">
        <v>0</v>
      </c>
      <c r="E151" s="11" t="s">
        <v>1125</v>
      </c>
      <c r="F151" s="11" t="s">
        <v>1084</v>
      </c>
      <c r="G151" s="12">
        <v>15</v>
      </c>
      <c r="H151" s="12">
        <v>62</v>
      </c>
      <c r="I151" s="12">
        <v>53</v>
      </c>
      <c r="J151" s="12">
        <v>60</v>
      </c>
      <c r="K151" s="12">
        <v>63</v>
      </c>
      <c r="L151" s="12">
        <v>74</v>
      </c>
      <c r="M151" s="12">
        <v>74</v>
      </c>
      <c r="N151" s="12">
        <v>206</v>
      </c>
      <c r="O151" s="12">
        <v>180</v>
      </c>
      <c r="P151" s="12">
        <v>386</v>
      </c>
      <c r="Q151" s="144">
        <v>1</v>
      </c>
      <c r="R151" s="144">
        <v>3</v>
      </c>
      <c r="S151" s="144">
        <v>0</v>
      </c>
      <c r="T151" s="144">
        <v>0</v>
      </c>
      <c r="U151" s="144">
        <v>0</v>
      </c>
      <c r="V151" s="144">
        <v>0</v>
      </c>
      <c r="W151" s="144">
        <v>0</v>
      </c>
      <c r="X151" s="144">
        <v>0</v>
      </c>
      <c r="Y151" s="144">
        <v>0</v>
      </c>
      <c r="Z151" s="144">
        <v>0</v>
      </c>
      <c r="AA151" s="144">
        <v>0</v>
      </c>
      <c r="AB151" s="144">
        <v>0</v>
      </c>
      <c r="AC151" s="144">
        <v>2</v>
      </c>
      <c r="AD151" s="144">
        <v>12</v>
      </c>
      <c r="AE151" s="144">
        <v>3</v>
      </c>
      <c r="AF151" s="144">
        <v>15</v>
      </c>
      <c r="AG151" s="13">
        <v>9</v>
      </c>
    </row>
    <row r="152" spans="1:33" s="13" customFormat="1" ht="13.7" customHeight="1" x14ac:dyDescent="0.15">
      <c r="A152" s="94" t="s">
        <v>1109</v>
      </c>
      <c r="B152" s="9" t="s">
        <v>691</v>
      </c>
      <c r="C152" s="17" t="s">
        <v>834</v>
      </c>
      <c r="D152" s="11">
        <v>0</v>
      </c>
      <c r="E152" s="11" t="s">
        <v>1125</v>
      </c>
      <c r="F152" s="11" t="s">
        <v>1084</v>
      </c>
      <c r="G152" s="12">
        <v>20</v>
      </c>
      <c r="H152" s="12">
        <v>88</v>
      </c>
      <c r="I152" s="12">
        <v>95</v>
      </c>
      <c r="J152" s="12">
        <v>78</v>
      </c>
      <c r="K152" s="12">
        <v>105</v>
      </c>
      <c r="L152" s="12">
        <v>99</v>
      </c>
      <c r="M152" s="12">
        <v>96</v>
      </c>
      <c r="N152" s="12">
        <v>296</v>
      </c>
      <c r="O152" s="12">
        <v>265</v>
      </c>
      <c r="P152" s="12">
        <v>561</v>
      </c>
      <c r="Q152" s="144">
        <v>1</v>
      </c>
      <c r="R152" s="144">
        <v>5</v>
      </c>
      <c r="S152" s="144">
        <v>0</v>
      </c>
      <c r="T152" s="144">
        <v>0</v>
      </c>
      <c r="U152" s="144">
        <v>0</v>
      </c>
      <c r="V152" s="144">
        <v>0</v>
      </c>
      <c r="W152" s="144">
        <v>0</v>
      </c>
      <c r="X152" s="144">
        <v>0</v>
      </c>
      <c r="Y152" s="144">
        <v>0</v>
      </c>
      <c r="Z152" s="144">
        <v>0</v>
      </c>
      <c r="AA152" s="144">
        <v>0</v>
      </c>
      <c r="AB152" s="144">
        <v>0</v>
      </c>
      <c r="AC152" s="144">
        <v>1</v>
      </c>
      <c r="AD152" s="144">
        <v>5</v>
      </c>
      <c r="AE152" s="144">
        <v>2</v>
      </c>
      <c r="AF152" s="144">
        <v>10</v>
      </c>
      <c r="AG152" s="13">
        <v>10</v>
      </c>
    </row>
    <row r="153" spans="1:33" s="13" customFormat="1" ht="13.7" customHeight="1" x14ac:dyDescent="0.15">
      <c r="A153" s="94" t="s">
        <v>1109</v>
      </c>
      <c r="B153" s="9" t="s">
        <v>691</v>
      </c>
      <c r="C153" s="17" t="s">
        <v>847</v>
      </c>
      <c r="D153" s="11">
        <v>0</v>
      </c>
      <c r="E153" s="11" t="s">
        <v>1125</v>
      </c>
      <c r="F153" s="11" t="s">
        <v>1084</v>
      </c>
      <c r="G153" s="12">
        <v>15</v>
      </c>
      <c r="H153" s="12">
        <v>47</v>
      </c>
      <c r="I153" s="12">
        <v>61</v>
      </c>
      <c r="J153" s="12">
        <v>47</v>
      </c>
      <c r="K153" s="12">
        <v>71</v>
      </c>
      <c r="L153" s="12">
        <v>73</v>
      </c>
      <c r="M153" s="12">
        <v>54</v>
      </c>
      <c r="N153" s="12">
        <v>182</v>
      </c>
      <c r="O153" s="12">
        <v>171</v>
      </c>
      <c r="P153" s="12">
        <v>353</v>
      </c>
      <c r="Q153" s="144">
        <v>1</v>
      </c>
      <c r="R153" s="144">
        <v>2</v>
      </c>
      <c r="S153" s="144">
        <v>0</v>
      </c>
      <c r="T153" s="144">
        <v>0</v>
      </c>
      <c r="U153" s="144">
        <v>0</v>
      </c>
      <c r="V153" s="144">
        <v>0</v>
      </c>
      <c r="W153" s="144">
        <v>0</v>
      </c>
      <c r="X153" s="144">
        <v>0</v>
      </c>
      <c r="Y153" s="144">
        <v>0</v>
      </c>
      <c r="Z153" s="144">
        <v>0</v>
      </c>
      <c r="AA153" s="144">
        <v>0</v>
      </c>
      <c r="AB153" s="144">
        <v>0</v>
      </c>
      <c r="AC153" s="144">
        <v>2</v>
      </c>
      <c r="AD153" s="144">
        <v>15</v>
      </c>
      <c r="AE153" s="144">
        <v>3</v>
      </c>
      <c r="AF153" s="144">
        <v>17</v>
      </c>
      <c r="AG153" s="13">
        <v>11</v>
      </c>
    </row>
    <row r="154" spans="1:33" s="13" customFormat="1" ht="13.7" customHeight="1" x14ac:dyDescent="0.15">
      <c r="A154" s="94" t="s">
        <v>1109</v>
      </c>
      <c r="B154" s="9" t="s">
        <v>691</v>
      </c>
      <c r="C154" s="17" t="s">
        <v>858</v>
      </c>
      <c r="D154" s="11">
        <v>0</v>
      </c>
      <c r="E154" s="11" t="s">
        <v>1125</v>
      </c>
      <c r="F154" s="11" t="s">
        <v>1084</v>
      </c>
      <c r="G154" s="12">
        <v>20</v>
      </c>
      <c r="H154" s="12">
        <v>94</v>
      </c>
      <c r="I154" s="12">
        <v>96</v>
      </c>
      <c r="J154" s="12">
        <v>78</v>
      </c>
      <c r="K154" s="12">
        <v>88</v>
      </c>
      <c r="L154" s="12">
        <v>92</v>
      </c>
      <c r="M154" s="12">
        <v>98</v>
      </c>
      <c r="N154" s="12">
        <v>287</v>
      </c>
      <c r="O154" s="12">
        <v>259</v>
      </c>
      <c r="P154" s="12">
        <v>546</v>
      </c>
      <c r="Q154" s="144">
        <v>2</v>
      </c>
      <c r="R154" s="144">
        <v>10</v>
      </c>
      <c r="S154" s="144">
        <v>0</v>
      </c>
      <c r="T154" s="144">
        <v>0</v>
      </c>
      <c r="U154" s="144">
        <v>0</v>
      </c>
      <c r="V154" s="144">
        <v>0</v>
      </c>
      <c r="W154" s="144">
        <v>0</v>
      </c>
      <c r="X154" s="144">
        <v>0</v>
      </c>
      <c r="Y154" s="144">
        <v>0</v>
      </c>
      <c r="Z154" s="144">
        <v>0</v>
      </c>
      <c r="AA154" s="144">
        <v>0</v>
      </c>
      <c r="AB154" s="144">
        <v>0</v>
      </c>
      <c r="AC154" s="144">
        <v>1</v>
      </c>
      <c r="AD154" s="144">
        <v>4</v>
      </c>
      <c r="AE154" s="144">
        <v>3</v>
      </c>
      <c r="AF154" s="144">
        <v>14</v>
      </c>
      <c r="AG154" s="5">
        <v>12</v>
      </c>
    </row>
    <row r="155" spans="1:33" s="13" customFormat="1" ht="13.7" customHeight="1" x14ac:dyDescent="0.15">
      <c r="A155" s="94" t="s">
        <v>1109</v>
      </c>
      <c r="B155" s="9" t="s">
        <v>691</v>
      </c>
      <c r="C155" s="17" t="s">
        <v>865</v>
      </c>
      <c r="D155" s="11">
        <v>0</v>
      </c>
      <c r="E155" s="11" t="s">
        <v>1125</v>
      </c>
      <c r="F155" s="11" t="s">
        <v>1084</v>
      </c>
      <c r="G155" s="12">
        <v>17</v>
      </c>
      <c r="H155" s="12">
        <v>65</v>
      </c>
      <c r="I155" s="12">
        <v>59</v>
      </c>
      <c r="J155" s="12">
        <v>66</v>
      </c>
      <c r="K155" s="12">
        <v>74</v>
      </c>
      <c r="L155" s="12">
        <v>65</v>
      </c>
      <c r="M155" s="12">
        <v>80</v>
      </c>
      <c r="N155" s="12">
        <v>228</v>
      </c>
      <c r="O155" s="12">
        <v>181</v>
      </c>
      <c r="P155" s="12">
        <v>409</v>
      </c>
      <c r="Q155" s="144">
        <v>3</v>
      </c>
      <c r="R155" s="144">
        <v>18</v>
      </c>
      <c r="S155" s="144">
        <v>0</v>
      </c>
      <c r="T155" s="144">
        <v>0</v>
      </c>
      <c r="U155" s="144">
        <v>0</v>
      </c>
      <c r="V155" s="144">
        <v>0</v>
      </c>
      <c r="W155" s="144">
        <v>0</v>
      </c>
      <c r="X155" s="144">
        <v>0</v>
      </c>
      <c r="Y155" s="144">
        <v>0</v>
      </c>
      <c r="Z155" s="144">
        <v>0</v>
      </c>
      <c r="AA155" s="144">
        <v>0</v>
      </c>
      <c r="AB155" s="144">
        <v>0</v>
      </c>
      <c r="AC155" s="144">
        <v>2</v>
      </c>
      <c r="AD155" s="144">
        <v>15</v>
      </c>
      <c r="AE155" s="144">
        <v>5</v>
      </c>
      <c r="AF155" s="144">
        <v>33</v>
      </c>
      <c r="AG155" s="13">
        <v>13</v>
      </c>
    </row>
    <row r="156" spans="1:33" s="13" customFormat="1" ht="13.7" customHeight="1" x14ac:dyDescent="0.15">
      <c r="A156" s="94" t="s">
        <v>1109</v>
      </c>
      <c r="B156" s="9" t="s">
        <v>691</v>
      </c>
      <c r="C156" s="17" t="s">
        <v>238</v>
      </c>
      <c r="D156" s="11">
        <v>0</v>
      </c>
      <c r="E156" s="11" t="s">
        <v>1125</v>
      </c>
      <c r="F156" s="11" t="s">
        <v>1084</v>
      </c>
      <c r="G156" s="12">
        <v>12</v>
      </c>
      <c r="H156" s="12">
        <v>48</v>
      </c>
      <c r="I156" s="12">
        <v>38</v>
      </c>
      <c r="J156" s="12">
        <v>31</v>
      </c>
      <c r="K156" s="12">
        <v>37</v>
      </c>
      <c r="L156" s="12">
        <v>52</v>
      </c>
      <c r="M156" s="12">
        <v>47</v>
      </c>
      <c r="N156" s="12">
        <v>126</v>
      </c>
      <c r="O156" s="12">
        <v>127</v>
      </c>
      <c r="P156" s="12">
        <v>253</v>
      </c>
      <c r="Q156" s="144">
        <v>1</v>
      </c>
      <c r="R156" s="144">
        <v>2</v>
      </c>
      <c r="S156" s="144">
        <v>0</v>
      </c>
      <c r="T156" s="144">
        <v>0</v>
      </c>
      <c r="U156" s="144">
        <v>0</v>
      </c>
      <c r="V156" s="144">
        <v>0</v>
      </c>
      <c r="W156" s="144">
        <v>0</v>
      </c>
      <c r="X156" s="144">
        <v>0</v>
      </c>
      <c r="Y156" s="144">
        <v>0</v>
      </c>
      <c r="Z156" s="144">
        <v>0</v>
      </c>
      <c r="AA156" s="144">
        <v>0</v>
      </c>
      <c r="AB156" s="144">
        <v>0</v>
      </c>
      <c r="AC156" s="144">
        <v>1</v>
      </c>
      <c r="AD156" s="144">
        <v>1</v>
      </c>
      <c r="AE156" s="144">
        <v>2</v>
      </c>
      <c r="AF156" s="144">
        <v>3</v>
      </c>
      <c r="AG156" s="13">
        <v>14</v>
      </c>
    </row>
    <row r="157" spans="1:33" s="13" customFormat="1" ht="13.7" customHeight="1" x14ac:dyDescent="0.15">
      <c r="A157" s="94" t="s">
        <v>1109</v>
      </c>
      <c r="B157" s="9" t="s">
        <v>691</v>
      </c>
      <c r="C157" s="17" t="s">
        <v>260</v>
      </c>
      <c r="D157" s="11">
        <v>0</v>
      </c>
      <c r="E157" s="11" t="s">
        <v>1125</v>
      </c>
      <c r="F157" s="11" t="s">
        <v>1084</v>
      </c>
      <c r="G157" s="12">
        <v>8</v>
      </c>
      <c r="H157" s="12">
        <v>33</v>
      </c>
      <c r="I157" s="12">
        <v>32</v>
      </c>
      <c r="J157" s="12">
        <v>27</v>
      </c>
      <c r="K157" s="12">
        <v>39</v>
      </c>
      <c r="L157" s="12">
        <v>36</v>
      </c>
      <c r="M157" s="12">
        <v>31</v>
      </c>
      <c r="N157" s="12">
        <v>103</v>
      </c>
      <c r="O157" s="12">
        <v>95</v>
      </c>
      <c r="P157" s="12">
        <v>198</v>
      </c>
      <c r="Q157" s="144">
        <v>1</v>
      </c>
      <c r="R157" s="144">
        <v>2</v>
      </c>
      <c r="S157" s="144">
        <v>0</v>
      </c>
      <c r="T157" s="144">
        <v>0</v>
      </c>
      <c r="U157" s="144">
        <v>0</v>
      </c>
      <c r="V157" s="144">
        <v>0</v>
      </c>
      <c r="W157" s="144">
        <v>0</v>
      </c>
      <c r="X157" s="144">
        <v>0</v>
      </c>
      <c r="Y157" s="144">
        <v>0</v>
      </c>
      <c r="Z157" s="144">
        <v>0</v>
      </c>
      <c r="AA157" s="144">
        <v>0</v>
      </c>
      <c r="AB157" s="144">
        <v>0</v>
      </c>
      <c r="AC157" s="144">
        <v>1</v>
      </c>
      <c r="AD157" s="144">
        <v>5</v>
      </c>
      <c r="AE157" s="144">
        <v>2</v>
      </c>
      <c r="AF157" s="144">
        <v>7</v>
      </c>
      <c r="AG157" s="13">
        <v>15</v>
      </c>
    </row>
    <row r="158" spans="1:33" s="13" customFormat="1" ht="13.7" customHeight="1" x14ac:dyDescent="0.15">
      <c r="A158" s="94" t="s">
        <v>1109</v>
      </c>
      <c r="B158" s="9" t="s">
        <v>691</v>
      </c>
      <c r="C158" s="17" t="s">
        <v>23</v>
      </c>
      <c r="D158" s="11">
        <v>0</v>
      </c>
      <c r="E158" s="11" t="s">
        <v>1125</v>
      </c>
      <c r="F158" s="11" t="s">
        <v>1084</v>
      </c>
      <c r="G158" s="12">
        <v>15</v>
      </c>
      <c r="H158" s="12">
        <v>77</v>
      </c>
      <c r="I158" s="12">
        <v>65</v>
      </c>
      <c r="J158" s="12">
        <v>72</v>
      </c>
      <c r="K158" s="12">
        <v>75</v>
      </c>
      <c r="L158" s="12">
        <v>76</v>
      </c>
      <c r="M158" s="12">
        <v>64</v>
      </c>
      <c r="N158" s="12">
        <v>212</v>
      </c>
      <c r="O158" s="12">
        <v>217</v>
      </c>
      <c r="P158" s="12">
        <v>429</v>
      </c>
      <c r="Q158" s="144">
        <v>1</v>
      </c>
      <c r="R158" s="144">
        <v>4</v>
      </c>
      <c r="S158" s="144">
        <v>0</v>
      </c>
      <c r="T158" s="144">
        <v>0</v>
      </c>
      <c r="U158" s="144">
        <v>0</v>
      </c>
      <c r="V158" s="144">
        <v>0</v>
      </c>
      <c r="W158" s="144">
        <v>0</v>
      </c>
      <c r="X158" s="144">
        <v>0</v>
      </c>
      <c r="Y158" s="144">
        <v>0</v>
      </c>
      <c r="Z158" s="144">
        <v>0</v>
      </c>
      <c r="AA158" s="144">
        <v>0</v>
      </c>
      <c r="AB158" s="144">
        <v>0</v>
      </c>
      <c r="AC158" s="144">
        <v>1</v>
      </c>
      <c r="AD158" s="144">
        <v>6</v>
      </c>
      <c r="AE158" s="144">
        <v>2</v>
      </c>
      <c r="AF158" s="144">
        <v>10</v>
      </c>
      <c r="AG158" s="13">
        <v>16</v>
      </c>
    </row>
    <row r="159" spans="1:33" s="13" customFormat="1" ht="13.7" customHeight="1" x14ac:dyDescent="0.15">
      <c r="A159" s="94" t="s">
        <v>1109</v>
      </c>
      <c r="B159" s="9" t="s">
        <v>691</v>
      </c>
      <c r="C159" s="17" t="s">
        <v>52</v>
      </c>
      <c r="D159" s="11">
        <v>0</v>
      </c>
      <c r="E159" s="11" t="s">
        <v>1125</v>
      </c>
      <c r="F159" s="11" t="s">
        <v>1084</v>
      </c>
      <c r="G159" s="12">
        <v>32</v>
      </c>
      <c r="H159" s="12">
        <v>149</v>
      </c>
      <c r="I159" s="12">
        <v>165</v>
      </c>
      <c r="J159" s="12">
        <v>169</v>
      </c>
      <c r="K159" s="12">
        <v>181</v>
      </c>
      <c r="L159" s="12">
        <v>161</v>
      </c>
      <c r="M159" s="12">
        <v>182</v>
      </c>
      <c r="N159" s="12">
        <v>503</v>
      </c>
      <c r="O159" s="12">
        <v>504</v>
      </c>
      <c r="P159" s="12">
        <v>1007</v>
      </c>
      <c r="Q159" s="144">
        <v>1</v>
      </c>
      <c r="R159" s="144">
        <v>4</v>
      </c>
      <c r="S159" s="144">
        <v>0</v>
      </c>
      <c r="T159" s="144">
        <v>0</v>
      </c>
      <c r="U159" s="144">
        <v>0</v>
      </c>
      <c r="V159" s="144">
        <v>0</v>
      </c>
      <c r="W159" s="144">
        <v>0</v>
      </c>
      <c r="X159" s="144">
        <v>0</v>
      </c>
      <c r="Y159" s="144">
        <v>0</v>
      </c>
      <c r="Z159" s="144">
        <v>0</v>
      </c>
      <c r="AA159" s="144">
        <v>0</v>
      </c>
      <c r="AB159" s="144">
        <v>0</v>
      </c>
      <c r="AC159" s="144">
        <v>2</v>
      </c>
      <c r="AD159" s="144">
        <v>11</v>
      </c>
      <c r="AE159" s="144">
        <v>3</v>
      </c>
      <c r="AF159" s="144">
        <v>15</v>
      </c>
      <c r="AG159" s="5">
        <v>17</v>
      </c>
    </row>
    <row r="160" spans="1:33" s="13" customFormat="1" ht="13.7" customHeight="1" x14ac:dyDescent="0.15">
      <c r="A160" s="94" t="s">
        <v>1109</v>
      </c>
      <c r="B160" s="9" t="s">
        <v>691</v>
      </c>
      <c r="C160" s="17" t="s">
        <v>699</v>
      </c>
      <c r="D160" s="11">
        <v>0</v>
      </c>
      <c r="E160" s="11" t="s">
        <v>1125</v>
      </c>
      <c r="F160" s="11" t="s">
        <v>1084</v>
      </c>
      <c r="G160" s="12">
        <v>15</v>
      </c>
      <c r="H160" s="12">
        <v>48</v>
      </c>
      <c r="I160" s="12">
        <v>49</v>
      </c>
      <c r="J160" s="12">
        <v>49</v>
      </c>
      <c r="K160" s="12">
        <v>43</v>
      </c>
      <c r="L160" s="12">
        <v>67</v>
      </c>
      <c r="M160" s="12">
        <v>58</v>
      </c>
      <c r="N160" s="12">
        <v>154</v>
      </c>
      <c r="O160" s="12">
        <v>160</v>
      </c>
      <c r="P160" s="12">
        <v>314</v>
      </c>
      <c r="Q160" s="144">
        <v>1</v>
      </c>
      <c r="R160" s="144">
        <v>6</v>
      </c>
      <c r="S160" s="144">
        <v>0</v>
      </c>
      <c r="T160" s="144">
        <v>0</v>
      </c>
      <c r="U160" s="144">
        <v>0</v>
      </c>
      <c r="V160" s="144">
        <v>0</v>
      </c>
      <c r="W160" s="144">
        <v>0</v>
      </c>
      <c r="X160" s="144">
        <v>0</v>
      </c>
      <c r="Y160" s="144">
        <v>0</v>
      </c>
      <c r="Z160" s="144">
        <v>0</v>
      </c>
      <c r="AA160" s="144">
        <v>0</v>
      </c>
      <c r="AB160" s="144">
        <v>0</v>
      </c>
      <c r="AC160" s="144">
        <v>2</v>
      </c>
      <c r="AD160" s="144">
        <v>9</v>
      </c>
      <c r="AE160" s="144">
        <v>3</v>
      </c>
      <c r="AF160" s="144">
        <v>15</v>
      </c>
      <c r="AG160" s="13">
        <v>18</v>
      </c>
    </row>
    <row r="161" spans="1:33" s="13" customFormat="1" ht="13.7" customHeight="1" x14ac:dyDescent="0.15">
      <c r="A161" s="94" t="s">
        <v>1109</v>
      </c>
      <c r="B161" s="9" t="s">
        <v>691</v>
      </c>
      <c r="C161" s="17" t="s">
        <v>713</v>
      </c>
      <c r="D161" s="11">
        <v>0</v>
      </c>
      <c r="E161" s="11" t="s">
        <v>1125</v>
      </c>
      <c r="F161" s="11" t="s">
        <v>1084</v>
      </c>
      <c r="G161" s="12">
        <v>18</v>
      </c>
      <c r="H161" s="12">
        <v>93</v>
      </c>
      <c r="I161" s="12">
        <v>92</v>
      </c>
      <c r="J161" s="12">
        <v>93</v>
      </c>
      <c r="K161" s="12">
        <v>81</v>
      </c>
      <c r="L161" s="12">
        <v>107</v>
      </c>
      <c r="M161" s="12">
        <v>78</v>
      </c>
      <c r="N161" s="12">
        <v>303</v>
      </c>
      <c r="O161" s="12">
        <v>241</v>
      </c>
      <c r="P161" s="12">
        <v>544</v>
      </c>
      <c r="Q161" s="144">
        <v>1</v>
      </c>
      <c r="R161" s="144">
        <v>6</v>
      </c>
      <c r="S161" s="144">
        <v>0</v>
      </c>
      <c r="T161" s="144">
        <v>0</v>
      </c>
      <c r="U161" s="144">
        <v>0</v>
      </c>
      <c r="V161" s="144">
        <v>0</v>
      </c>
      <c r="W161" s="144">
        <v>0</v>
      </c>
      <c r="X161" s="144">
        <v>0</v>
      </c>
      <c r="Y161" s="144">
        <v>0</v>
      </c>
      <c r="Z161" s="144">
        <v>0</v>
      </c>
      <c r="AA161" s="144">
        <v>0</v>
      </c>
      <c r="AB161" s="144">
        <v>0</v>
      </c>
      <c r="AC161" s="144">
        <v>1</v>
      </c>
      <c r="AD161" s="144">
        <v>8</v>
      </c>
      <c r="AE161" s="144">
        <v>2</v>
      </c>
      <c r="AF161" s="144">
        <v>14</v>
      </c>
      <c r="AG161" s="13">
        <v>19</v>
      </c>
    </row>
    <row r="162" spans="1:33" s="13" customFormat="1" ht="13.7" customHeight="1" x14ac:dyDescent="0.15">
      <c r="A162" s="94" t="s">
        <v>1109</v>
      </c>
      <c r="B162" s="9" t="s">
        <v>691</v>
      </c>
      <c r="C162" s="17" t="s">
        <v>714</v>
      </c>
      <c r="D162" s="11">
        <v>0</v>
      </c>
      <c r="E162" s="11" t="s">
        <v>1125</v>
      </c>
      <c r="F162" s="11" t="s">
        <v>1084</v>
      </c>
      <c r="G162" s="12">
        <v>9</v>
      </c>
      <c r="H162" s="12">
        <v>47</v>
      </c>
      <c r="I162" s="12">
        <v>32</v>
      </c>
      <c r="J162" s="12">
        <v>39</v>
      </c>
      <c r="K162" s="12">
        <v>24</v>
      </c>
      <c r="L162" s="12">
        <v>36</v>
      </c>
      <c r="M162" s="12">
        <v>36</v>
      </c>
      <c r="N162" s="12">
        <v>127</v>
      </c>
      <c r="O162" s="12">
        <v>87</v>
      </c>
      <c r="P162" s="12">
        <v>214</v>
      </c>
      <c r="Q162" s="144">
        <v>1</v>
      </c>
      <c r="R162" s="144">
        <v>1</v>
      </c>
      <c r="S162" s="144">
        <v>0</v>
      </c>
      <c r="T162" s="144">
        <v>0</v>
      </c>
      <c r="U162" s="144">
        <v>0</v>
      </c>
      <c r="V162" s="144">
        <v>0</v>
      </c>
      <c r="W162" s="144">
        <v>0</v>
      </c>
      <c r="X162" s="144">
        <v>0</v>
      </c>
      <c r="Y162" s="144">
        <v>0</v>
      </c>
      <c r="Z162" s="144">
        <v>0</v>
      </c>
      <c r="AA162" s="144">
        <v>0</v>
      </c>
      <c r="AB162" s="144">
        <v>0</v>
      </c>
      <c r="AC162" s="144">
        <v>1</v>
      </c>
      <c r="AD162" s="144">
        <v>2</v>
      </c>
      <c r="AE162" s="144">
        <v>2</v>
      </c>
      <c r="AF162" s="144">
        <v>3</v>
      </c>
      <c r="AG162" s="13">
        <v>20</v>
      </c>
    </row>
    <row r="163" spans="1:33" s="13" customFormat="1" ht="13.7" customHeight="1" x14ac:dyDescent="0.15">
      <c r="A163" s="94" t="s">
        <v>1109</v>
      </c>
      <c r="B163" s="9" t="s">
        <v>691</v>
      </c>
      <c r="C163" s="17" t="s">
        <v>716</v>
      </c>
      <c r="D163" s="11">
        <v>0</v>
      </c>
      <c r="E163" s="11" t="s">
        <v>1125</v>
      </c>
      <c r="F163" s="11" t="s">
        <v>1084</v>
      </c>
      <c r="G163" s="12">
        <v>21</v>
      </c>
      <c r="H163" s="12">
        <v>83</v>
      </c>
      <c r="I163" s="12">
        <v>95</v>
      </c>
      <c r="J163" s="12">
        <v>90</v>
      </c>
      <c r="K163" s="12">
        <v>94</v>
      </c>
      <c r="L163" s="12">
        <v>91</v>
      </c>
      <c r="M163" s="12">
        <v>80</v>
      </c>
      <c r="N163" s="12">
        <v>265</v>
      </c>
      <c r="O163" s="12">
        <v>268</v>
      </c>
      <c r="P163" s="12">
        <v>533</v>
      </c>
      <c r="Q163" s="144">
        <v>2</v>
      </c>
      <c r="R163" s="144">
        <v>13</v>
      </c>
      <c r="S163" s="144">
        <v>0</v>
      </c>
      <c r="T163" s="144">
        <v>0</v>
      </c>
      <c r="U163" s="144">
        <v>0</v>
      </c>
      <c r="V163" s="144">
        <v>0</v>
      </c>
      <c r="W163" s="144">
        <v>0</v>
      </c>
      <c r="X163" s="144">
        <v>0</v>
      </c>
      <c r="Y163" s="144">
        <v>0</v>
      </c>
      <c r="Z163" s="144">
        <v>0</v>
      </c>
      <c r="AA163" s="144">
        <v>0</v>
      </c>
      <c r="AB163" s="144">
        <v>0</v>
      </c>
      <c r="AC163" s="144">
        <v>2</v>
      </c>
      <c r="AD163" s="144">
        <v>12</v>
      </c>
      <c r="AE163" s="144">
        <v>4</v>
      </c>
      <c r="AF163" s="144">
        <v>25</v>
      </c>
      <c r="AG163" s="13">
        <v>21</v>
      </c>
    </row>
    <row r="164" spans="1:33" s="13" customFormat="1" ht="13.7" customHeight="1" x14ac:dyDescent="0.15">
      <c r="A164" s="94" t="s">
        <v>1109</v>
      </c>
      <c r="B164" s="9" t="s">
        <v>691</v>
      </c>
      <c r="C164" s="17" t="s">
        <v>737</v>
      </c>
      <c r="D164" s="11">
        <v>0</v>
      </c>
      <c r="E164" s="11" t="s">
        <v>1125</v>
      </c>
      <c r="F164" s="11" t="s">
        <v>1084</v>
      </c>
      <c r="G164" s="12">
        <v>17</v>
      </c>
      <c r="H164" s="12">
        <v>63</v>
      </c>
      <c r="I164" s="12">
        <v>68</v>
      </c>
      <c r="J164" s="12">
        <v>54</v>
      </c>
      <c r="K164" s="12">
        <v>52</v>
      </c>
      <c r="L164" s="12">
        <v>50</v>
      </c>
      <c r="M164" s="12">
        <v>55</v>
      </c>
      <c r="N164" s="12">
        <v>187</v>
      </c>
      <c r="O164" s="12">
        <v>155</v>
      </c>
      <c r="P164" s="12">
        <v>342</v>
      </c>
      <c r="Q164" s="144">
        <v>2</v>
      </c>
      <c r="R164" s="144">
        <v>10</v>
      </c>
      <c r="S164" s="144">
        <v>0</v>
      </c>
      <c r="T164" s="144">
        <v>0</v>
      </c>
      <c r="U164" s="144">
        <v>0</v>
      </c>
      <c r="V164" s="144">
        <v>0</v>
      </c>
      <c r="W164" s="144">
        <v>0</v>
      </c>
      <c r="X164" s="144">
        <v>0</v>
      </c>
      <c r="Y164" s="144">
        <v>0</v>
      </c>
      <c r="Z164" s="144">
        <v>0</v>
      </c>
      <c r="AA164" s="144">
        <v>0</v>
      </c>
      <c r="AB164" s="144">
        <v>0</v>
      </c>
      <c r="AC164" s="144">
        <v>3</v>
      </c>
      <c r="AD164" s="144">
        <v>18</v>
      </c>
      <c r="AE164" s="144">
        <v>5</v>
      </c>
      <c r="AF164" s="144">
        <v>28</v>
      </c>
      <c r="AG164" s="5">
        <v>22</v>
      </c>
    </row>
    <row r="165" spans="1:33" s="13" customFormat="1" ht="13.7" customHeight="1" x14ac:dyDescent="0.15">
      <c r="A165" s="94" t="s">
        <v>1109</v>
      </c>
      <c r="B165" s="9" t="s">
        <v>691</v>
      </c>
      <c r="C165" s="17" t="s">
        <v>498</v>
      </c>
      <c r="D165" s="11">
        <v>0</v>
      </c>
      <c r="E165" s="11" t="s">
        <v>1125</v>
      </c>
      <c r="F165" s="11" t="s">
        <v>1084</v>
      </c>
      <c r="G165" s="12">
        <v>20</v>
      </c>
      <c r="H165" s="12">
        <v>87</v>
      </c>
      <c r="I165" s="12">
        <v>76</v>
      </c>
      <c r="J165" s="12">
        <v>96</v>
      </c>
      <c r="K165" s="12">
        <v>77</v>
      </c>
      <c r="L165" s="12">
        <v>85</v>
      </c>
      <c r="M165" s="12">
        <v>76</v>
      </c>
      <c r="N165" s="12">
        <v>270</v>
      </c>
      <c r="O165" s="12">
        <v>227</v>
      </c>
      <c r="P165" s="12">
        <v>497</v>
      </c>
      <c r="Q165" s="144">
        <v>2</v>
      </c>
      <c r="R165" s="144">
        <v>12</v>
      </c>
      <c r="S165" s="144">
        <v>0</v>
      </c>
      <c r="T165" s="144">
        <v>0</v>
      </c>
      <c r="U165" s="144">
        <v>0</v>
      </c>
      <c r="V165" s="144">
        <v>0</v>
      </c>
      <c r="W165" s="144">
        <v>0</v>
      </c>
      <c r="X165" s="144">
        <v>0</v>
      </c>
      <c r="Y165" s="144">
        <v>0</v>
      </c>
      <c r="Z165" s="144">
        <v>0</v>
      </c>
      <c r="AA165" s="144">
        <v>0</v>
      </c>
      <c r="AB165" s="144">
        <v>0</v>
      </c>
      <c r="AC165" s="144">
        <v>3</v>
      </c>
      <c r="AD165" s="144">
        <v>19</v>
      </c>
      <c r="AE165" s="144">
        <v>5</v>
      </c>
      <c r="AF165" s="144">
        <v>31</v>
      </c>
      <c r="AG165" s="13">
        <v>23</v>
      </c>
    </row>
    <row r="166" spans="1:33" s="13" customFormat="1" ht="13.7" customHeight="1" x14ac:dyDescent="0.15">
      <c r="A166" s="94" t="s">
        <v>1109</v>
      </c>
      <c r="B166" s="9" t="s">
        <v>691</v>
      </c>
      <c r="C166" s="17" t="s">
        <v>499</v>
      </c>
      <c r="D166" s="11">
        <v>0</v>
      </c>
      <c r="E166" s="11" t="s">
        <v>1125</v>
      </c>
      <c r="F166" s="11" t="s">
        <v>1084</v>
      </c>
      <c r="G166" s="12">
        <v>16</v>
      </c>
      <c r="H166" s="12">
        <v>70</v>
      </c>
      <c r="I166" s="12">
        <v>85</v>
      </c>
      <c r="J166" s="12">
        <v>71</v>
      </c>
      <c r="K166" s="12">
        <v>78</v>
      </c>
      <c r="L166" s="12">
        <v>90</v>
      </c>
      <c r="M166" s="12">
        <v>73</v>
      </c>
      <c r="N166" s="12">
        <v>217</v>
      </c>
      <c r="O166" s="12">
        <v>250</v>
      </c>
      <c r="P166" s="12">
        <v>467</v>
      </c>
      <c r="Q166" s="144">
        <v>1</v>
      </c>
      <c r="R166" s="144">
        <v>3</v>
      </c>
      <c r="S166" s="144">
        <v>0</v>
      </c>
      <c r="T166" s="144">
        <v>0</v>
      </c>
      <c r="U166" s="144">
        <v>0</v>
      </c>
      <c r="V166" s="144">
        <v>0</v>
      </c>
      <c r="W166" s="144">
        <v>0</v>
      </c>
      <c r="X166" s="144">
        <v>0</v>
      </c>
      <c r="Y166" s="144">
        <v>0</v>
      </c>
      <c r="Z166" s="144">
        <v>0</v>
      </c>
      <c r="AA166" s="144">
        <v>0</v>
      </c>
      <c r="AB166" s="144">
        <v>0</v>
      </c>
      <c r="AC166" s="144">
        <v>1</v>
      </c>
      <c r="AD166" s="144">
        <v>2</v>
      </c>
      <c r="AE166" s="144">
        <v>2</v>
      </c>
      <c r="AF166" s="144">
        <v>5</v>
      </c>
      <c r="AG166" s="13">
        <v>24</v>
      </c>
    </row>
    <row r="167" spans="1:33" s="13" customFormat="1" ht="13.7" customHeight="1" x14ac:dyDescent="0.15">
      <c r="A167" s="94" t="s">
        <v>1109</v>
      </c>
      <c r="B167" s="9" t="s">
        <v>691</v>
      </c>
      <c r="C167" s="17" t="s">
        <v>500</v>
      </c>
      <c r="D167" s="11">
        <v>0</v>
      </c>
      <c r="E167" s="11" t="s">
        <v>1125</v>
      </c>
      <c r="F167" s="11" t="s">
        <v>1084</v>
      </c>
      <c r="G167" s="12">
        <v>22</v>
      </c>
      <c r="H167" s="12">
        <v>100</v>
      </c>
      <c r="I167" s="12">
        <v>92</v>
      </c>
      <c r="J167" s="12">
        <v>90</v>
      </c>
      <c r="K167" s="12">
        <v>109</v>
      </c>
      <c r="L167" s="12">
        <v>91</v>
      </c>
      <c r="M167" s="12">
        <v>93</v>
      </c>
      <c r="N167" s="12">
        <v>310</v>
      </c>
      <c r="O167" s="12">
        <v>265</v>
      </c>
      <c r="P167" s="12">
        <v>575</v>
      </c>
      <c r="Q167" s="144">
        <v>2</v>
      </c>
      <c r="R167" s="144">
        <v>13</v>
      </c>
      <c r="S167" s="144">
        <v>0</v>
      </c>
      <c r="T167" s="144">
        <v>0</v>
      </c>
      <c r="U167" s="144">
        <v>0</v>
      </c>
      <c r="V167" s="144">
        <v>0</v>
      </c>
      <c r="W167" s="144">
        <v>0</v>
      </c>
      <c r="X167" s="144">
        <v>0</v>
      </c>
      <c r="Y167" s="144">
        <v>0</v>
      </c>
      <c r="Z167" s="144">
        <v>0</v>
      </c>
      <c r="AA167" s="144">
        <v>0</v>
      </c>
      <c r="AB167" s="144">
        <v>0</v>
      </c>
      <c r="AC167" s="144">
        <v>2</v>
      </c>
      <c r="AD167" s="144">
        <v>14</v>
      </c>
      <c r="AE167" s="144">
        <v>4</v>
      </c>
      <c r="AF167" s="144">
        <v>27</v>
      </c>
      <c r="AG167" s="13">
        <v>25</v>
      </c>
    </row>
    <row r="168" spans="1:33" s="13" customFormat="1" ht="13.7" customHeight="1" x14ac:dyDescent="0.15">
      <c r="A168" s="94" t="s">
        <v>1109</v>
      </c>
      <c r="B168" s="9" t="s">
        <v>691</v>
      </c>
      <c r="C168" s="17" t="s">
        <v>506</v>
      </c>
      <c r="D168" s="11">
        <v>0</v>
      </c>
      <c r="E168" s="11" t="s">
        <v>1125</v>
      </c>
      <c r="F168" s="11" t="s">
        <v>1084</v>
      </c>
      <c r="G168" s="12">
        <v>22</v>
      </c>
      <c r="H168" s="12">
        <v>112</v>
      </c>
      <c r="I168" s="12">
        <v>108</v>
      </c>
      <c r="J168" s="12">
        <v>110</v>
      </c>
      <c r="K168" s="12">
        <v>121</v>
      </c>
      <c r="L168" s="12">
        <v>104</v>
      </c>
      <c r="M168" s="12">
        <v>121</v>
      </c>
      <c r="N168" s="12">
        <v>377</v>
      </c>
      <c r="O168" s="12">
        <v>299</v>
      </c>
      <c r="P168" s="12">
        <v>676</v>
      </c>
      <c r="Q168" s="144">
        <v>2</v>
      </c>
      <c r="R168" s="144">
        <v>14</v>
      </c>
      <c r="S168" s="144">
        <v>0</v>
      </c>
      <c r="T168" s="144">
        <v>0</v>
      </c>
      <c r="U168" s="144">
        <v>0</v>
      </c>
      <c r="V168" s="144">
        <v>0</v>
      </c>
      <c r="W168" s="144">
        <v>0</v>
      </c>
      <c r="X168" s="144">
        <v>0</v>
      </c>
      <c r="Y168" s="144">
        <v>0</v>
      </c>
      <c r="Z168" s="144">
        <v>0</v>
      </c>
      <c r="AA168" s="144">
        <v>0</v>
      </c>
      <c r="AB168" s="144">
        <v>0</v>
      </c>
      <c r="AC168" s="144">
        <v>2</v>
      </c>
      <c r="AD168" s="144">
        <v>16</v>
      </c>
      <c r="AE168" s="144">
        <v>4</v>
      </c>
      <c r="AF168" s="144">
        <v>30</v>
      </c>
      <c r="AG168" s="13">
        <v>26</v>
      </c>
    </row>
    <row r="169" spans="1:33" s="13" customFormat="1" ht="13.7" customHeight="1" x14ac:dyDescent="0.15">
      <c r="A169" s="94" t="s">
        <v>1109</v>
      </c>
      <c r="B169" s="9" t="s">
        <v>691</v>
      </c>
      <c r="C169" s="17" t="s">
        <v>509</v>
      </c>
      <c r="D169" s="11">
        <v>0</v>
      </c>
      <c r="E169" s="11" t="s">
        <v>1125</v>
      </c>
      <c r="F169" s="11" t="s">
        <v>1084</v>
      </c>
      <c r="G169" s="12">
        <v>16</v>
      </c>
      <c r="H169" s="12">
        <v>62</v>
      </c>
      <c r="I169" s="12">
        <v>77</v>
      </c>
      <c r="J169" s="12">
        <v>72</v>
      </c>
      <c r="K169" s="12">
        <v>75</v>
      </c>
      <c r="L169" s="12">
        <v>63</v>
      </c>
      <c r="M169" s="12">
        <v>56</v>
      </c>
      <c r="N169" s="12">
        <v>206</v>
      </c>
      <c r="O169" s="12">
        <v>199</v>
      </c>
      <c r="P169" s="12">
        <v>405</v>
      </c>
      <c r="Q169" s="144">
        <v>1</v>
      </c>
      <c r="R169" s="144">
        <v>3</v>
      </c>
      <c r="S169" s="144">
        <v>0</v>
      </c>
      <c r="T169" s="144">
        <v>0</v>
      </c>
      <c r="U169" s="144">
        <v>0</v>
      </c>
      <c r="V169" s="144">
        <v>0</v>
      </c>
      <c r="W169" s="144">
        <v>0</v>
      </c>
      <c r="X169" s="144">
        <v>0</v>
      </c>
      <c r="Y169" s="144">
        <v>0</v>
      </c>
      <c r="Z169" s="144">
        <v>0</v>
      </c>
      <c r="AA169" s="144">
        <v>0</v>
      </c>
      <c r="AB169" s="144">
        <v>0</v>
      </c>
      <c r="AC169" s="144">
        <v>2</v>
      </c>
      <c r="AD169" s="144">
        <v>9</v>
      </c>
      <c r="AE169" s="144">
        <v>3</v>
      </c>
      <c r="AF169" s="144">
        <v>12</v>
      </c>
      <c r="AG169" s="5">
        <v>27</v>
      </c>
    </row>
    <row r="170" spans="1:33" s="13" customFormat="1" ht="13.7" customHeight="1" x14ac:dyDescent="0.15">
      <c r="A170" s="94" t="s">
        <v>1109</v>
      </c>
      <c r="B170" s="9" t="s">
        <v>691</v>
      </c>
      <c r="C170" s="17" t="s">
        <v>525</v>
      </c>
      <c r="D170" s="11">
        <v>0</v>
      </c>
      <c r="E170" s="11" t="s">
        <v>1125</v>
      </c>
      <c r="F170" s="11" t="s">
        <v>1084</v>
      </c>
      <c r="G170" s="12">
        <v>22</v>
      </c>
      <c r="H170" s="12">
        <v>109</v>
      </c>
      <c r="I170" s="12">
        <v>84</v>
      </c>
      <c r="J170" s="12">
        <v>94</v>
      </c>
      <c r="K170" s="12">
        <v>91</v>
      </c>
      <c r="L170" s="12">
        <v>83</v>
      </c>
      <c r="M170" s="12">
        <v>102</v>
      </c>
      <c r="N170" s="12">
        <v>276</v>
      </c>
      <c r="O170" s="12">
        <v>287</v>
      </c>
      <c r="P170" s="12">
        <v>563</v>
      </c>
      <c r="Q170" s="144">
        <v>1</v>
      </c>
      <c r="R170" s="144">
        <v>3</v>
      </c>
      <c r="S170" s="144">
        <v>0</v>
      </c>
      <c r="T170" s="144">
        <v>0</v>
      </c>
      <c r="U170" s="144">
        <v>0</v>
      </c>
      <c r="V170" s="144">
        <v>0</v>
      </c>
      <c r="W170" s="144">
        <v>0</v>
      </c>
      <c r="X170" s="144">
        <v>0</v>
      </c>
      <c r="Y170" s="144">
        <v>0</v>
      </c>
      <c r="Z170" s="144">
        <v>0</v>
      </c>
      <c r="AA170" s="144">
        <v>0</v>
      </c>
      <c r="AB170" s="144">
        <v>0</v>
      </c>
      <c r="AC170" s="144">
        <v>2</v>
      </c>
      <c r="AD170" s="144">
        <v>10</v>
      </c>
      <c r="AE170" s="144">
        <v>3</v>
      </c>
      <c r="AF170" s="144">
        <v>13</v>
      </c>
      <c r="AG170" s="13">
        <v>28</v>
      </c>
    </row>
    <row r="171" spans="1:33" s="13" customFormat="1" ht="13.7" customHeight="1" x14ac:dyDescent="0.15">
      <c r="A171" s="94" t="s">
        <v>1109</v>
      </c>
      <c r="B171" s="9" t="s">
        <v>691</v>
      </c>
      <c r="C171" s="17" t="s">
        <v>535</v>
      </c>
      <c r="D171" s="11">
        <v>0</v>
      </c>
      <c r="E171" s="11" t="s">
        <v>1125</v>
      </c>
      <c r="F171" s="11" t="s">
        <v>1084</v>
      </c>
      <c r="G171" s="12">
        <v>8</v>
      </c>
      <c r="H171" s="12">
        <v>52</v>
      </c>
      <c r="I171" s="12">
        <v>36</v>
      </c>
      <c r="J171" s="12">
        <v>40</v>
      </c>
      <c r="K171" s="12">
        <v>39</v>
      </c>
      <c r="L171" s="12">
        <v>29</v>
      </c>
      <c r="M171" s="12">
        <v>34</v>
      </c>
      <c r="N171" s="12">
        <v>131</v>
      </c>
      <c r="O171" s="12">
        <v>99</v>
      </c>
      <c r="P171" s="12">
        <v>230</v>
      </c>
      <c r="Q171" s="144">
        <v>0</v>
      </c>
      <c r="R171" s="144">
        <v>0</v>
      </c>
      <c r="S171" s="144">
        <v>0</v>
      </c>
      <c r="T171" s="144">
        <v>0</v>
      </c>
      <c r="U171" s="144">
        <v>0</v>
      </c>
      <c r="V171" s="144">
        <v>0</v>
      </c>
      <c r="W171" s="144">
        <v>0</v>
      </c>
      <c r="X171" s="144">
        <v>0</v>
      </c>
      <c r="Y171" s="144">
        <v>0</v>
      </c>
      <c r="Z171" s="144">
        <v>0</v>
      </c>
      <c r="AA171" s="144">
        <v>0</v>
      </c>
      <c r="AB171" s="144">
        <v>0</v>
      </c>
      <c r="AC171" s="144">
        <v>0</v>
      </c>
      <c r="AD171" s="144">
        <v>0</v>
      </c>
      <c r="AE171" s="144">
        <v>0</v>
      </c>
      <c r="AF171" s="144">
        <v>0</v>
      </c>
      <c r="AG171" s="13">
        <v>29</v>
      </c>
    </row>
    <row r="172" spans="1:33" s="13" customFormat="1" ht="13.7" customHeight="1" x14ac:dyDescent="0.15">
      <c r="A172" s="94" t="s">
        <v>1109</v>
      </c>
      <c r="B172" s="9" t="s">
        <v>691</v>
      </c>
      <c r="C172" s="17" t="s">
        <v>817</v>
      </c>
      <c r="D172" s="11">
        <v>0</v>
      </c>
      <c r="E172" s="11" t="s">
        <v>1125</v>
      </c>
      <c r="F172" s="11" t="s">
        <v>1084</v>
      </c>
      <c r="G172" s="12">
        <v>15</v>
      </c>
      <c r="H172" s="12">
        <v>78</v>
      </c>
      <c r="I172" s="12">
        <v>69</v>
      </c>
      <c r="J172" s="12">
        <v>66</v>
      </c>
      <c r="K172" s="12">
        <v>76</v>
      </c>
      <c r="L172" s="12">
        <v>58</v>
      </c>
      <c r="M172" s="12">
        <v>60</v>
      </c>
      <c r="N172" s="12">
        <v>202</v>
      </c>
      <c r="O172" s="12">
        <v>205</v>
      </c>
      <c r="P172" s="12">
        <v>407</v>
      </c>
      <c r="Q172" s="144">
        <v>1</v>
      </c>
      <c r="R172" s="144">
        <v>7</v>
      </c>
      <c r="S172" s="144">
        <v>0</v>
      </c>
      <c r="T172" s="144">
        <v>0</v>
      </c>
      <c r="U172" s="144">
        <v>0</v>
      </c>
      <c r="V172" s="144">
        <v>0</v>
      </c>
      <c r="W172" s="144">
        <v>0</v>
      </c>
      <c r="X172" s="144">
        <v>0</v>
      </c>
      <c r="Y172" s="144">
        <v>0</v>
      </c>
      <c r="Z172" s="144">
        <v>0</v>
      </c>
      <c r="AA172" s="144">
        <v>0</v>
      </c>
      <c r="AB172" s="144">
        <v>0</v>
      </c>
      <c r="AC172" s="144">
        <v>1</v>
      </c>
      <c r="AD172" s="144">
        <v>2</v>
      </c>
      <c r="AE172" s="144">
        <v>2</v>
      </c>
      <c r="AF172" s="144">
        <v>9</v>
      </c>
      <c r="AG172" s="13">
        <v>30</v>
      </c>
    </row>
    <row r="173" spans="1:33" s="13" customFormat="1" ht="13.7" customHeight="1" x14ac:dyDescent="0.15">
      <c r="A173" s="94" t="s">
        <v>1109</v>
      </c>
      <c r="B173" s="9" t="s">
        <v>691</v>
      </c>
      <c r="C173" s="17" t="s">
        <v>823</v>
      </c>
      <c r="D173" s="11">
        <v>0</v>
      </c>
      <c r="E173" s="11" t="s">
        <v>1125</v>
      </c>
      <c r="F173" s="11" t="s">
        <v>1084</v>
      </c>
      <c r="G173" s="12">
        <v>17</v>
      </c>
      <c r="H173" s="12">
        <v>86</v>
      </c>
      <c r="I173" s="12">
        <v>77</v>
      </c>
      <c r="J173" s="12">
        <v>68</v>
      </c>
      <c r="K173" s="12">
        <v>90</v>
      </c>
      <c r="L173" s="12">
        <v>75</v>
      </c>
      <c r="M173" s="12">
        <v>68</v>
      </c>
      <c r="N173" s="12">
        <v>231</v>
      </c>
      <c r="O173" s="12">
        <v>233</v>
      </c>
      <c r="P173" s="12">
        <v>464</v>
      </c>
      <c r="Q173" s="144">
        <v>1</v>
      </c>
      <c r="R173" s="144">
        <v>6</v>
      </c>
      <c r="S173" s="144">
        <v>0</v>
      </c>
      <c r="T173" s="144">
        <v>0</v>
      </c>
      <c r="U173" s="144">
        <v>0</v>
      </c>
      <c r="V173" s="144">
        <v>0</v>
      </c>
      <c r="W173" s="144">
        <v>0</v>
      </c>
      <c r="X173" s="144">
        <v>0</v>
      </c>
      <c r="Y173" s="144">
        <v>0</v>
      </c>
      <c r="Z173" s="144">
        <v>0</v>
      </c>
      <c r="AA173" s="144">
        <v>0</v>
      </c>
      <c r="AB173" s="144">
        <v>0</v>
      </c>
      <c r="AC173" s="144">
        <v>1</v>
      </c>
      <c r="AD173" s="144">
        <v>3</v>
      </c>
      <c r="AE173" s="144">
        <v>2</v>
      </c>
      <c r="AF173" s="144">
        <v>9</v>
      </c>
      <c r="AG173" s="13">
        <v>31</v>
      </c>
    </row>
    <row r="174" spans="1:33" s="13" customFormat="1" ht="13.7" customHeight="1" x14ac:dyDescent="0.15">
      <c r="A174" s="94" t="s">
        <v>1109</v>
      </c>
      <c r="B174" s="9" t="s">
        <v>691</v>
      </c>
      <c r="C174" s="17" t="s">
        <v>830</v>
      </c>
      <c r="D174" s="11">
        <v>0</v>
      </c>
      <c r="E174" s="11" t="s">
        <v>1125</v>
      </c>
      <c r="F174" s="11" t="s">
        <v>1084</v>
      </c>
      <c r="G174" s="12">
        <v>15</v>
      </c>
      <c r="H174" s="12">
        <v>60</v>
      </c>
      <c r="I174" s="12">
        <v>60</v>
      </c>
      <c r="J174" s="12">
        <v>62</v>
      </c>
      <c r="K174" s="12">
        <v>67</v>
      </c>
      <c r="L174" s="12">
        <v>65</v>
      </c>
      <c r="M174" s="12">
        <v>65</v>
      </c>
      <c r="N174" s="12">
        <v>195</v>
      </c>
      <c r="O174" s="12">
        <v>184</v>
      </c>
      <c r="P174" s="12">
        <v>379</v>
      </c>
      <c r="Q174" s="144">
        <v>1</v>
      </c>
      <c r="R174" s="144">
        <v>8</v>
      </c>
      <c r="S174" s="144">
        <v>0</v>
      </c>
      <c r="T174" s="144">
        <v>0</v>
      </c>
      <c r="U174" s="144">
        <v>0</v>
      </c>
      <c r="V174" s="144">
        <v>0</v>
      </c>
      <c r="W174" s="144">
        <v>0</v>
      </c>
      <c r="X174" s="144">
        <v>0</v>
      </c>
      <c r="Y174" s="144">
        <v>0</v>
      </c>
      <c r="Z174" s="144">
        <v>0</v>
      </c>
      <c r="AA174" s="144">
        <v>0</v>
      </c>
      <c r="AB174" s="144">
        <v>0</v>
      </c>
      <c r="AC174" s="144">
        <v>2</v>
      </c>
      <c r="AD174" s="144">
        <v>9</v>
      </c>
      <c r="AE174" s="144">
        <v>3</v>
      </c>
      <c r="AF174" s="144">
        <v>17</v>
      </c>
      <c r="AG174" s="5">
        <v>32</v>
      </c>
    </row>
    <row r="175" spans="1:33" s="13" customFormat="1" ht="13.7" customHeight="1" x14ac:dyDescent="0.15">
      <c r="A175" s="94" t="s">
        <v>1109</v>
      </c>
      <c r="B175" s="9" t="s">
        <v>691</v>
      </c>
      <c r="C175" s="17" t="s">
        <v>835</v>
      </c>
      <c r="D175" s="11">
        <v>0</v>
      </c>
      <c r="E175" s="11" t="s">
        <v>1125</v>
      </c>
      <c r="F175" s="11" t="s">
        <v>1084</v>
      </c>
      <c r="G175" s="12">
        <v>8</v>
      </c>
      <c r="H175" s="12">
        <v>33</v>
      </c>
      <c r="I175" s="12">
        <v>26</v>
      </c>
      <c r="J175" s="12">
        <v>50</v>
      </c>
      <c r="K175" s="12">
        <v>38</v>
      </c>
      <c r="L175" s="12">
        <v>33</v>
      </c>
      <c r="M175" s="12">
        <v>22</v>
      </c>
      <c r="N175" s="12">
        <v>106</v>
      </c>
      <c r="O175" s="12">
        <v>96</v>
      </c>
      <c r="P175" s="12">
        <v>202</v>
      </c>
      <c r="Q175" s="144">
        <v>0</v>
      </c>
      <c r="R175" s="144">
        <v>0</v>
      </c>
      <c r="S175" s="144">
        <v>0</v>
      </c>
      <c r="T175" s="144">
        <v>0</v>
      </c>
      <c r="U175" s="144">
        <v>0</v>
      </c>
      <c r="V175" s="144">
        <v>0</v>
      </c>
      <c r="W175" s="144">
        <v>0</v>
      </c>
      <c r="X175" s="144">
        <v>0</v>
      </c>
      <c r="Y175" s="144">
        <v>0</v>
      </c>
      <c r="Z175" s="144">
        <v>0</v>
      </c>
      <c r="AA175" s="144">
        <v>0</v>
      </c>
      <c r="AB175" s="144">
        <v>0</v>
      </c>
      <c r="AC175" s="144">
        <v>1</v>
      </c>
      <c r="AD175" s="144">
        <v>3</v>
      </c>
      <c r="AE175" s="144">
        <v>1</v>
      </c>
      <c r="AF175" s="144">
        <v>3</v>
      </c>
      <c r="AG175" s="13">
        <v>33</v>
      </c>
    </row>
    <row r="176" spans="1:33" s="13" customFormat="1" ht="13.7" customHeight="1" x14ac:dyDescent="0.15">
      <c r="A176" s="94" t="s">
        <v>1109</v>
      </c>
      <c r="B176" s="9" t="s">
        <v>691</v>
      </c>
      <c r="C176" s="17" t="s">
        <v>841</v>
      </c>
      <c r="D176" s="11">
        <v>0</v>
      </c>
      <c r="E176" s="11" t="s">
        <v>1125</v>
      </c>
      <c r="F176" s="11" t="s">
        <v>1084</v>
      </c>
      <c r="G176" s="12">
        <v>14</v>
      </c>
      <c r="H176" s="12">
        <v>54</v>
      </c>
      <c r="I176" s="12">
        <v>61</v>
      </c>
      <c r="J176" s="12">
        <v>77</v>
      </c>
      <c r="K176" s="12">
        <v>66</v>
      </c>
      <c r="L176" s="12">
        <v>62</v>
      </c>
      <c r="M176" s="12">
        <v>66</v>
      </c>
      <c r="N176" s="12">
        <v>197</v>
      </c>
      <c r="O176" s="12">
        <v>189</v>
      </c>
      <c r="P176" s="12">
        <v>386</v>
      </c>
      <c r="Q176" s="144">
        <v>1</v>
      </c>
      <c r="R176" s="144">
        <v>7</v>
      </c>
      <c r="S176" s="144">
        <v>0</v>
      </c>
      <c r="T176" s="144">
        <v>0</v>
      </c>
      <c r="U176" s="144">
        <v>0</v>
      </c>
      <c r="V176" s="144">
        <v>0</v>
      </c>
      <c r="W176" s="144">
        <v>0</v>
      </c>
      <c r="X176" s="144">
        <v>0</v>
      </c>
      <c r="Y176" s="144">
        <v>0</v>
      </c>
      <c r="Z176" s="144">
        <v>0</v>
      </c>
      <c r="AA176" s="144">
        <v>0</v>
      </c>
      <c r="AB176" s="144">
        <v>0</v>
      </c>
      <c r="AC176" s="144">
        <v>1</v>
      </c>
      <c r="AD176" s="144">
        <v>5</v>
      </c>
      <c r="AE176" s="144">
        <v>2</v>
      </c>
      <c r="AF176" s="144">
        <v>12</v>
      </c>
      <c r="AG176" s="13">
        <v>34</v>
      </c>
    </row>
    <row r="177" spans="1:33" s="13" customFormat="1" ht="13.7" customHeight="1" x14ac:dyDescent="0.15">
      <c r="A177" s="94" t="s">
        <v>1109</v>
      </c>
      <c r="B177" s="9" t="s">
        <v>691</v>
      </c>
      <c r="C177" s="17" t="s">
        <v>811</v>
      </c>
      <c r="D177" s="11">
        <v>0</v>
      </c>
      <c r="E177" s="11" t="s">
        <v>1125</v>
      </c>
      <c r="F177" s="11" t="s">
        <v>1084</v>
      </c>
      <c r="G177" s="12">
        <v>25</v>
      </c>
      <c r="H177" s="12">
        <v>112</v>
      </c>
      <c r="I177" s="12">
        <v>111</v>
      </c>
      <c r="J177" s="12">
        <v>118</v>
      </c>
      <c r="K177" s="12">
        <v>108</v>
      </c>
      <c r="L177" s="12">
        <v>137</v>
      </c>
      <c r="M177" s="12">
        <v>124</v>
      </c>
      <c r="N177" s="12">
        <v>366</v>
      </c>
      <c r="O177" s="12">
        <v>344</v>
      </c>
      <c r="P177" s="12">
        <v>710</v>
      </c>
      <c r="Q177" s="144">
        <v>1</v>
      </c>
      <c r="R177" s="144">
        <v>5</v>
      </c>
      <c r="S177" s="144">
        <v>0</v>
      </c>
      <c r="T177" s="144">
        <v>0</v>
      </c>
      <c r="U177" s="144">
        <v>0</v>
      </c>
      <c r="V177" s="144">
        <v>0</v>
      </c>
      <c r="W177" s="144">
        <v>0</v>
      </c>
      <c r="X177" s="144">
        <v>0</v>
      </c>
      <c r="Y177" s="144">
        <v>0</v>
      </c>
      <c r="Z177" s="144">
        <v>0</v>
      </c>
      <c r="AA177" s="144">
        <v>0</v>
      </c>
      <c r="AB177" s="144">
        <v>0</v>
      </c>
      <c r="AC177" s="144">
        <v>2</v>
      </c>
      <c r="AD177" s="144">
        <v>10</v>
      </c>
      <c r="AE177" s="144">
        <v>3</v>
      </c>
      <c r="AF177" s="144">
        <v>15</v>
      </c>
      <c r="AG177" s="13">
        <v>35</v>
      </c>
    </row>
    <row r="178" spans="1:33" s="13" customFormat="1" ht="13.7" customHeight="1" x14ac:dyDescent="0.15">
      <c r="A178" s="94" t="s">
        <v>1109</v>
      </c>
      <c r="B178" s="9" t="s">
        <v>691</v>
      </c>
      <c r="C178" s="17" t="s">
        <v>226</v>
      </c>
      <c r="D178" s="11">
        <v>0</v>
      </c>
      <c r="E178" s="11" t="s">
        <v>1125</v>
      </c>
      <c r="F178" s="11" t="s">
        <v>1084</v>
      </c>
      <c r="G178" s="12">
        <v>13</v>
      </c>
      <c r="H178" s="12">
        <v>45</v>
      </c>
      <c r="I178" s="12">
        <v>47</v>
      </c>
      <c r="J178" s="12">
        <v>55</v>
      </c>
      <c r="K178" s="12">
        <v>44</v>
      </c>
      <c r="L178" s="12">
        <v>49</v>
      </c>
      <c r="M178" s="12">
        <v>55</v>
      </c>
      <c r="N178" s="12">
        <v>146</v>
      </c>
      <c r="O178" s="12">
        <v>149</v>
      </c>
      <c r="P178" s="12">
        <v>295</v>
      </c>
      <c r="Q178" s="144">
        <v>0</v>
      </c>
      <c r="R178" s="144">
        <v>0</v>
      </c>
      <c r="S178" s="144">
        <v>0</v>
      </c>
      <c r="T178" s="144">
        <v>0</v>
      </c>
      <c r="U178" s="144">
        <v>0</v>
      </c>
      <c r="V178" s="144">
        <v>0</v>
      </c>
      <c r="W178" s="144">
        <v>0</v>
      </c>
      <c r="X178" s="144">
        <v>0</v>
      </c>
      <c r="Y178" s="144">
        <v>0</v>
      </c>
      <c r="Z178" s="144">
        <v>0</v>
      </c>
      <c r="AA178" s="144">
        <v>0</v>
      </c>
      <c r="AB178" s="144">
        <v>0</v>
      </c>
      <c r="AC178" s="144">
        <v>1</v>
      </c>
      <c r="AD178" s="144">
        <v>7</v>
      </c>
      <c r="AE178" s="144">
        <v>1</v>
      </c>
      <c r="AF178" s="144">
        <v>7</v>
      </c>
      <c r="AG178" s="13">
        <v>36</v>
      </c>
    </row>
    <row r="179" spans="1:33" s="13" customFormat="1" ht="13.7" customHeight="1" x14ac:dyDescent="0.15">
      <c r="A179" s="94" t="s">
        <v>1109</v>
      </c>
      <c r="B179" s="9" t="s">
        <v>691</v>
      </c>
      <c r="C179" s="17" t="s">
        <v>36</v>
      </c>
      <c r="D179" s="11">
        <v>0</v>
      </c>
      <c r="E179" s="11" t="s">
        <v>1125</v>
      </c>
      <c r="F179" s="11" t="s">
        <v>1084</v>
      </c>
      <c r="G179" s="12">
        <v>17</v>
      </c>
      <c r="H179" s="12">
        <v>74</v>
      </c>
      <c r="I179" s="12">
        <v>58</v>
      </c>
      <c r="J179" s="12">
        <v>82</v>
      </c>
      <c r="K179" s="12">
        <v>67</v>
      </c>
      <c r="L179" s="12">
        <v>88</v>
      </c>
      <c r="M179" s="12">
        <v>80</v>
      </c>
      <c r="N179" s="12">
        <v>227</v>
      </c>
      <c r="O179" s="12">
        <v>222</v>
      </c>
      <c r="P179" s="12">
        <v>449</v>
      </c>
      <c r="Q179" s="144">
        <v>2</v>
      </c>
      <c r="R179" s="144">
        <v>12</v>
      </c>
      <c r="S179" s="144">
        <v>0</v>
      </c>
      <c r="T179" s="144">
        <v>0</v>
      </c>
      <c r="U179" s="144">
        <v>0</v>
      </c>
      <c r="V179" s="144">
        <v>0</v>
      </c>
      <c r="W179" s="144">
        <v>0</v>
      </c>
      <c r="X179" s="144">
        <v>0</v>
      </c>
      <c r="Y179" s="144">
        <v>0</v>
      </c>
      <c r="Z179" s="144">
        <v>0</v>
      </c>
      <c r="AA179" s="144">
        <v>0</v>
      </c>
      <c r="AB179" s="144">
        <v>0</v>
      </c>
      <c r="AC179" s="144">
        <v>2</v>
      </c>
      <c r="AD179" s="144">
        <v>14</v>
      </c>
      <c r="AE179" s="144">
        <v>4</v>
      </c>
      <c r="AF179" s="144">
        <v>26</v>
      </c>
      <c r="AG179" s="5">
        <v>37</v>
      </c>
    </row>
    <row r="180" spans="1:33" s="13" customFormat="1" ht="13.7" customHeight="1" x14ac:dyDescent="0.15">
      <c r="A180" s="94" t="s">
        <v>1109</v>
      </c>
      <c r="B180" s="9" t="s">
        <v>691</v>
      </c>
      <c r="C180" s="17" t="s">
        <v>694</v>
      </c>
      <c r="D180" s="11">
        <v>0</v>
      </c>
      <c r="E180" s="11" t="s">
        <v>1125</v>
      </c>
      <c r="F180" s="11" t="s">
        <v>1084</v>
      </c>
      <c r="G180" s="12">
        <v>15</v>
      </c>
      <c r="H180" s="12">
        <v>67</v>
      </c>
      <c r="I180" s="12">
        <v>61</v>
      </c>
      <c r="J180" s="12">
        <v>64</v>
      </c>
      <c r="K180" s="12">
        <v>65</v>
      </c>
      <c r="L180" s="12">
        <v>67</v>
      </c>
      <c r="M180" s="12">
        <v>67</v>
      </c>
      <c r="N180" s="12">
        <v>206</v>
      </c>
      <c r="O180" s="12">
        <v>185</v>
      </c>
      <c r="P180" s="12">
        <v>391</v>
      </c>
      <c r="Q180" s="144">
        <v>2</v>
      </c>
      <c r="R180" s="144">
        <v>11</v>
      </c>
      <c r="S180" s="144">
        <v>0</v>
      </c>
      <c r="T180" s="144">
        <v>0</v>
      </c>
      <c r="U180" s="144">
        <v>0</v>
      </c>
      <c r="V180" s="144">
        <v>0</v>
      </c>
      <c r="W180" s="144">
        <v>0</v>
      </c>
      <c r="X180" s="144">
        <v>0</v>
      </c>
      <c r="Y180" s="144">
        <v>0</v>
      </c>
      <c r="Z180" s="144">
        <v>0</v>
      </c>
      <c r="AA180" s="144">
        <v>0</v>
      </c>
      <c r="AB180" s="144">
        <v>0</v>
      </c>
      <c r="AC180" s="144">
        <v>1</v>
      </c>
      <c r="AD180" s="144">
        <v>8</v>
      </c>
      <c r="AE180" s="144">
        <v>3</v>
      </c>
      <c r="AF180" s="144">
        <v>19</v>
      </c>
      <c r="AG180" s="13">
        <v>38</v>
      </c>
    </row>
    <row r="181" spans="1:33" s="13" customFormat="1" ht="13.7" customHeight="1" x14ac:dyDescent="0.15">
      <c r="A181" s="94" t="s">
        <v>1109</v>
      </c>
      <c r="B181" s="9" t="s">
        <v>691</v>
      </c>
      <c r="C181" s="17" t="s">
        <v>707</v>
      </c>
      <c r="D181" s="11">
        <v>0</v>
      </c>
      <c r="E181" s="11" t="s">
        <v>1125</v>
      </c>
      <c r="F181" s="11" t="s">
        <v>1084</v>
      </c>
      <c r="G181" s="12">
        <v>15</v>
      </c>
      <c r="H181" s="12">
        <v>68</v>
      </c>
      <c r="I181" s="12">
        <v>51</v>
      </c>
      <c r="J181" s="12">
        <v>75</v>
      </c>
      <c r="K181" s="12">
        <v>74</v>
      </c>
      <c r="L181" s="12">
        <v>57</v>
      </c>
      <c r="M181" s="12">
        <v>64</v>
      </c>
      <c r="N181" s="12">
        <v>202</v>
      </c>
      <c r="O181" s="12">
        <v>187</v>
      </c>
      <c r="P181" s="12">
        <v>389</v>
      </c>
      <c r="Q181" s="144">
        <v>1</v>
      </c>
      <c r="R181" s="144">
        <v>4</v>
      </c>
      <c r="S181" s="144">
        <v>0</v>
      </c>
      <c r="T181" s="144">
        <v>0</v>
      </c>
      <c r="U181" s="144">
        <v>0</v>
      </c>
      <c r="V181" s="144">
        <v>0</v>
      </c>
      <c r="W181" s="144">
        <v>0</v>
      </c>
      <c r="X181" s="144">
        <v>0</v>
      </c>
      <c r="Y181" s="144">
        <v>0</v>
      </c>
      <c r="Z181" s="144">
        <v>0</v>
      </c>
      <c r="AA181" s="144">
        <v>0</v>
      </c>
      <c r="AB181" s="144">
        <v>0</v>
      </c>
      <c r="AC181" s="144">
        <v>2</v>
      </c>
      <c r="AD181" s="144">
        <v>9</v>
      </c>
      <c r="AE181" s="144">
        <v>3</v>
      </c>
      <c r="AF181" s="144">
        <v>13</v>
      </c>
      <c r="AG181" s="13">
        <v>39</v>
      </c>
    </row>
    <row r="182" spans="1:33" s="13" customFormat="1" ht="13.7" customHeight="1" x14ac:dyDescent="0.15">
      <c r="A182" s="94" t="s">
        <v>1109</v>
      </c>
      <c r="B182" s="9" t="s">
        <v>691</v>
      </c>
      <c r="C182" s="17" t="s">
        <v>712</v>
      </c>
      <c r="D182" s="11">
        <v>0</v>
      </c>
      <c r="E182" s="11" t="s">
        <v>1125</v>
      </c>
      <c r="F182" s="11" t="s">
        <v>1084</v>
      </c>
      <c r="G182" s="12">
        <v>12</v>
      </c>
      <c r="H182" s="12">
        <v>33</v>
      </c>
      <c r="I182" s="12">
        <v>43</v>
      </c>
      <c r="J182" s="12">
        <v>42</v>
      </c>
      <c r="K182" s="12">
        <v>28</v>
      </c>
      <c r="L182" s="12">
        <v>45</v>
      </c>
      <c r="M182" s="12">
        <v>45</v>
      </c>
      <c r="N182" s="12">
        <v>126</v>
      </c>
      <c r="O182" s="12">
        <v>110</v>
      </c>
      <c r="P182" s="12">
        <v>236</v>
      </c>
      <c r="Q182" s="144">
        <v>1</v>
      </c>
      <c r="R182" s="144">
        <v>1</v>
      </c>
      <c r="S182" s="144">
        <v>0</v>
      </c>
      <c r="T182" s="144">
        <v>0</v>
      </c>
      <c r="U182" s="144">
        <v>0</v>
      </c>
      <c r="V182" s="144">
        <v>0</v>
      </c>
      <c r="W182" s="144">
        <v>0</v>
      </c>
      <c r="X182" s="144">
        <v>0</v>
      </c>
      <c r="Y182" s="144">
        <v>0</v>
      </c>
      <c r="Z182" s="144">
        <v>0</v>
      </c>
      <c r="AA182" s="144">
        <v>0</v>
      </c>
      <c r="AB182" s="144">
        <v>0</v>
      </c>
      <c r="AC182" s="144">
        <v>2</v>
      </c>
      <c r="AD182" s="144">
        <v>9</v>
      </c>
      <c r="AE182" s="144">
        <v>3</v>
      </c>
      <c r="AF182" s="144">
        <v>10</v>
      </c>
      <c r="AG182" s="13">
        <v>40</v>
      </c>
    </row>
    <row r="183" spans="1:33" s="13" customFormat="1" ht="13.7" customHeight="1" x14ac:dyDescent="0.15">
      <c r="A183" s="94" t="s">
        <v>1109</v>
      </c>
      <c r="B183" s="9" t="s">
        <v>691</v>
      </c>
      <c r="C183" s="17" t="s">
        <v>738</v>
      </c>
      <c r="D183" s="11">
        <v>0</v>
      </c>
      <c r="E183" s="11" t="s">
        <v>1125</v>
      </c>
      <c r="F183" s="11" t="s">
        <v>1084</v>
      </c>
      <c r="G183" s="12">
        <v>22</v>
      </c>
      <c r="H183" s="12">
        <v>97</v>
      </c>
      <c r="I183" s="12">
        <v>96</v>
      </c>
      <c r="J183" s="12">
        <v>98</v>
      </c>
      <c r="K183" s="12">
        <v>92</v>
      </c>
      <c r="L183" s="12">
        <v>109</v>
      </c>
      <c r="M183" s="12">
        <v>93</v>
      </c>
      <c r="N183" s="12">
        <v>278</v>
      </c>
      <c r="O183" s="12">
        <v>307</v>
      </c>
      <c r="P183" s="12">
        <v>585</v>
      </c>
      <c r="Q183" s="144">
        <v>2</v>
      </c>
      <c r="R183" s="144">
        <v>10</v>
      </c>
      <c r="S183" s="144">
        <v>0</v>
      </c>
      <c r="T183" s="144">
        <v>0</v>
      </c>
      <c r="U183" s="144">
        <v>0</v>
      </c>
      <c r="V183" s="144">
        <v>0</v>
      </c>
      <c r="W183" s="144">
        <v>0</v>
      </c>
      <c r="X183" s="144">
        <v>0</v>
      </c>
      <c r="Y183" s="144">
        <v>0</v>
      </c>
      <c r="Z183" s="144">
        <v>0</v>
      </c>
      <c r="AA183" s="144">
        <v>0</v>
      </c>
      <c r="AB183" s="144">
        <v>0</v>
      </c>
      <c r="AC183" s="144">
        <v>2</v>
      </c>
      <c r="AD183" s="144">
        <v>11</v>
      </c>
      <c r="AE183" s="144">
        <v>4</v>
      </c>
      <c r="AF183" s="144">
        <v>21</v>
      </c>
      <c r="AG183" s="13">
        <v>41</v>
      </c>
    </row>
    <row r="184" spans="1:33" s="13" customFormat="1" ht="13.7" customHeight="1" x14ac:dyDescent="0.15">
      <c r="A184" s="94" t="s">
        <v>1109</v>
      </c>
      <c r="B184" s="9" t="s">
        <v>691</v>
      </c>
      <c r="C184" s="17" t="s">
        <v>739</v>
      </c>
      <c r="D184" s="11">
        <v>0</v>
      </c>
      <c r="E184" s="11" t="s">
        <v>1125</v>
      </c>
      <c r="F184" s="11" t="s">
        <v>1084</v>
      </c>
      <c r="G184" s="12">
        <v>20</v>
      </c>
      <c r="H184" s="12">
        <v>87</v>
      </c>
      <c r="I184" s="12">
        <v>91</v>
      </c>
      <c r="J184" s="12">
        <v>104</v>
      </c>
      <c r="K184" s="12">
        <v>111</v>
      </c>
      <c r="L184" s="12">
        <v>77</v>
      </c>
      <c r="M184" s="12">
        <v>88</v>
      </c>
      <c r="N184" s="12">
        <v>268</v>
      </c>
      <c r="O184" s="12">
        <v>290</v>
      </c>
      <c r="P184" s="12">
        <v>558</v>
      </c>
      <c r="Q184" s="144">
        <v>1</v>
      </c>
      <c r="R184" s="144">
        <v>6</v>
      </c>
      <c r="S184" s="144">
        <v>0</v>
      </c>
      <c r="T184" s="144">
        <v>0</v>
      </c>
      <c r="U184" s="144">
        <v>0</v>
      </c>
      <c r="V184" s="144">
        <v>0</v>
      </c>
      <c r="W184" s="144">
        <v>0</v>
      </c>
      <c r="X184" s="144">
        <v>0</v>
      </c>
      <c r="Y184" s="144">
        <v>0</v>
      </c>
      <c r="Z184" s="144">
        <v>0</v>
      </c>
      <c r="AA184" s="144">
        <v>0</v>
      </c>
      <c r="AB184" s="144">
        <v>0</v>
      </c>
      <c r="AC184" s="144">
        <v>2</v>
      </c>
      <c r="AD184" s="144">
        <v>9</v>
      </c>
      <c r="AE184" s="144">
        <v>3</v>
      </c>
      <c r="AF184" s="144">
        <v>15</v>
      </c>
      <c r="AG184" s="5">
        <v>42</v>
      </c>
    </row>
    <row r="185" spans="1:33" s="13" customFormat="1" ht="13.7" customHeight="1" x14ac:dyDescent="0.15">
      <c r="A185" s="94" t="s">
        <v>1109</v>
      </c>
      <c r="B185" s="9" t="s">
        <v>691</v>
      </c>
      <c r="C185" s="17" t="s">
        <v>740</v>
      </c>
      <c r="D185" s="11">
        <v>0</v>
      </c>
      <c r="E185" s="11" t="s">
        <v>1125</v>
      </c>
      <c r="F185" s="11" t="s">
        <v>1084</v>
      </c>
      <c r="G185" s="12">
        <v>18</v>
      </c>
      <c r="H185" s="12">
        <v>87</v>
      </c>
      <c r="I185" s="12">
        <v>76</v>
      </c>
      <c r="J185" s="12">
        <v>91</v>
      </c>
      <c r="K185" s="12">
        <v>78</v>
      </c>
      <c r="L185" s="12">
        <v>95</v>
      </c>
      <c r="M185" s="12">
        <v>71</v>
      </c>
      <c r="N185" s="12">
        <v>258</v>
      </c>
      <c r="O185" s="12">
        <v>240</v>
      </c>
      <c r="P185" s="12">
        <v>498</v>
      </c>
      <c r="Q185" s="144">
        <v>1</v>
      </c>
      <c r="R185" s="144">
        <v>3</v>
      </c>
      <c r="S185" s="144">
        <v>0</v>
      </c>
      <c r="T185" s="144">
        <v>0</v>
      </c>
      <c r="U185" s="144">
        <v>0</v>
      </c>
      <c r="V185" s="144">
        <v>0</v>
      </c>
      <c r="W185" s="144">
        <v>0</v>
      </c>
      <c r="X185" s="144">
        <v>0</v>
      </c>
      <c r="Y185" s="144">
        <v>0</v>
      </c>
      <c r="Z185" s="144">
        <v>0</v>
      </c>
      <c r="AA185" s="144">
        <v>0</v>
      </c>
      <c r="AB185" s="144">
        <v>0</v>
      </c>
      <c r="AC185" s="144">
        <v>1</v>
      </c>
      <c r="AD185" s="144">
        <v>8</v>
      </c>
      <c r="AE185" s="144">
        <v>2</v>
      </c>
      <c r="AF185" s="144">
        <v>11</v>
      </c>
      <c r="AG185" s="13">
        <v>43</v>
      </c>
    </row>
    <row r="186" spans="1:33" s="13" customFormat="1" ht="13.7" customHeight="1" x14ac:dyDescent="0.15">
      <c r="A186" s="94" t="s">
        <v>1109</v>
      </c>
      <c r="B186" s="9" t="s">
        <v>691</v>
      </c>
      <c r="C186" s="17" t="s">
        <v>741</v>
      </c>
      <c r="D186" s="11">
        <v>0</v>
      </c>
      <c r="E186" s="11" t="s">
        <v>1125</v>
      </c>
      <c r="F186" s="11" t="s">
        <v>1084</v>
      </c>
      <c r="G186" s="12">
        <v>19</v>
      </c>
      <c r="H186" s="12">
        <v>85</v>
      </c>
      <c r="I186" s="12">
        <v>65</v>
      </c>
      <c r="J186" s="12">
        <v>72</v>
      </c>
      <c r="K186" s="12">
        <v>96</v>
      </c>
      <c r="L186" s="12">
        <v>87</v>
      </c>
      <c r="M186" s="12">
        <v>78</v>
      </c>
      <c r="N186" s="12">
        <v>248</v>
      </c>
      <c r="O186" s="12">
        <v>235</v>
      </c>
      <c r="P186" s="12">
        <v>483</v>
      </c>
      <c r="Q186" s="144">
        <v>2</v>
      </c>
      <c r="R186" s="144">
        <v>12</v>
      </c>
      <c r="S186" s="144">
        <v>0</v>
      </c>
      <c r="T186" s="144">
        <v>0</v>
      </c>
      <c r="U186" s="144">
        <v>0</v>
      </c>
      <c r="V186" s="144">
        <v>0</v>
      </c>
      <c r="W186" s="144">
        <v>0</v>
      </c>
      <c r="X186" s="144">
        <v>0</v>
      </c>
      <c r="Y186" s="144">
        <v>1</v>
      </c>
      <c r="Z186" s="144">
        <v>1</v>
      </c>
      <c r="AA186" s="144">
        <v>0</v>
      </c>
      <c r="AB186" s="144">
        <v>0</v>
      </c>
      <c r="AC186" s="144">
        <v>1</v>
      </c>
      <c r="AD186" s="144">
        <v>8</v>
      </c>
      <c r="AE186" s="144">
        <v>4</v>
      </c>
      <c r="AF186" s="144">
        <v>21</v>
      </c>
      <c r="AG186" s="13">
        <v>44</v>
      </c>
    </row>
    <row r="187" spans="1:33" s="13" customFormat="1" ht="13.7" customHeight="1" x14ac:dyDescent="0.15">
      <c r="A187" s="94" t="s">
        <v>1109</v>
      </c>
      <c r="B187" s="9" t="s">
        <v>691</v>
      </c>
      <c r="C187" s="17" t="s">
        <v>494</v>
      </c>
      <c r="D187" s="11">
        <v>0</v>
      </c>
      <c r="E187" s="11" t="s">
        <v>1125</v>
      </c>
      <c r="F187" s="11" t="s">
        <v>1084</v>
      </c>
      <c r="G187" s="12">
        <v>18</v>
      </c>
      <c r="H187" s="12">
        <v>102</v>
      </c>
      <c r="I187" s="12">
        <v>62</v>
      </c>
      <c r="J187" s="12">
        <v>92</v>
      </c>
      <c r="K187" s="12">
        <v>75</v>
      </c>
      <c r="L187" s="12">
        <v>85</v>
      </c>
      <c r="M187" s="12">
        <v>82</v>
      </c>
      <c r="N187" s="12">
        <v>258</v>
      </c>
      <c r="O187" s="12">
        <v>240</v>
      </c>
      <c r="P187" s="12">
        <v>498</v>
      </c>
      <c r="Q187" s="144">
        <v>1</v>
      </c>
      <c r="R187" s="144">
        <v>2</v>
      </c>
      <c r="S187" s="144">
        <v>0</v>
      </c>
      <c r="T187" s="144">
        <v>0</v>
      </c>
      <c r="U187" s="144">
        <v>0</v>
      </c>
      <c r="V187" s="144">
        <v>0</v>
      </c>
      <c r="W187" s="144">
        <v>0</v>
      </c>
      <c r="X187" s="144">
        <v>0</v>
      </c>
      <c r="Y187" s="144">
        <v>0</v>
      </c>
      <c r="Z187" s="144">
        <v>0</v>
      </c>
      <c r="AA187" s="144">
        <v>0</v>
      </c>
      <c r="AB187" s="144">
        <v>0</v>
      </c>
      <c r="AC187" s="144">
        <v>1</v>
      </c>
      <c r="AD187" s="144">
        <v>2</v>
      </c>
      <c r="AE187" s="144">
        <v>2</v>
      </c>
      <c r="AF187" s="144">
        <v>4</v>
      </c>
      <c r="AG187" s="13">
        <v>45</v>
      </c>
    </row>
    <row r="188" spans="1:33" s="13" customFormat="1" ht="13.7" customHeight="1" x14ac:dyDescent="0.15">
      <c r="A188" s="94" t="s">
        <v>1109</v>
      </c>
      <c r="B188" s="9" t="s">
        <v>691</v>
      </c>
      <c r="C188" s="17" t="s">
        <v>503</v>
      </c>
      <c r="D188" s="11">
        <v>0</v>
      </c>
      <c r="E188" s="11" t="s">
        <v>1125</v>
      </c>
      <c r="F188" s="11" t="s">
        <v>1084</v>
      </c>
      <c r="G188" s="12">
        <v>20</v>
      </c>
      <c r="H188" s="12">
        <v>84</v>
      </c>
      <c r="I188" s="12">
        <v>107</v>
      </c>
      <c r="J188" s="12">
        <v>101</v>
      </c>
      <c r="K188" s="12">
        <v>81</v>
      </c>
      <c r="L188" s="12">
        <v>102</v>
      </c>
      <c r="M188" s="12">
        <v>90</v>
      </c>
      <c r="N188" s="12">
        <v>302</v>
      </c>
      <c r="O188" s="12">
        <v>263</v>
      </c>
      <c r="P188" s="12">
        <v>565</v>
      </c>
      <c r="Q188" s="144">
        <v>1</v>
      </c>
      <c r="R188" s="144">
        <v>7</v>
      </c>
      <c r="S188" s="144">
        <v>0</v>
      </c>
      <c r="T188" s="144">
        <v>0</v>
      </c>
      <c r="U188" s="144">
        <v>0</v>
      </c>
      <c r="V188" s="144">
        <v>0</v>
      </c>
      <c r="W188" s="144">
        <v>0</v>
      </c>
      <c r="X188" s="144">
        <v>0</v>
      </c>
      <c r="Y188" s="144">
        <v>0</v>
      </c>
      <c r="Z188" s="144">
        <v>0</v>
      </c>
      <c r="AA188" s="144">
        <v>0</v>
      </c>
      <c r="AB188" s="144">
        <v>0</v>
      </c>
      <c r="AC188" s="144">
        <v>2</v>
      </c>
      <c r="AD188" s="144">
        <v>11</v>
      </c>
      <c r="AE188" s="144">
        <v>3</v>
      </c>
      <c r="AF188" s="144">
        <v>18</v>
      </c>
      <c r="AG188" s="13">
        <v>46</v>
      </c>
    </row>
    <row r="189" spans="1:33" s="13" customFormat="1" ht="13.7" customHeight="1" x14ac:dyDescent="0.15">
      <c r="A189" s="94" t="s">
        <v>1109</v>
      </c>
      <c r="B189" s="9" t="s">
        <v>691</v>
      </c>
      <c r="C189" s="17" t="s">
        <v>505</v>
      </c>
      <c r="D189" s="11">
        <v>0</v>
      </c>
      <c r="E189" s="11" t="s">
        <v>1125</v>
      </c>
      <c r="F189" s="11" t="s">
        <v>1084</v>
      </c>
      <c r="G189" s="12">
        <v>19</v>
      </c>
      <c r="H189" s="12">
        <v>108</v>
      </c>
      <c r="I189" s="12">
        <v>95</v>
      </c>
      <c r="J189" s="12">
        <v>73</v>
      </c>
      <c r="K189" s="12">
        <v>114</v>
      </c>
      <c r="L189" s="12">
        <v>92</v>
      </c>
      <c r="M189" s="12">
        <v>92</v>
      </c>
      <c r="N189" s="12">
        <v>304</v>
      </c>
      <c r="O189" s="12">
        <v>270</v>
      </c>
      <c r="P189" s="12">
        <v>574</v>
      </c>
      <c r="Q189" s="144">
        <v>1</v>
      </c>
      <c r="R189" s="144">
        <v>6</v>
      </c>
      <c r="S189" s="144">
        <v>0</v>
      </c>
      <c r="T189" s="144">
        <v>0</v>
      </c>
      <c r="U189" s="144">
        <v>0</v>
      </c>
      <c r="V189" s="144">
        <v>0</v>
      </c>
      <c r="W189" s="144">
        <v>0</v>
      </c>
      <c r="X189" s="144">
        <v>0</v>
      </c>
      <c r="Y189" s="144">
        <v>0</v>
      </c>
      <c r="Z189" s="144">
        <v>0</v>
      </c>
      <c r="AA189" s="144">
        <v>0</v>
      </c>
      <c r="AB189" s="144">
        <v>0</v>
      </c>
      <c r="AC189" s="144">
        <v>1</v>
      </c>
      <c r="AD189" s="144">
        <v>7</v>
      </c>
      <c r="AE189" s="144">
        <v>2</v>
      </c>
      <c r="AF189" s="144">
        <v>13</v>
      </c>
      <c r="AG189" s="5">
        <v>47</v>
      </c>
    </row>
    <row r="190" spans="1:33" s="13" customFormat="1" ht="13.7" customHeight="1" x14ac:dyDescent="0.15">
      <c r="A190" s="94" t="s">
        <v>1109</v>
      </c>
      <c r="B190" s="9" t="s">
        <v>691</v>
      </c>
      <c r="C190" s="17" t="s">
        <v>522</v>
      </c>
      <c r="D190" s="11">
        <v>0</v>
      </c>
      <c r="E190" s="11" t="s">
        <v>1125</v>
      </c>
      <c r="F190" s="11" t="s">
        <v>1084</v>
      </c>
      <c r="G190" s="12">
        <v>16</v>
      </c>
      <c r="H190" s="12">
        <v>66</v>
      </c>
      <c r="I190" s="12">
        <v>96</v>
      </c>
      <c r="J190" s="12">
        <v>80</v>
      </c>
      <c r="K190" s="12">
        <v>63</v>
      </c>
      <c r="L190" s="12">
        <v>80</v>
      </c>
      <c r="M190" s="12">
        <v>66</v>
      </c>
      <c r="N190" s="12">
        <v>227</v>
      </c>
      <c r="O190" s="12">
        <v>224</v>
      </c>
      <c r="P190" s="12">
        <v>451</v>
      </c>
      <c r="Q190" s="144">
        <v>1</v>
      </c>
      <c r="R190" s="144">
        <v>6</v>
      </c>
      <c r="S190" s="144">
        <v>0</v>
      </c>
      <c r="T190" s="144">
        <v>0</v>
      </c>
      <c r="U190" s="144">
        <v>0</v>
      </c>
      <c r="V190" s="144">
        <v>0</v>
      </c>
      <c r="W190" s="144">
        <v>0</v>
      </c>
      <c r="X190" s="144">
        <v>0</v>
      </c>
      <c r="Y190" s="144">
        <v>0</v>
      </c>
      <c r="Z190" s="144">
        <v>0</v>
      </c>
      <c r="AA190" s="144">
        <v>0</v>
      </c>
      <c r="AB190" s="144">
        <v>0</v>
      </c>
      <c r="AC190" s="144">
        <v>2</v>
      </c>
      <c r="AD190" s="144">
        <v>10</v>
      </c>
      <c r="AE190" s="144">
        <v>3</v>
      </c>
      <c r="AF190" s="144">
        <v>16</v>
      </c>
      <c r="AG190" s="13">
        <v>48</v>
      </c>
    </row>
    <row r="191" spans="1:33" s="13" customFormat="1" ht="13.7" customHeight="1" x14ac:dyDescent="0.15">
      <c r="A191" s="94" t="s">
        <v>1109</v>
      </c>
      <c r="B191" s="9" t="s">
        <v>691</v>
      </c>
      <c r="C191" s="17" t="s">
        <v>523</v>
      </c>
      <c r="D191" s="11">
        <v>0</v>
      </c>
      <c r="E191" s="11" t="s">
        <v>1125</v>
      </c>
      <c r="F191" s="11" t="s">
        <v>1084</v>
      </c>
      <c r="G191" s="12">
        <v>18</v>
      </c>
      <c r="H191" s="12">
        <v>83</v>
      </c>
      <c r="I191" s="12">
        <v>75</v>
      </c>
      <c r="J191" s="12">
        <v>75</v>
      </c>
      <c r="K191" s="12">
        <v>72</v>
      </c>
      <c r="L191" s="12">
        <v>78</v>
      </c>
      <c r="M191" s="12">
        <v>76</v>
      </c>
      <c r="N191" s="12">
        <v>261</v>
      </c>
      <c r="O191" s="12">
        <v>198</v>
      </c>
      <c r="P191" s="12">
        <v>459</v>
      </c>
      <c r="Q191" s="144">
        <v>2</v>
      </c>
      <c r="R191" s="144">
        <v>12</v>
      </c>
      <c r="S191" s="144">
        <v>0</v>
      </c>
      <c r="T191" s="144">
        <v>0</v>
      </c>
      <c r="U191" s="144">
        <v>0</v>
      </c>
      <c r="V191" s="144">
        <v>0</v>
      </c>
      <c r="W191" s="144">
        <v>0</v>
      </c>
      <c r="X191" s="144">
        <v>0</v>
      </c>
      <c r="Y191" s="144">
        <v>0</v>
      </c>
      <c r="Z191" s="144">
        <v>0</v>
      </c>
      <c r="AA191" s="144">
        <v>0</v>
      </c>
      <c r="AB191" s="144">
        <v>0</v>
      </c>
      <c r="AC191" s="144">
        <v>2</v>
      </c>
      <c r="AD191" s="144">
        <v>12</v>
      </c>
      <c r="AE191" s="144">
        <v>4</v>
      </c>
      <c r="AF191" s="144">
        <v>24</v>
      </c>
      <c r="AG191" s="13">
        <v>49</v>
      </c>
    </row>
    <row r="192" spans="1:33" s="13" customFormat="1" ht="13.7" customHeight="1" x14ac:dyDescent="0.15">
      <c r="A192" s="9" t="s">
        <v>1109</v>
      </c>
      <c r="B192" s="9" t="s">
        <v>691</v>
      </c>
      <c r="C192" s="17" t="s">
        <v>526</v>
      </c>
      <c r="D192" s="11">
        <v>0</v>
      </c>
      <c r="E192" s="11" t="s">
        <v>1125</v>
      </c>
      <c r="F192" s="11" t="s">
        <v>1084</v>
      </c>
      <c r="G192" s="12">
        <v>15</v>
      </c>
      <c r="H192" s="12">
        <v>60</v>
      </c>
      <c r="I192" s="12">
        <v>75</v>
      </c>
      <c r="J192" s="12">
        <v>69</v>
      </c>
      <c r="K192" s="12">
        <v>66</v>
      </c>
      <c r="L192" s="12">
        <v>71</v>
      </c>
      <c r="M192" s="12">
        <v>73</v>
      </c>
      <c r="N192" s="12">
        <v>217</v>
      </c>
      <c r="O192" s="12">
        <v>197</v>
      </c>
      <c r="P192" s="12">
        <v>414</v>
      </c>
      <c r="Q192" s="144">
        <v>1</v>
      </c>
      <c r="R192" s="144">
        <v>7</v>
      </c>
      <c r="S192" s="144">
        <v>0</v>
      </c>
      <c r="T192" s="144">
        <v>0</v>
      </c>
      <c r="U192" s="144">
        <v>0</v>
      </c>
      <c r="V192" s="144">
        <v>0</v>
      </c>
      <c r="W192" s="144">
        <v>0</v>
      </c>
      <c r="X192" s="144">
        <v>0</v>
      </c>
      <c r="Y192" s="144">
        <v>0</v>
      </c>
      <c r="Z192" s="144">
        <v>0</v>
      </c>
      <c r="AA192" s="144">
        <v>0</v>
      </c>
      <c r="AB192" s="144">
        <v>0</v>
      </c>
      <c r="AC192" s="144">
        <v>1</v>
      </c>
      <c r="AD192" s="144">
        <v>2</v>
      </c>
      <c r="AE192" s="144">
        <v>2</v>
      </c>
      <c r="AF192" s="144">
        <v>9</v>
      </c>
      <c r="AG192" s="13">
        <v>50</v>
      </c>
    </row>
    <row r="193" spans="1:33" s="13" customFormat="1" ht="13.7" customHeight="1" x14ac:dyDescent="0.15">
      <c r="A193" s="9" t="s">
        <v>1109</v>
      </c>
      <c r="B193" s="9" t="s">
        <v>691</v>
      </c>
      <c r="C193" s="17" t="s">
        <v>824</v>
      </c>
      <c r="D193" s="11">
        <v>0</v>
      </c>
      <c r="E193" s="11" t="s">
        <v>1125</v>
      </c>
      <c r="F193" s="11" t="s">
        <v>1084</v>
      </c>
      <c r="G193" s="12">
        <v>18</v>
      </c>
      <c r="H193" s="12">
        <v>78</v>
      </c>
      <c r="I193" s="12">
        <v>90</v>
      </c>
      <c r="J193" s="12">
        <v>76</v>
      </c>
      <c r="K193" s="12">
        <v>91</v>
      </c>
      <c r="L193" s="12">
        <v>72</v>
      </c>
      <c r="M193" s="12">
        <v>89</v>
      </c>
      <c r="N193" s="12">
        <v>256</v>
      </c>
      <c r="O193" s="12">
        <v>240</v>
      </c>
      <c r="P193" s="12">
        <v>496</v>
      </c>
      <c r="Q193" s="144">
        <v>1</v>
      </c>
      <c r="R193" s="144">
        <v>7</v>
      </c>
      <c r="S193" s="144">
        <v>0</v>
      </c>
      <c r="T193" s="144">
        <v>0</v>
      </c>
      <c r="U193" s="144">
        <v>0</v>
      </c>
      <c r="V193" s="144">
        <v>0</v>
      </c>
      <c r="W193" s="144">
        <v>0</v>
      </c>
      <c r="X193" s="144">
        <v>0</v>
      </c>
      <c r="Y193" s="144">
        <v>0</v>
      </c>
      <c r="Z193" s="144">
        <v>0</v>
      </c>
      <c r="AA193" s="144">
        <v>0</v>
      </c>
      <c r="AB193" s="144">
        <v>0</v>
      </c>
      <c r="AC193" s="144">
        <v>1</v>
      </c>
      <c r="AD193" s="144">
        <v>6</v>
      </c>
      <c r="AE193" s="144">
        <v>2</v>
      </c>
      <c r="AF193" s="144">
        <v>13</v>
      </c>
      <c r="AG193" s="13">
        <v>51</v>
      </c>
    </row>
    <row r="194" spans="1:33" s="13" customFormat="1" ht="13.7" customHeight="1" x14ac:dyDescent="0.15">
      <c r="A194" s="9" t="s">
        <v>1109</v>
      </c>
      <c r="B194" s="9" t="s">
        <v>691</v>
      </c>
      <c r="C194" s="17" t="s">
        <v>837</v>
      </c>
      <c r="D194" s="11">
        <v>0</v>
      </c>
      <c r="E194" s="11" t="s">
        <v>1125</v>
      </c>
      <c r="F194" s="11" t="s">
        <v>1084</v>
      </c>
      <c r="G194" s="12">
        <v>24</v>
      </c>
      <c r="H194" s="12">
        <v>104</v>
      </c>
      <c r="I194" s="12">
        <v>127</v>
      </c>
      <c r="J194" s="12">
        <v>117</v>
      </c>
      <c r="K194" s="12">
        <v>107</v>
      </c>
      <c r="L194" s="12">
        <v>129</v>
      </c>
      <c r="M194" s="12">
        <v>124</v>
      </c>
      <c r="N194" s="12">
        <v>373</v>
      </c>
      <c r="O194" s="12">
        <v>335</v>
      </c>
      <c r="P194" s="12">
        <v>708</v>
      </c>
      <c r="Q194" s="144">
        <v>2</v>
      </c>
      <c r="R194" s="144">
        <v>10</v>
      </c>
      <c r="S194" s="144">
        <v>0</v>
      </c>
      <c r="T194" s="144">
        <v>0</v>
      </c>
      <c r="U194" s="144">
        <v>0</v>
      </c>
      <c r="V194" s="144">
        <v>0</v>
      </c>
      <c r="W194" s="144">
        <v>0</v>
      </c>
      <c r="X194" s="144">
        <v>0</v>
      </c>
      <c r="Y194" s="144">
        <v>0</v>
      </c>
      <c r="Z194" s="144">
        <v>0</v>
      </c>
      <c r="AA194" s="144">
        <v>0</v>
      </c>
      <c r="AB194" s="144">
        <v>0</v>
      </c>
      <c r="AC194" s="144">
        <v>1</v>
      </c>
      <c r="AD194" s="144">
        <v>7</v>
      </c>
      <c r="AE194" s="144">
        <v>3</v>
      </c>
      <c r="AF194" s="144">
        <v>17</v>
      </c>
      <c r="AG194" s="5">
        <v>52</v>
      </c>
    </row>
    <row r="195" spans="1:33" s="13" customFormat="1" ht="13.7" customHeight="1" x14ac:dyDescent="0.15">
      <c r="A195" s="9" t="s">
        <v>1109</v>
      </c>
      <c r="B195" s="9" t="s">
        <v>691</v>
      </c>
      <c r="C195" s="17" t="s">
        <v>842</v>
      </c>
      <c r="D195" s="11">
        <v>0</v>
      </c>
      <c r="E195" s="11" t="s">
        <v>1125</v>
      </c>
      <c r="F195" s="11" t="s">
        <v>1084</v>
      </c>
      <c r="G195" s="12">
        <v>15</v>
      </c>
      <c r="H195" s="12">
        <v>67</v>
      </c>
      <c r="I195" s="12">
        <v>62</v>
      </c>
      <c r="J195" s="12">
        <v>55</v>
      </c>
      <c r="K195" s="12">
        <v>58</v>
      </c>
      <c r="L195" s="12">
        <v>67</v>
      </c>
      <c r="M195" s="12">
        <v>57</v>
      </c>
      <c r="N195" s="12">
        <v>197</v>
      </c>
      <c r="O195" s="12">
        <v>169</v>
      </c>
      <c r="P195" s="12">
        <v>366</v>
      </c>
      <c r="Q195" s="144">
        <v>1</v>
      </c>
      <c r="R195" s="144">
        <v>4</v>
      </c>
      <c r="S195" s="144">
        <v>0</v>
      </c>
      <c r="T195" s="144">
        <v>0</v>
      </c>
      <c r="U195" s="144">
        <v>0</v>
      </c>
      <c r="V195" s="144">
        <v>0</v>
      </c>
      <c r="W195" s="144">
        <v>0</v>
      </c>
      <c r="X195" s="144">
        <v>0</v>
      </c>
      <c r="Y195" s="144">
        <v>0</v>
      </c>
      <c r="Z195" s="144">
        <v>0</v>
      </c>
      <c r="AA195" s="144">
        <v>0</v>
      </c>
      <c r="AB195" s="144">
        <v>0</v>
      </c>
      <c r="AC195" s="144">
        <v>2</v>
      </c>
      <c r="AD195" s="144">
        <v>10</v>
      </c>
      <c r="AE195" s="144">
        <v>3</v>
      </c>
      <c r="AF195" s="144">
        <v>14</v>
      </c>
      <c r="AG195" s="13">
        <v>53</v>
      </c>
    </row>
    <row r="196" spans="1:33" s="13" customFormat="1" ht="13.7" customHeight="1" x14ac:dyDescent="0.15">
      <c r="A196" s="9" t="s">
        <v>1109</v>
      </c>
      <c r="B196" s="9" t="s">
        <v>691</v>
      </c>
      <c r="C196" s="17" t="s">
        <v>843</v>
      </c>
      <c r="D196" s="11">
        <v>0</v>
      </c>
      <c r="E196" s="11" t="s">
        <v>1125</v>
      </c>
      <c r="F196" s="11" t="s">
        <v>1084</v>
      </c>
      <c r="G196" s="12">
        <v>23</v>
      </c>
      <c r="H196" s="12">
        <v>111</v>
      </c>
      <c r="I196" s="12">
        <v>112</v>
      </c>
      <c r="J196" s="12">
        <v>115</v>
      </c>
      <c r="K196" s="12">
        <v>119</v>
      </c>
      <c r="L196" s="12">
        <v>125</v>
      </c>
      <c r="M196" s="12">
        <v>120</v>
      </c>
      <c r="N196" s="12">
        <v>331</v>
      </c>
      <c r="O196" s="12">
        <v>371</v>
      </c>
      <c r="P196" s="12">
        <v>702</v>
      </c>
      <c r="Q196" s="144">
        <v>1</v>
      </c>
      <c r="R196" s="144">
        <v>4</v>
      </c>
      <c r="S196" s="144">
        <v>0</v>
      </c>
      <c r="T196" s="144">
        <v>0</v>
      </c>
      <c r="U196" s="144">
        <v>0</v>
      </c>
      <c r="V196" s="144">
        <v>0</v>
      </c>
      <c r="W196" s="144">
        <v>0</v>
      </c>
      <c r="X196" s="144">
        <v>0</v>
      </c>
      <c r="Y196" s="144">
        <v>0</v>
      </c>
      <c r="Z196" s="144">
        <v>0</v>
      </c>
      <c r="AA196" s="144">
        <v>0</v>
      </c>
      <c r="AB196" s="144">
        <v>0</v>
      </c>
      <c r="AC196" s="144">
        <v>1</v>
      </c>
      <c r="AD196" s="144">
        <v>5</v>
      </c>
      <c r="AE196" s="144">
        <v>2</v>
      </c>
      <c r="AF196" s="144">
        <v>9</v>
      </c>
      <c r="AG196" s="13">
        <v>54</v>
      </c>
    </row>
    <row r="197" spans="1:33" s="13" customFormat="1" ht="13.7" customHeight="1" x14ac:dyDescent="0.15">
      <c r="A197" s="9" t="s">
        <v>1109</v>
      </c>
      <c r="B197" s="9" t="s">
        <v>691</v>
      </c>
      <c r="C197" s="17" t="s">
        <v>853</v>
      </c>
      <c r="D197" s="11">
        <v>0</v>
      </c>
      <c r="E197" s="11" t="s">
        <v>1125</v>
      </c>
      <c r="F197" s="11" t="s">
        <v>1084</v>
      </c>
      <c r="G197" s="12">
        <v>21</v>
      </c>
      <c r="H197" s="12">
        <v>79</v>
      </c>
      <c r="I197" s="12">
        <v>90</v>
      </c>
      <c r="J197" s="12">
        <v>103</v>
      </c>
      <c r="K197" s="12">
        <v>122</v>
      </c>
      <c r="L197" s="12">
        <v>102</v>
      </c>
      <c r="M197" s="12">
        <v>125</v>
      </c>
      <c r="N197" s="12">
        <v>317</v>
      </c>
      <c r="O197" s="12">
        <v>304</v>
      </c>
      <c r="P197" s="12">
        <v>621</v>
      </c>
      <c r="Q197" s="144">
        <v>1</v>
      </c>
      <c r="R197" s="144">
        <v>4</v>
      </c>
      <c r="S197" s="144">
        <v>0</v>
      </c>
      <c r="T197" s="144">
        <v>0</v>
      </c>
      <c r="U197" s="144">
        <v>0</v>
      </c>
      <c r="V197" s="144">
        <v>0</v>
      </c>
      <c r="W197" s="144">
        <v>0</v>
      </c>
      <c r="X197" s="144">
        <v>0</v>
      </c>
      <c r="Y197" s="144">
        <v>0</v>
      </c>
      <c r="Z197" s="144">
        <v>0</v>
      </c>
      <c r="AA197" s="144">
        <v>0</v>
      </c>
      <c r="AB197" s="144">
        <v>0</v>
      </c>
      <c r="AC197" s="144">
        <v>1</v>
      </c>
      <c r="AD197" s="144">
        <v>8</v>
      </c>
      <c r="AE197" s="144">
        <v>2</v>
      </c>
      <c r="AF197" s="144">
        <v>12</v>
      </c>
      <c r="AG197" s="13">
        <v>55</v>
      </c>
    </row>
    <row r="198" spans="1:33" s="13" customFormat="1" ht="13.7" customHeight="1" x14ac:dyDescent="0.15">
      <c r="A198" s="9" t="s">
        <v>1109</v>
      </c>
      <c r="B198" s="9" t="s">
        <v>691</v>
      </c>
      <c r="C198" s="17" t="s">
        <v>244</v>
      </c>
      <c r="D198" s="11">
        <v>0</v>
      </c>
      <c r="E198" s="11" t="s">
        <v>1125</v>
      </c>
      <c r="F198" s="11" t="s">
        <v>1084</v>
      </c>
      <c r="G198" s="12">
        <v>11</v>
      </c>
      <c r="H198" s="12">
        <v>58</v>
      </c>
      <c r="I198" s="12">
        <v>41</v>
      </c>
      <c r="J198" s="12">
        <v>49</v>
      </c>
      <c r="K198" s="12">
        <v>34</v>
      </c>
      <c r="L198" s="12">
        <v>31</v>
      </c>
      <c r="M198" s="12">
        <v>37</v>
      </c>
      <c r="N198" s="12">
        <v>122</v>
      </c>
      <c r="O198" s="12">
        <v>128</v>
      </c>
      <c r="P198" s="12">
        <v>250</v>
      </c>
      <c r="Q198" s="144">
        <v>1</v>
      </c>
      <c r="R198" s="144">
        <v>5</v>
      </c>
      <c r="S198" s="144">
        <v>0</v>
      </c>
      <c r="T198" s="144">
        <v>0</v>
      </c>
      <c r="U198" s="144">
        <v>0</v>
      </c>
      <c r="V198" s="144">
        <v>0</v>
      </c>
      <c r="W198" s="144">
        <v>0</v>
      </c>
      <c r="X198" s="144">
        <v>0</v>
      </c>
      <c r="Y198" s="144">
        <v>0</v>
      </c>
      <c r="Z198" s="144">
        <v>0</v>
      </c>
      <c r="AA198" s="144">
        <v>0</v>
      </c>
      <c r="AB198" s="144">
        <v>0</v>
      </c>
      <c r="AC198" s="144">
        <v>1</v>
      </c>
      <c r="AD198" s="144">
        <v>7</v>
      </c>
      <c r="AE198" s="144">
        <v>2</v>
      </c>
      <c r="AF198" s="144">
        <v>12</v>
      </c>
      <c r="AG198" s="13">
        <v>56</v>
      </c>
    </row>
    <row r="199" spans="1:33" s="13" customFormat="1" ht="13.7" customHeight="1" x14ac:dyDescent="0.15">
      <c r="A199" s="9" t="s">
        <v>1109</v>
      </c>
      <c r="B199" s="9" t="s">
        <v>691</v>
      </c>
      <c r="C199" s="17" t="s">
        <v>253</v>
      </c>
      <c r="D199" s="11">
        <v>0</v>
      </c>
      <c r="E199" s="11" t="s">
        <v>1125</v>
      </c>
      <c r="F199" s="11" t="s">
        <v>1084</v>
      </c>
      <c r="G199" s="12">
        <v>8</v>
      </c>
      <c r="H199" s="12">
        <v>33</v>
      </c>
      <c r="I199" s="12">
        <v>22</v>
      </c>
      <c r="J199" s="12">
        <v>27</v>
      </c>
      <c r="K199" s="12">
        <v>25</v>
      </c>
      <c r="L199" s="12">
        <v>31</v>
      </c>
      <c r="M199" s="12">
        <v>34</v>
      </c>
      <c r="N199" s="12">
        <v>105</v>
      </c>
      <c r="O199" s="12">
        <v>67</v>
      </c>
      <c r="P199" s="12">
        <v>172</v>
      </c>
      <c r="Q199" s="144">
        <v>1</v>
      </c>
      <c r="R199" s="144">
        <v>1</v>
      </c>
      <c r="S199" s="144">
        <v>0</v>
      </c>
      <c r="T199" s="144">
        <v>0</v>
      </c>
      <c r="U199" s="144">
        <v>0</v>
      </c>
      <c r="V199" s="144">
        <v>0</v>
      </c>
      <c r="W199" s="144">
        <v>0</v>
      </c>
      <c r="X199" s="144">
        <v>0</v>
      </c>
      <c r="Y199" s="144">
        <v>0</v>
      </c>
      <c r="Z199" s="144">
        <v>0</v>
      </c>
      <c r="AA199" s="144">
        <v>0</v>
      </c>
      <c r="AB199" s="144">
        <v>0</v>
      </c>
      <c r="AC199" s="144">
        <v>1</v>
      </c>
      <c r="AD199" s="144">
        <v>3</v>
      </c>
      <c r="AE199" s="144">
        <v>2</v>
      </c>
      <c r="AF199" s="144">
        <v>4</v>
      </c>
      <c r="AG199" s="5">
        <v>57</v>
      </c>
    </row>
    <row r="200" spans="1:33" s="13" customFormat="1" ht="13.7" customHeight="1" x14ac:dyDescent="0.15">
      <c r="A200" s="9" t="s">
        <v>1109</v>
      </c>
      <c r="B200" s="9" t="s">
        <v>691</v>
      </c>
      <c r="C200" s="17" t="s">
        <v>261</v>
      </c>
      <c r="D200" s="11">
        <v>0</v>
      </c>
      <c r="E200" s="11" t="s">
        <v>1125</v>
      </c>
      <c r="F200" s="11" t="s">
        <v>1084</v>
      </c>
      <c r="G200" s="12">
        <v>13</v>
      </c>
      <c r="H200" s="12">
        <v>49</v>
      </c>
      <c r="I200" s="12">
        <v>52</v>
      </c>
      <c r="J200" s="12">
        <v>51</v>
      </c>
      <c r="K200" s="12">
        <v>51</v>
      </c>
      <c r="L200" s="12">
        <v>48</v>
      </c>
      <c r="M200" s="12">
        <v>57</v>
      </c>
      <c r="N200" s="12">
        <v>161</v>
      </c>
      <c r="O200" s="12">
        <v>147</v>
      </c>
      <c r="P200" s="12">
        <v>308</v>
      </c>
      <c r="Q200" s="144">
        <v>0</v>
      </c>
      <c r="R200" s="144">
        <v>0</v>
      </c>
      <c r="S200" s="144">
        <v>0</v>
      </c>
      <c r="T200" s="144">
        <v>0</v>
      </c>
      <c r="U200" s="144">
        <v>0</v>
      </c>
      <c r="V200" s="144">
        <v>0</v>
      </c>
      <c r="W200" s="144">
        <v>0</v>
      </c>
      <c r="X200" s="144">
        <v>0</v>
      </c>
      <c r="Y200" s="144">
        <v>0</v>
      </c>
      <c r="Z200" s="144">
        <v>0</v>
      </c>
      <c r="AA200" s="144">
        <v>0</v>
      </c>
      <c r="AB200" s="144">
        <v>0</v>
      </c>
      <c r="AC200" s="144">
        <v>1</v>
      </c>
      <c r="AD200" s="144">
        <v>4</v>
      </c>
      <c r="AE200" s="144">
        <v>1</v>
      </c>
      <c r="AF200" s="144">
        <v>4</v>
      </c>
      <c r="AG200" s="13">
        <v>58</v>
      </c>
    </row>
    <row r="201" spans="1:33" s="13" customFormat="1" ht="13.7" customHeight="1" x14ac:dyDescent="0.15">
      <c r="A201" s="9" t="s">
        <v>1109</v>
      </c>
      <c r="B201" s="9" t="s">
        <v>691</v>
      </c>
      <c r="C201" s="17" t="s">
        <v>1175</v>
      </c>
      <c r="D201" s="11" t="s">
        <v>718</v>
      </c>
      <c r="E201" s="11" t="s">
        <v>1125</v>
      </c>
      <c r="F201" s="11" t="s">
        <v>1086</v>
      </c>
      <c r="G201" s="12">
        <v>3</v>
      </c>
      <c r="H201" s="146">
        <v>0</v>
      </c>
      <c r="I201" s="146">
        <v>0</v>
      </c>
      <c r="J201" s="12">
        <v>0</v>
      </c>
      <c r="K201" s="12">
        <v>1</v>
      </c>
      <c r="L201" s="12">
        <v>1</v>
      </c>
      <c r="M201" s="12">
        <v>2</v>
      </c>
      <c r="N201" s="12">
        <v>2</v>
      </c>
      <c r="O201" s="12">
        <v>2</v>
      </c>
      <c r="P201" s="12">
        <v>4</v>
      </c>
      <c r="Q201" s="144">
        <v>1</v>
      </c>
      <c r="R201" s="144">
        <v>1</v>
      </c>
      <c r="S201" s="144">
        <v>0</v>
      </c>
      <c r="T201" s="144">
        <v>0</v>
      </c>
      <c r="U201" s="144">
        <v>1</v>
      </c>
      <c r="V201" s="144">
        <v>1</v>
      </c>
      <c r="W201" s="144">
        <v>0</v>
      </c>
      <c r="X201" s="144">
        <v>0</v>
      </c>
      <c r="Y201" s="144">
        <v>0</v>
      </c>
      <c r="Z201" s="144">
        <v>0</v>
      </c>
      <c r="AA201" s="144">
        <v>0</v>
      </c>
      <c r="AB201" s="144">
        <v>0</v>
      </c>
      <c r="AC201" s="144">
        <v>1</v>
      </c>
      <c r="AD201" s="144">
        <v>2</v>
      </c>
      <c r="AE201" s="144">
        <v>3</v>
      </c>
      <c r="AF201" s="144">
        <v>4</v>
      </c>
      <c r="AG201" s="13">
        <v>59</v>
      </c>
    </row>
    <row r="202" spans="1:33" s="13" customFormat="1" ht="13.7" customHeight="1" x14ac:dyDescent="0.15">
      <c r="A202" s="9" t="s">
        <v>1109</v>
      </c>
      <c r="B202" s="9" t="s">
        <v>691</v>
      </c>
      <c r="C202" s="17" t="s">
        <v>704</v>
      </c>
      <c r="D202" s="11">
        <v>0</v>
      </c>
      <c r="E202" s="11" t="s">
        <v>1125</v>
      </c>
      <c r="F202" s="11" t="s">
        <v>1084</v>
      </c>
      <c r="G202" s="12">
        <v>14</v>
      </c>
      <c r="H202" s="12">
        <v>60</v>
      </c>
      <c r="I202" s="12">
        <v>66</v>
      </c>
      <c r="J202" s="12">
        <v>61</v>
      </c>
      <c r="K202" s="12">
        <v>72</v>
      </c>
      <c r="L202" s="12">
        <v>54</v>
      </c>
      <c r="M202" s="12">
        <v>58</v>
      </c>
      <c r="N202" s="12">
        <v>188</v>
      </c>
      <c r="O202" s="12">
        <v>183</v>
      </c>
      <c r="P202" s="12">
        <v>371</v>
      </c>
      <c r="Q202" s="144">
        <v>1</v>
      </c>
      <c r="R202" s="144">
        <v>2</v>
      </c>
      <c r="S202" s="144">
        <v>0</v>
      </c>
      <c r="T202" s="144">
        <v>0</v>
      </c>
      <c r="U202" s="144">
        <v>0</v>
      </c>
      <c r="V202" s="144">
        <v>0</v>
      </c>
      <c r="W202" s="144">
        <v>0</v>
      </c>
      <c r="X202" s="144">
        <v>0</v>
      </c>
      <c r="Y202" s="144">
        <v>0</v>
      </c>
      <c r="Z202" s="144">
        <v>0</v>
      </c>
      <c r="AA202" s="144">
        <v>0</v>
      </c>
      <c r="AB202" s="144">
        <v>0</v>
      </c>
      <c r="AC202" s="144">
        <v>1</v>
      </c>
      <c r="AD202" s="144">
        <v>8</v>
      </c>
      <c r="AE202" s="144">
        <v>2</v>
      </c>
      <c r="AF202" s="144">
        <v>10</v>
      </c>
      <c r="AG202" s="13">
        <v>60</v>
      </c>
    </row>
    <row r="203" spans="1:33" s="13" customFormat="1" ht="13.7" customHeight="1" x14ac:dyDescent="0.15">
      <c r="A203" s="9" t="s">
        <v>1109</v>
      </c>
      <c r="B203" s="9" t="s">
        <v>691</v>
      </c>
      <c r="C203" s="17" t="s">
        <v>709</v>
      </c>
      <c r="D203" s="11">
        <v>0</v>
      </c>
      <c r="E203" s="11" t="s">
        <v>1125</v>
      </c>
      <c r="F203" s="11" t="s">
        <v>1084</v>
      </c>
      <c r="G203" s="12">
        <v>11</v>
      </c>
      <c r="H203" s="12">
        <v>39</v>
      </c>
      <c r="I203" s="12">
        <v>38</v>
      </c>
      <c r="J203" s="12">
        <v>52</v>
      </c>
      <c r="K203" s="12">
        <v>33</v>
      </c>
      <c r="L203" s="12">
        <v>40</v>
      </c>
      <c r="M203" s="12">
        <v>47</v>
      </c>
      <c r="N203" s="12">
        <v>145</v>
      </c>
      <c r="O203" s="12">
        <v>104</v>
      </c>
      <c r="P203" s="12">
        <v>249</v>
      </c>
      <c r="Q203" s="144">
        <v>1</v>
      </c>
      <c r="R203" s="144">
        <v>7</v>
      </c>
      <c r="S203" s="144">
        <v>0</v>
      </c>
      <c r="T203" s="144">
        <v>0</v>
      </c>
      <c r="U203" s="144">
        <v>0</v>
      </c>
      <c r="V203" s="144">
        <v>0</v>
      </c>
      <c r="W203" s="144">
        <v>0</v>
      </c>
      <c r="X203" s="144">
        <v>0</v>
      </c>
      <c r="Y203" s="144">
        <v>0</v>
      </c>
      <c r="Z203" s="144">
        <v>0</v>
      </c>
      <c r="AA203" s="144">
        <v>0</v>
      </c>
      <c r="AB203" s="144">
        <v>0</v>
      </c>
      <c r="AC203" s="144">
        <v>1</v>
      </c>
      <c r="AD203" s="144">
        <v>5</v>
      </c>
      <c r="AE203" s="144">
        <v>2</v>
      </c>
      <c r="AF203" s="144">
        <v>12</v>
      </c>
      <c r="AG203" s="13">
        <v>61</v>
      </c>
    </row>
    <row r="204" spans="1:33" s="13" customFormat="1" ht="13.7" customHeight="1" x14ac:dyDescent="0.15">
      <c r="A204" s="9" t="s">
        <v>1109</v>
      </c>
      <c r="B204" s="9" t="s">
        <v>691</v>
      </c>
      <c r="C204" s="17" t="s">
        <v>742</v>
      </c>
      <c r="D204" s="11">
        <v>0</v>
      </c>
      <c r="E204" s="11" t="s">
        <v>1125</v>
      </c>
      <c r="F204" s="11" t="s">
        <v>1084</v>
      </c>
      <c r="G204" s="12">
        <v>5</v>
      </c>
      <c r="H204" s="12">
        <v>2</v>
      </c>
      <c r="I204" s="12">
        <v>4</v>
      </c>
      <c r="J204" s="12">
        <v>5</v>
      </c>
      <c r="K204" s="12">
        <v>1</v>
      </c>
      <c r="L204" s="12">
        <v>6</v>
      </c>
      <c r="M204" s="12">
        <v>3</v>
      </c>
      <c r="N204" s="12">
        <v>8</v>
      </c>
      <c r="O204" s="12">
        <v>13</v>
      </c>
      <c r="P204" s="12">
        <v>21</v>
      </c>
      <c r="Q204" s="144">
        <v>1</v>
      </c>
      <c r="R204" s="144">
        <v>1</v>
      </c>
      <c r="S204" s="144">
        <v>0</v>
      </c>
      <c r="T204" s="144">
        <v>0</v>
      </c>
      <c r="U204" s="144">
        <v>0</v>
      </c>
      <c r="V204" s="144">
        <v>0</v>
      </c>
      <c r="W204" s="144">
        <v>0</v>
      </c>
      <c r="X204" s="144">
        <v>0</v>
      </c>
      <c r="Y204" s="144">
        <v>0</v>
      </c>
      <c r="Z204" s="144">
        <v>0</v>
      </c>
      <c r="AA204" s="144">
        <v>0</v>
      </c>
      <c r="AB204" s="144">
        <v>0</v>
      </c>
      <c r="AC204" s="144">
        <v>1</v>
      </c>
      <c r="AD204" s="144">
        <v>1</v>
      </c>
      <c r="AE204" s="144">
        <v>2</v>
      </c>
      <c r="AF204" s="144">
        <v>2</v>
      </c>
      <c r="AG204" s="5">
        <v>62</v>
      </c>
    </row>
    <row r="205" spans="1:33" s="13" customFormat="1" ht="13.7" customHeight="1" x14ac:dyDescent="0.15">
      <c r="A205" s="9" t="s">
        <v>1109</v>
      </c>
      <c r="B205" s="9" t="s">
        <v>691</v>
      </c>
      <c r="C205" s="17" t="s">
        <v>743</v>
      </c>
      <c r="D205" s="11">
        <v>0</v>
      </c>
      <c r="E205" s="11" t="s">
        <v>1125</v>
      </c>
      <c r="F205" s="11" t="s">
        <v>1084</v>
      </c>
      <c r="G205" s="12">
        <v>7</v>
      </c>
      <c r="H205" s="12">
        <v>19</v>
      </c>
      <c r="I205" s="12">
        <v>24</v>
      </c>
      <c r="J205" s="12">
        <v>26</v>
      </c>
      <c r="K205" s="12">
        <v>27</v>
      </c>
      <c r="L205" s="12">
        <v>39</v>
      </c>
      <c r="M205" s="12">
        <v>27</v>
      </c>
      <c r="N205" s="12">
        <v>95</v>
      </c>
      <c r="O205" s="12">
        <v>67</v>
      </c>
      <c r="P205" s="12">
        <v>162</v>
      </c>
      <c r="Q205" s="144">
        <v>0</v>
      </c>
      <c r="R205" s="144">
        <v>0</v>
      </c>
      <c r="S205" s="144">
        <v>0</v>
      </c>
      <c r="T205" s="144">
        <v>0</v>
      </c>
      <c r="U205" s="144">
        <v>0</v>
      </c>
      <c r="V205" s="144">
        <v>0</v>
      </c>
      <c r="W205" s="144">
        <v>0</v>
      </c>
      <c r="X205" s="144">
        <v>0</v>
      </c>
      <c r="Y205" s="144">
        <v>0</v>
      </c>
      <c r="Z205" s="144">
        <v>0</v>
      </c>
      <c r="AA205" s="144">
        <v>0</v>
      </c>
      <c r="AB205" s="144">
        <v>0</v>
      </c>
      <c r="AC205" s="144">
        <v>1</v>
      </c>
      <c r="AD205" s="144">
        <v>3</v>
      </c>
      <c r="AE205" s="144">
        <v>1</v>
      </c>
      <c r="AF205" s="144">
        <v>3</v>
      </c>
      <c r="AG205" s="13">
        <v>64</v>
      </c>
    </row>
    <row r="206" spans="1:33" s="13" customFormat="1" ht="13.7" customHeight="1" x14ac:dyDescent="0.15">
      <c r="A206" s="9" t="s">
        <v>1109</v>
      </c>
      <c r="B206" s="9" t="s">
        <v>691</v>
      </c>
      <c r="C206" s="17" t="s">
        <v>493</v>
      </c>
      <c r="D206" s="11">
        <v>0</v>
      </c>
      <c r="E206" s="11" t="s">
        <v>1125</v>
      </c>
      <c r="F206" s="11" t="s">
        <v>1084</v>
      </c>
      <c r="G206" s="12">
        <v>8</v>
      </c>
      <c r="H206" s="12">
        <v>15</v>
      </c>
      <c r="I206" s="12">
        <v>21</v>
      </c>
      <c r="J206" s="12">
        <v>15</v>
      </c>
      <c r="K206" s="12">
        <v>22</v>
      </c>
      <c r="L206" s="12">
        <v>24</v>
      </c>
      <c r="M206" s="12">
        <v>36</v>
      </c>
      <c r="N206" s="12">
        <v>66</v>
      </c>
      <c r="O206" s="12">
        <v>67</v>
      </c>
      <c r="P206" s="12">
        <v>133</v>
      </c>
      <c r="Q206" s="144">
        <v>1</v>
      </c>
      <c r="R206" s="144">
        <v>1</v>
      </c>
      <c r="S206" s="144">
        <v>0</v>
      </c>
      <c r="T206" s="144">
        <v>0</v>
      </c>
      <c r="U206" s="144">
        <v>0</v>
      </c>
      <c r="V206" s="144">
        <v>0</v>
      </c>
      <c r="W206" s="144">
        <v>0</v>
      </c>
      <c r="X206" s="144">
        <v>0</v>
      </c>
      <c r="Y206" s="144">
        <v>0</v>
      </c>
      <c r="Z206" s="144">
        <v>0</v>
      </c>
      <c r="AA206" s="144">
        <v>0</v>
      </c>
      <c r="AB206" s="144">
        <v>0</v>
      </c>
      <c r="AC206" s="144">
        <v>1</v>
      </c>
      <c r="AD206" s="144">
        <v>8</v>
      </c>
      <c r="AE206" s="144">
        <v>2</v>
      </c>
      <c r="AF206" s="144">
        <v>9</v>
      </c>
      <c r="AG206" s="13">
        <v>65</v>
      </c>
    </row>
    <row r="207" spans="1:33" s="13" customFormat="1" ht="13.7" customHeight="1" x14ac:dyDescent="0.15">
      <c r="A207" s="9" t="s">
        <v>1109</v>
      </c>
      <c r="B207" s="9" t="s">
        <v>691</v>
      </c>
      <c r="C207" s="17" t="s">
        <v>497</v>
      </c>
      <c r="D207" s="11">
        <v>0</v>
      </c>
      <c r="E207" s="11" t="s">
        <v>1125</v>
      </c>
      <c r="F207" s="11" t="s">
        <v>1084</v>
      </c>
      <c r="G207" s="12">
        <v>6</v>
      </c>
      <c r="H207" s="12">
        <v>18</v>
      </c>
      <c r="I207" s="12">
        <v>9</v>
      </c>
      <c r="J207" s="12">
        <v>9</v>
      </c>
      <c r="K207" s="12">
        <v>12</v>
      </c>
      <c r="L207" s="12">
        <v>12</v>
      </c>
      <c r="M207" s="12">
        <v>11</v>
      </c>
      <c r="N207" s="12">
        <v>38</v>
      </c>
      <c r="O207" s="12">
        <v>33</v>
      </c>
      <c r="P207" s="12">
        <v>71</v>
      </c>
      <c r="Q207" s="144">
        <v>0</v>
      </c>
      <c r="R207" s="144">
        <v>0</v>
      </c>
      <c r="S207" s="144">
        <v>0</v>
      </c>
      <c r="T207" s="144">
        <v>0</v>
      </c>
      <c r="U207" s="144">
        <v>0</v>
      </c>
      <c r="V207" s="144">
        <v>0</v>
      </c>
      <c r="W207" s="144">
        <v>0</v>
      </c>
      <c r="X207" s="144">
        <v>0</v>
      </c>
      <c r="Y207" s="144">
        <v>0</v>
      </c>
      <c r="Z207" s="144">
        <v>0</v>
      </c>
      <c r="AA207" s="144">
        <v>0</v>
      </c>
      <c r="AB207" s="144">
        <v>0</v>
      </c>
      <c r="AC207" s="144">
        <v>0</v>
      </c>
      <c r="AD207" s="144">
        <v>0</v>
      </c>
      <c r="AE207" s="144">
        <v>0</v>
      </c>
      <c r="AF207" s="144">
        <v>0</v>
      </c>
      <c r="AG207" s="13">
        <v>66</v>
      </c>
    </row>
    <row r="208" spans="1:33" s="13" customFormat="1" ht="13.7" customHeight="1" x14ac:dyDescent="0.15">
      <c r="A208" s="9" t="s">
        <v>1109</v>
      </c>
      <c r="B208" s="9" t="s">
        <v>691</v>
      </c>
      <c r="C208" s="17" t="s">
        <v>508</v>
      </c>
      <c r="D208" s="11">
        <v>0</v>
      </c>
      <c r="E208" s="11" t="s">
        <v>1125</v>
      </c>
      <c r="F208" s="11" t="s">
        <v>1084</v>
      </c>
      <c r="G208" s="12">
        <v>18</v>
      </c>
      <c r="H208" s="12">
        <v>87</v>
      </c>
      <c r="I208" s="12">
        <v>81</v>
      </c>
      <c r="J208" s="12">
        <v>79</v>
      </c>
      <c r="K208" s="12">
        <v>96</v>
      </c>
      <c r="L208" s="12">
        <v>87</v>
      </c>
      <c r="M208" s="12">
        <v>79</v>
      </c>
      <c r="N208" s="12">
        <v>246</v>
      </c>
      <c r="O208" s="12">
        <v>263</v>
      </c>
      <c r="P208" s="12">
        <v>509</v>
      </c>
      <c r="Q208" s="144">
        <v>1</v>
      </c>
      <c r="R208" s="144">
        <v>7</v>
      </c>
      <c r="S208" s="144">
        <v>0</v>
      </c>
      <c r="T208" s="144">
        <v>0</v>
      </c>
      <c r="U208" s="144">
        <v>0</v>
      </c>
      <c r="V208" s="144">
        <v>0</v>
      </c>
      <c r="W208" s="144">
        <v>0</v>
      </c>
      <c r="X208" s="144">
        <v>0</v>
      </c>
      <c r="Y208" s="144">
        <v>0</v>
      </c>
      <c r="Z208" s="144">
        <v>0</v>
      </c>
      <c r="AA208" s="144">
        <v>0</v>
      </c>
      <c r="AB208" s="144">
        <v>0</v>
      </c>
      <c r="AC208" s="144">
        <v>1</v>
      </c>
      <c r="AD208" s="144">
        <v>5</v>
      </c>
      <c r="AE208" s="144">
        <v>2</v>
      </c>
      <c r="AF208" s="144">
        <v>12</v>
      </c>
      <c r="AG208" s="5">
        <v>67</v>
      </c>
    </row>
    <row r="209" spans="1:33" s="13" customFormat="1" ht="13.7" customHeight="1" x14ac:dyDescent="0.15">
      <c r="A209" s="9" t="s">
        <v>1109</v>
      </c>
      <c r="B209" s="9" t="s">
        <v>691</v>
      </c>
      <c r="C209" s="17" t="s">
        <v>818</v>
      </c>
      <c r="D209" s="11">
        <v>0</v>
      </c>
      <c r="E209" s="11" t="s">
        <v>1125</v>
      </c>
      <c r="F209" s="11" t="s">
        <v>1084</v>
      </c>
      <c r="G209" s="12">
        <v>13</v>
      </c>
      <c r="H209" s="12">
        <v>51</v>
      </c>
      <c r="I209" s="12">
        <v>48</v>
      </c>
      <c r="J209" s="12">
        <v>33</v>
      </c>
      <c r="K209" s="12">
        <v>46</v>
      </c>
      <c r="L209" s="12">
        <v>53</v>
      </c>
      <c r="M209" s="12">
        <v>42</v>
      </c>
      <c r="N209" s="12">
        <v>140</v>
      </c>
      <c r="O209" s="12">
        <v>133</v>
      </c>
      <c r="P209" s="12">
        <v>273</v>
      </c>
      <c r="Q209" s="144">
        <v>1</v>
      </c>
      <c r="R209" s="144">
        <v>5</v>
      </c>
      <c r="S209" s="144">
        <v>0</v>
      </c>
      <c r="T209" s="144">
        <v>0</v>
      </c>
      <c r="U209" s="144">
        <v>0</v>
      </c>
      <c r="V209" s="144">
        <v>0</v>
      </c>
      <c r="W209" s="144">
        <v>0</v>
      </c>
      <c r="X209" s="144">
        <v>0</v>
      </c>
      <c r="Y209" s="144">
        <v>0</v>
      </c>
      <c r="Z209" s="144">
        <v>0</v>
      </c>
      <c r="AA209" s="144">
        <v>0</v>
      </c>
      <c r="AB209" s="144">
        <v>0</v>
      </c>
      <c r="AC209" s="144">
        <v>1</v>
      </c>
      <c r="AD209" s="144">
        <v>8</v>
      </c>
      <c r="AE209" s="144">
        <v>2</v>
      </c>
      <c r="AF209" s="144">
        <v>13</v>
      </c>
      <c r="AG209" s="13">
        <v>68</v>
      </c>
    </row>
    <row r="210" spans="1:33" s="13" customFormat="1" ht="13.7" customHeight="1" x14ac:dyDescent="0.15">
      <c r="A210" s="9" t="s">
        <v>1109</v>
      </c>
      <c r="B210" s="9" t="s">
        <v>691</v>
      </c>
      <c r="C210" s="17" t="s">
        <v>819</v>
      </c>
      <c r="D210" s="11">
        <v>0</v>
      </c>
      <c r="E210" s="11" t="s">
        <v>1125</v>
      </c>
      <c r="F210" s="11" t="s">
        <v>1084</v>
      </c>
      <c r="G210" s="12">
        <v>14</v>
      </c>
      <c r="H210" s="12">
        <v>67</v>
      </c>
      <c r="I210" s="12">
        <v>56</v>
      </c>
      <c r="J210" s="12">
        <v>52</v>
      </c>
      <c r="K210" s="12">
        <v>67</v>
      </c>
      <c r="L210" s="12">
        <v>50</v>
      </c>
      <c r="M210" s="12">
        <v>56</v>
      </c>
      <c r="N210" s="12">
        <v>189</v>
      </c>
      <c r="O210" s="12">
        <v>159</v>
      </c>
      <c r="P210" s="12">
        <v>348</v>
      </c>
      <c r="Q210" s="144">
        <v>1</v>
      </c>
      <c r="R210" s="144">
        <v>1</v>
      </c>
      <c r="S210" s="144">
        <v>0</v>
      </c>
      <c r="T210" s="144">
        <v>0</v>
      </c>
      <c r="U210" s="144">
        <v>0</v>
      </c>
      <c r="V210" s="144">
        <v>0</v>
      </c>
      <c r="W210" s="144">
        <v>0</v>
      </c>
      <c r="X210" s="144">
        <v>0</v>
      </c>
      <c r="Y210" s="144">
        <v>0</v>
      </c>
      <c r="Z210" s="144">
        <v>0</v>
      </c>
      <c r="AA210" s="144">
        <v>0</v>
      </c>
      <c r="AB210" s="144">
        <v>0</v>
      </c>
      <c r="AC210" s="144">
        <v>1</v>
      </c>
      <c r="AD210" s="144">
        <v>2</v>
      </c>
      <c r="AE210" s="144">
        <v>2</v>
      </c>
      <c r="AF210" s="144">
        <v>3</v>
      </c>
      <c r="AG210" s="13">
        <v>69</v>
      </c>
    </row>
    <row r="211" spans="1:33" s="13" customFormat="1" ht="13.7" customHeight="1" x14ac:dyDescent="0.15">
      <c r="A211" s="9" t="s">
        <v>1109</v>
      </c>
      <c r="B211" s="9" t="s">
        <v>691</v>
      </c>
      <c r="C211" s="17" t="s">
        <v>827</v>
      </c>
      <c r="D211" s="11">
        <v>0</v>
      </c>
      <c r="E211" s="11" t="s">
        <v>1125</v>
      </c>
      <c r="F211" s="11" t="s">
        <v>1084</v>
      </c>
      <c r="G211" s="12">
        <v>9</v>
      </c>
      <c r="H211" s="12">
        <v>49</v>
      </c>
      <c r="I211" s="12">
        <v>37</v>
      </c>
      <c r="J211" s="12">
        <v>39</v>
      </c>
      <c r="K211" s="12">
        <v>37</v>
      </c>
      <c r="L211" s="12">
        <v>37</v>
      </c>
      <c r="M211" s="12">
        <v>38</v>
      </c>
      <c r="N211" s="12">
        <v>128</v>
      </c>
      <c r="O211" s="12">
        <v>109</v>
      </c>
      <c r="P211" s="12">
        <v>237</v>
      </c>
      <c r="Q211" s="144">
        <v>1</v>
      </c>
      <c r="R211" s="144">
        <v>4</v>
      </c>
      <c r="S211" s="144">
        <v>0</v>
      </c>
      <c r="T211" s="144">
        <v>0</v>
      </c>
      <c r="U211" s="144">
        <v>0</v>
      </c>
      <c r="V211" s="144">
        <v>0</v>
      </c>
      <c r="W211" s="144">
        <v>0</v>
      </c>
      <c r="X211" s="144">
        <v>0</v>
      </c>
      <c r="Y211" s="144">
        <v>0</v>
      </c>
      <c r="Z211" s="144">
        <v>0</v>
      </c>
      <c r="AA211" s="144">
        <v>0</v>
      </c>
      <c r="AB211" s="144">
        <v>0</v>
      </c>
      <c r="AC211" s="144">
        <v>1</v>
      </c>
      <c r="AD211" s="144">
        <v>1</v>
      </c>
      <c r="AE211" s="144">
        <v>2</v>
      </c>
      <c r="AF211" s="144">
        <v>5</v>
      </c>
      <c r="AG211" s="13">
        <v>70</v>
      </c>
    </row>
    <row r="212" spans="1:33" s="21" customFormat="1" ht="13.7" customHeight="1" x14ac:dyDescent="0.15">
      <c r="A212" s="9" t="s">
        <v>1109</v>
      </c>
      <c r="B212" s="9" t="s">
        <v>691</v>
      </c>
      <c r="C212" s="17" t="s">
        <v>838</v>
      </c>
      <c r="D212" s="11">
        <v>0</v>
      </c>
      <c r="E212" s="11" t="s">
        <v>1125</v>
      </c>
      <c r="F212" s="11" t="s">
        <v>1084</v>
      </c>
      <c r="G212" s="12">
        <v>15</v>
      </c>
      <c r="H212" s="12">
        <v>76</v>
      </c>
      <c r="I212" s="12">
        <v>62</v>
      </c>
      <c r="J212" s="12">
        <v>72</v>
      </c>
      <c r="K212" s="12">
        <v>62</v>
      </c>
      <c r="L212" s="12">
        <v>77</v>
      </c>
      <c r="M212" s="12">
        <v>80</v>
      </c>
      <c r="N212" s="12">
        <v>215</v>
      </c>
      <c r="O212" s="12">
        <v>214</v>
      </c>
      <c r="P212" s="12">
        <v>429</v>
      </c>
      <c r="Q212" s="144">
        <v>1</v>
      </c>
      <c r="R212" s="144">
        <v>4</v>
      </c>
      <c r="S212" s="144">
        <v>0</v>
      </c>
      <c r="T212" s="144">
        <v>0</v>
      </c>
      <c r="U212" s="144">
        <v>0</v>
      </c>
      <c r="V212" s="144">
        <v>0</v>
      </c>
      <c r="W212" s="144">
        <v>0</v>
      </c>
      <c r="X212" s="144">
        <v>0</v>
      </c>
      <c r="Y212" s="144">
        <v>0</v>
      </c>
      <c r="Z212" s="144">
        <v>0</v>
      </c>
      <c r="AA212" s="144">
        <v>0</v>
      </c>
      <c r="AB212" s="144">
        <v>0</v>
      </c>
      <c r="AC212" s="144">
        <v>1</v>
      </c>
      <c r="AD212" s="144">
        <v>4</v>
      </c>
      <c r="AE212" s="144">
        <v>2</v>
      </c>
      <c r="AF212" s="144">
        <v>8</v>
      </c>
      <c r="AG212" s="13">
        <v>71</v>
      </c>
    </row>
    <row r="213" spans="1:33" s="21" customFormat="1" ht="13.7" customHeight="1" x14ac:dyDescent="0.15">
      <c r="A213" s="9" t="s">
        <v>1109</v>
      </c>
      <c r="B213" s="9" t="s">
        <v>691</v>
      </c>
      <c r="C213" s="17" t="s">
        <v>228</v>
      </c>
      <c r="D213" s="11">
        <v>0</v>
      </c>
      <c r="E213" s="11" t="s">
        <v>1125</v>
      </c>
      <c r="F213" s="11" t="s">
        <v>1084</v>
      </c>
      <c r="G213" s="12">
        <v>8</v>
      </c>
      <c r="H213" s="12">
        <v>25</v>
      </c>
      <c r="I213" s="12">
        <v>27</v>
      </c>
      <c r="J213" s="12">
        <v>23</v>
      </c>
      <c r="K213" s="12">
        <v>33</v>
      </c>
      <c r="L213" s="12">
        <v>18</v>
      </c>
      <c r="M213" s="12">
        <v>34</v>
      </c>
      <c r="N213" s="12">
        <v>80</v>
      </c>
      <c r="O213" s="12">
        <v>80</v>
      </c>
      <c r="P213" s="12">
        <v>160</v>
      </c>
      <c r="Q213" s="144">
        <v>1</v>
      </c>
      <c r="R213" s="144">
        <v>1</v>
      </c>
      <c r="S213" s="144">
        <v>0</v>
      </c>
      <c r="T213" s="144">
        <v>0</v>
      </c>
      <c r="U213" s="144">
        <v>0</v>
      </c>
      <c r="V213" s="144">
        <v>0</v>
      </c>
      <c r="W213" s="144">
        <v>0</v>
      </c>
      <c r="X213" s="144">
        <v>0</v>
      </c>
      <c r="Y213" s="144">
        <v>0</v>
      </c>
      <c r="Z213" s="144">
        <v>0</v>
      </c>
      <c r="AA213" s="144">
        <v>0</v>
      </c>
      <c r="AB213" s="144">
        <v>0</v>
      </c>
      <c r="AC213" s="144">
        <v>1</v>
      </c>
      <c r="AD213" s="144">
        <v>3</v>
      </c>
      <c r="AE213" s="144">
        <v>2</v>
      </c>
      <c r="AF213" s="144">
        <v>4</v>
      </c>
      <c r="AG213" s="5">
        <v>72</v>
      </c>
    </row>
    <row r="214" spans="1:33" s="13" customFormat="1" ht="13.7" customHeight="1" x14ac:dyDescent="0.15">
      <c r="A214" s="9" t="s">
        <v>1109</v>
      </c>
      <c r="B214" s="9" t="s">
        <v>691</v>
      </c>
      <c r="C214" s="17" t="s">
        <v>239</v>
      </c>
      <c r="D214" s="11">
        <v>0</v>
      </c>
      <c r="E214" s="11" t="s">
        <v>1125</v>
      </c>
      <c r="F214" s="11" t="s">
        <v>1084</v>
      </c>
      <c r="G214" s="12">
        <v>10</v>
      </c>
      <c r="H214" s="12">
        <v>33</v>
      </c>
      <c r="I214" s="12">
        <v>27</v>
      </c>
      <c r="J214" s="12">
        <v>26</v>
      </c>
      <c r="K214" s="12">
        <v>29</v>
      </c>
      <c r="L214" s="12">
        <v>44</v>
      </c>
      <c r="M214" s="12">
        <v>34</v>
      </c>
      <c r="N214" s="12">
        <v>106</v>
      </c>
      <c r="O214" s="12">
        <v>87</v>
      </c>
      <c r="P214" s="12">
        <v>193</v>
      </c>
      <c r="Q214" s="144">
        <v>1</v>
      </c>
      <c r="R214" s="144">
        <v>2</v>
      </c>
      <c r="S214" s="144">
        <v>0</v>
      </c>
      <c r="T214" s="144">
        <v>0</v>
      </c>
      <c r="U214" s="144">
        <v>1</v>
      </c>
      <c r="V214" s="144">
        <v>1</v>
      </c>
      <c r="W214" s="144">
        <v>0</v>
      </c>
      <c r="X214" s="144">
        <v>0</v>
      </c>
      <c r="Y214" s="144">
        <v>0</v>
      </c>
      <c r="Z214" s="144">
        <v>0</v>
      </c>
      <c r="AA214" s="144">
        <v>0</v>
      </c>
      <c r="AB214" s="144">
        <v>0</v>
      </c>
      <c r="AC214" s="144">
        <v>1</v>
      </c>
      <c r="AD214" s="144">
        <v>7</v>
      </c>
      <c r="AE214" s="144">
        <v>3</v>
      </c>
      <c r="AF214" s="144">
        <v>10</v>
      </c>
      <c r="AG214" s="13">
        <v>74</v>
      </c>
    </row>
    <row r="215" spans="1:33" s="21" customFormat="1" ht="13.7" customHeight="1" x14ac:dyDescent="0.15">
      <c r="A215" s="9" t="s">
        <v>1109</v>
      </c>
      <c r="B215" s="9" t="s">
        <v>691</v>
      </c>
      <c r="C215" s="17" t="s">
        <v>240</v>
      </c>
      <c r="D215" s="11">
        <v>0</v>
      </c>
      <c r="E215" s="11" t="s">
        <v>1125</v>
      </c>
      <c r="F215" s="11" t="s">
        <v>1084</v>
      </c>
      <c r="G215" s="12">
        <v>14</v>
      </c>
      <c r="H215" s="12">
        <v>72</v>
      </c>
      <c r="I215" s="12">
        <v>66</v>
      </c>
      <c r="J215" s="12">
        <v>60</v>
      </c>
      <c r="K215" s="12">
        <v>59</v>
      </c>
      <c r="L215" s="12">
        <v>70</v>
      </c>
      <c r="M215" s="12">
        <v>72</v>
      </c>
      <c r="N215" s="12">
        <v>186</v>
      </c>
      <c r="O215" s="12">
        <v>213</v>
      </c>
      <c r="P215" s="12">
        <v>399</v>
      </c>
      <c r="Q215" s="144">
        <v>0</v>
      </c>
      <c r="R215" s="144">
        <v>0</v>
      </c>
      <c r="S215" s="144">
        <v>0</v>
      </c>
      <c r="T215" s="144">
        <v>0</v>
      </c>
      <c r="U215" s="144">
        <v>0</v>
      </c>
      <c r="V215" s="144">
        <v>0</v>
      </c>
      <c r="W215" s="144">
        <v>0</v>
      </c>
      <c r="X215" s="144">
        <v>0</v>
      </c>
      <c r="Y215" s="144">
        <v>0</v>
      </c>
      <c r="Z215" s="144">
        <v>0</v>
      </c>
      <c r="AA215" s="144">
        <v>0</v>
      </c>
      <c r="AB215" s="144">
        <v>0</v>
      </c>
      <c r="AC215" s="144">
        <v>1</v>
      </c>
      <c r="AD215" s="144">
        <v>5</v>
      </c>
      <c r="AE215" s="144">
        <v>1</v>
      </c>
      <c r="AF215" s="144">
        <v>5</v>
      </c>
      <c r="AG215" s="13">
        <v>1</v>
      </c>
    </row>
    <row r="216" spans="1:33" s="21" customFormat="1" ht="13.7" customHeight="1" x14ac:dyDescent="0.15">
      <c r="A216" s="9" t="s">
        <v>1109</v>
      </c>
      <c r="B216" s="9" t="s">
        <v>691</v>
      </c>
      <c r="C216" s="17" t="s">
        <v>42</v>
      </c>
      <c r="D216" s="11">
        <v>0</v>
      </c>
      <c r="E216" s="11" t="s">
        <v>1125</v>
      </c>
      <c r="F216" s="11" t="s">
        <v>1084</v>
      </c>
      <c r="G216" s="12">
        <v>14</v>
      </c>
      <c r="H216" s="12">
        <v>49</v>
      </c>
      <c r="I216" s="12">
        <v>55</v>
      </c>
      <c r="J216" s="12">
        <v>50</v>
      </c>
      <c r="K216" s="12">
        <v>54</v>
      </c>
      <c r="L216" s="12">
        <v>58</v>
      </c>
      <c r="M216" s="12">
        <v>61</v>
      </c>
      <c r="N216" s="12">
        <v>168</v>
      </c>
      <c r="O216" s="12">
        <v>159</v>
      </c>
      <c r="P216" s="12">
        <v>327</v>
      </c>
      <c r="Q216" s="144">
        <v>1</v>
      </c>
      <c r="R216" s="144">
        <v>3</v>
      </c>
      <c r="S216" s="144">
        <v>0</v>
      </c>
      <c r="T216" s="144">
        <v>0</v>
      </c>
      <c r="U216" s="144">
        <v>0</v>
      </c>
      <c r="V216" s="144">
        <v>0</v>
      </c>
      <c r="W216" s="144">
        <v>0</v>
      </c>
      <c r="X216" s="144">
        <v>0</v>
      </c>
      <c r="Y216" s="144">
        <v>0</v>
      </c>
      <c r="Z216" s="144">
        <v>0</v>
      </c>
      <c r="AA216" s="144">
        <v>0</v>
      </c>
      <c r="AB216" s="144">
        <v>0</v>
      </c>
      <c r="AC216" s="144">
        <v>1</v>
      </c>
      <c r="AD216" s="144">
        <v>5</v>
      </c>
      <c r="AE216" s="144">
        <v>2</v>
      </c>
      <c r="AF216" s="144">
        <v>8</v>
      </c>
      <c r="AG216" s="5">
        <v>2</v>
      </c>
    </row>
    <row r="217" spans="1:33" s="13" customFormat="1" ht="13.7" customHeight="1" x14ac:dyDescent="0.15">
      <c r="A217" s="9" t="s">
        <v>1109</v>
      </c>
      <c r="B217" s="9" t="s">
        <v>691</v>
      </c>
      <c r="C217" s="17" t="s">
        <v>1089</v>
      </c>
      <c r="D217" s="11">
        <v>0</v>
      </c>
      <c r="E217" s="11" t="s">
        <v>1125</v>
      </c>
      <c r="F217" s="11" t="s">
        <v>1084</v>
      </c>
      <c r="G217" s="12">
        <v>13</v>
      </c>
      <c r="H217" s="12">
        <v>59</v>
      </c>
      <c r="I217" s="12">
        <v>55</v>
      </c>
      <c r="J217" s="12">
        <v>52</v>
      </c>
      <c r="K217" s="12">
        <v>66</v>
      </c>
      <c r="L217" s="12">
        <v>38</v>
      </c>
      <c r="M217" s="12">
        <v>42</v>
      </c>
      <c r="N217" s="12">
        <v>159</v>
      </c>
      <c r="O217" s="12">
        <v>153</v>
      </c>
      <c r="P217" s="12">
        <v>312</v>
      </c>
      <c r="Q217" s="144">
        <v>1</v>
      </c>
      <c r="R217" s="144">
        <v>2</v>
      </c>
      <c r="S217" s="144">
        <v>0</v>
      </c>
      <c r="T217" s="144">
        <v>0</v>
      </c>
      <c r="U217" s="144">
        <v>0</v>
      </c>
      <c r="V217" s="144">
        <v>0</v>
      </c>
      <c r="W217" s="144">
        <v>0</v>
      </c>
      <c r="X217" s="144">
        <v>0</v>
      </c>
      <c r="Y217" s="144">
        <v>0</v>
      </c>
      <c r="Z217" s="144">
        <v>0</v>
      </c>
      <c r="AA217" s="144">
        <v>0</v>
      </c>
      <c r="AB217" s="144">
        <v>0</v>
      </c>
      <c r="AC217" s="144">
        <v>1</v>
      </c>
      <c r="AD217" s="144">
        <v>4</v>
      </c>
      <c r="AE217" s="144">
        <v>2</v>
      </c>
      <c r="AF217" s="144">
        <v>6</v>
      </c>
      <c r="AG217" s="13">
        <v>3</v>
      </c>
    </row>
    <row r="218" spans="1:33" s="13" customFormat="1" ht="13.7" customHeight="1" x14ac:dyDescent="0.15">
      <c r="A218" s="9" t="s">
        <v>1109</v>
      </c>
      <c r="B218" s="9" t="s">
        <v>691</v>
      </c>
      <c r="C218" s="17" t="s">
        <v>1090</v>
      </c>
      <c r="D218" s="11">
        <v>0</v>
      </c>
      <c r="E218" s="11" t="s">
        <v>1125</v>
      </c>
      <c r="F218" s="11" t="s">
        <v>1084</v>
      </c>
      <c r="G218" s="12">
        <v>21</v>
      </c>
      <c r="H218" s="12">
        <v>94</v>
      </c>
      <c r="I218" s="12">
        <v>90</v>
      </c>
      <c r="J218" s="12">
        <v>107</v>
      </c>
      <c r="K218" s="12">
        <v>102</v>
      </c>
      <c r="L218" s="12">
        <v>120</v>
      </c>
      <c r="M218" s="12">
        <v>113</v>
      </c>
      <c r="N218" s="12">
        <v>321</v>
      </c>
      <c r="O218" s="12">
        <v>305</v>
      </c>
      <c r="P218" s="12">
        <v>626</v>
      </c>
      <c r="Q218" s="144">
        <v>1</v>
      </c>
      <c r="R218" s="144">
        <v>4</v>
      </c>
      <c r="S218" s="144">
        <v>0</v>
      </c>
      <c r="T218" s="144">
        <v>0</v>
      </c>
      <c r="U218" s="144">
        <v>0</v>
      </c>
      <c r="V218" s="144">
        <v>0</v>
      </c>
      <c r="W218" s="144">
        <v>0</v>
      </c>
      <c r="X218" s="144">
        <v>0</v>
      </c>
      <c r="Y218" s="144">
        <v>0</v>
      </c>
      <c r="Z218" s="144">
        <v>0</v>
      </c>
      <c r="AA218" s="144">
        <v>0</v>
      </c>
      <c r="AB218" s="144">
        <v>0</v>
      </c>
      <c r="AC218" s="144">
        <v>2</v>
      </c>
      <c r="AD218" s="144">
        <v>9</v>
      </c>
      <c r="AE218" s="144">
        <v>3</v>
      </c>
      <c r="AF218" s="144">
        <v>13</v>
      </c>
      <c r="AG218" s="13">
        <v>4</v>
      </c>
    </row>
    <row r="219" spans="1:33" s="13" customFormat="1" ht="13.7" customHeight="1" x14ac:dyDescent="0.15">
      <c r="A219" s="9" t="s">
        <v>1109</v>
      </c>
      <c r="B219" s="9" t="s">
        <v>691</v>
      </c>
      <c r="C219" s="17" t="s">
        <v>1194</v>
      </c>
      <c r="D219" s="11">
        <v>0</v>
      </c>
      <c r="E219" s="11" t="s">
        <v>1125</v>
      </c>
      <c r="F219" s="11" t="s">
        <v>1084</v>
      </c>
      <c r="G219" s="12">
        <v>16</v>
      </c>
      <c r="H219" s="12">
        <v>64</v>
      </c>
      <c r="I219" s="12">
        <v>74</v>
      </c>
      <c r="J219" s="12">
        <v>85</v>
      </c>
      <c r="K219" s="12">
        <v>71</v>
      </c>
      <c r="L219" s="12">
        <v>84</v>
      </c>
      <c r="M219" s="12">
        <v>76</v>
      </c>
      <c r="N219" s="12">
        <v>230</v>
      </c>
      <c r="O219" s="12">
        <v>224</v>
      </c>
      <c r="P219" s="12">
        <v>454</v>
      </c>
      <c r="Q219" s="144">
        <v>1</v>
      </c>
      <c r="R219" s="144">
        <v>4</v>
      </c>
      <c r="S219" s="144">
        <v>0</v>
      </c>
      <c r="T219" s="144">
        <v>0</v>
      </c>
      <c r="U219" s="144">
        <v>0</v>
      </c>
      <c r="V219" s="144">
        <v>0</v>
      </c>
      <c r="W219" s="144">
        <v>0</v>
      </c>
      <c r="X219" s="144">
        <v>0</v>
      </c>
      <c r="Y219" s="144">
        <v>0</v>
      </c>
      <c r="Z219" s="144">
        <v>0</v>
      </c>
      <c r="AA219" s="144">
        <v>0</v>
      </c>
      <c r="AB219" s="144">
        <v>0</v>
      </c>
      <c r="AC219" s="144">
        <v>1</v>
      </c>
      <c r="AD219" s="144">
        <v>8</v>
      </c>
      <c r="AE219" s="144">
        <v>2</v>
      </c>
      <c r="AF219" s="144">
        <v>12</v>
      </c>
      <c r="AG219" s="13">
        <v>5</v>
      </c>
    </row>
    <row r="220" spans="1:33" s="13" customFormat="1" ht="13.7" customHeight="1" x14ac:dyDescent="0.15">
      <c r="A220" s="9" t="s">
        <v>1109</v>
      </c>
      <c r="B220" s="9" t="s">
        <v>691</v>
      </c>
      <c r="C220" s="17" t="s">
        <v>1195</v>
      </c>
      <c r="D220" s="11">
        <v>0</v>
      </c>
      <c r="E220" s="11" t="s">
        <v>1125</v>
      </c>
      <c r="F220" s="11" t="s">
        <v>1084</v>
      </c>
      <c r="G220" s="12">
        <v>18</v>
      </c>
      <c r="H220" s="12">
        <v>63</v>
      </c>
      <c r="I220" s="12">
        <v>78</v>
      </c>
      <c r="J220" s="12">
        <v>80</v>
      </c>
      <c r="K220" s="12">
        <v>87</v>
      </c>
      <c r="L220" s="12">
        <v>79</v>
      </c>
      <c r="M220" s="12">
        <v>101</v>
      </c>
      <c r="N220" s="12">
        <v>254</v>
      </c>
      <c r="O220" s="12">
        <v>234</v>
      </c>
      <c r="P220" s="12">
        <v>488</v>
      </c>
      <c r="Q220" s="144">
        <v>0</v>
      </c>
      <c r="R220" s="144">
        <v>0</v>
      </c>
      <c r="S220" s="144">
        <v>0</v>
      </c>
      <c r="T220" s="144">
        <v>0</v>
      </c>
      <c r="U220" s="144">
        <v>0</v>
      </c>
      <c r="V220" s="144">
        <v>0</v>
      </c>
      <c r="W220" s="144">
        <v>0</v>
      </c>
      <c r="X220" s="144">
        <v>0</v>
      </c>
      <c r="Y220" s="144">
        <v>0</v>
      </c>
      <c r="Z220" s="144">
        <v>0</v>
      </c>
      <c r="AA220" s="144">
        <v>0</v>
      </c>
      <c r="AB220" s="144">
        <v>0</v>
      </c>
      <c r="AC220" s="144">
        <v>0</v>
      </c>
      <c r="AD220" s="144">
        <v>0</v>
      </c>
      <c r="AE220" s="144">
        <v>0</v>
      </c>
      <c r="AF220" s="144">
        <v>0</v>
      </c>
      <c r="AG220" s="13">
        <v>6</v>
      </c>
    </row>
    <row r="221" spans="1:33" s="13" customFormat="1" ht="13.7" customHeight="1" x14ac:dyDescent="0.15">
      <c r="A221" s="9" t="s">
        <v>1109</v>
      </c>
      <c r="B221" s="9" t="s">
        <v>691</v>
      </c>
      <c r="C221" s="17" t="s">
        <v>719</v>
      </c>
      <c r="D221" s="11">
        <v>0</v>
      </c>
      <c r="E221" s="11" t="s">
        <v>1125</v>
      </c>
      <c r="F221" s="11" t="s">
        <v>1084</v>
      </c>
      <c r="G221" s="12">
        <v>21</v>
      </c>
      <c r="H221" s="12">
        <v>107</v>
      </c>
      <c r="I221" s="12">
        <v>106</v>
      </c>
      <c r="J221" s="12">
        <v>93</v>
      </c>
      <c r="K221" s="12">
        <v>91</v>
      </c>
      <c r="L221" s="12">
        <v>87</v>
      </c>
      <c r="M221" s="12">
        <v>93</v>
      </c>
      <c r="N221" s="12">
        <v>289</v>
      </c>
      <c r="O221" s="12">
        <v>288</v>
      </c>
      <c r="P221" s="12">
        <v>577</v>
      </c>
      <c r="Q221" s="144">
        <v>1</v>
      </c>
      <c r="R221" s="144">
        <v>7</v>
      </c>
      <c r="S221" s="144">
        <v>0</v>
      </c>
      <c r="T221" s="144">
        <v>0</v>
      </c>
      <c r="U221" s="144">
        <v>0</v>
      </c>
      <c r="V221" s="144">
        <v>0</v>
      </c>
      <c r="W221" s="144">
        <v>0</v>
      </c>
      <c r="X221" s="144">
        <v>0</v>
      </c>
      <c r="Y221" s="144">
        <v>0</v>
      </c>
      <c r="Z221" s="144">
        <v>0</v>
      </c>
      <c r="AA221" s="144">
        <v>0</v>
      </c>
      <c r="AB221" s="144">
        <v>0</v>
      </c>
      <c r="AC221" s="144">
        <v>2</v>
      </c>
      <c r="AD221" s="144">
        <v>14</v>
      </c>
      <c r="AE221" s="144">
        <v>3</v>
      </c>
      <c r="AF221" s="144">
        <v>21</v>
      </c>
      <c r="AG221" s="13">
        <v>6</v>
      </c>
    </row>
    <row r="222" spans="1:33" s="13" customFormat="1" ht="13.7" customHeight="1" x14ac:dyDescent="0.15">
      <c r="A222" s="9" t="s">
        <v>1109</v>
      </c>
      <c r="B222" s="9" t="s">
        <v>691</v>
      </c>
      <c r="C222" s="17" t="s">
        <v>720</v>
      </c>
      <c r="D222" s="11">
        <v>0</v>
      </c>
      <c r="E222" s="11" t="s">
        <v>1125</v>
      </c>
      <c r="F222" s="11" t="s">
        <v>1084</v>
      </c>
      <c r="G222" s="12">
        <v>16</v>
      </c>
      <c r="H222" s="12">
        <v>85</v>
      </c>
      <c r="I222" s="12">
        <v>75</v>
      </c>
      <c r="J222" s="12">
        <v>67</v>
      </c>
      <c r="K222" s="12">
        <v>80</v>
      </c>
      <c r="L222" s="12">
        <v>73</v>
      </c>
      <c r="M222" s="12">
        <v>87</v>
      </c>
      <c r="N222" s="12">
        <v>242</v>
      </c>
      <c r="O222" s="12">
        <v>225</v>
      </c>
      <c r="P222" s="12">
        <v>467</v>
      </c>
      <c r="Q222" s="144">
        <v>1</v>
      </c>
      <c r="R222" s="144">
        <v>7</v>
      </c>
      <c r="S222" s="144">
        <v>0</v>
      </c>
      <c r="T222" s="144">
        <v>0</v>
      </c>
      <c r="U222" s="144">
        <v>0</v>
      </c>
      <c r="V222" s="144">
        <v>0</v>
      </c>
      <c r="W222" s="144">
        <v>0</v>
      </c>
      <c r="X222" s="144">
        <v>0</v>
      </c>
      <c r="Y222" s="144">
        <v>0</v>
      </c>
      <c r="Z222" s="144">
        <v>0</v>
      </c>
      <c r="AA222" s="144">
        <v>0</v>
      </c>
      <c r="AB222" s="144">
        <v>0</v>
      </c>
      <c r="AC222" s="144">
        <v>1</v>
      </c>
      <c r="AD222" s="144">
        <v>6</v>
      </c>
      <c r="AE222" s="144">
        <v>2</v>
      </c>
      <c r="AF222" s="144">
        <v>13</v>
      </c>
      <c r="AG222" s="5">
        <v>7</v>
      </c>
    </row>
    <row r="223" spans="1:33" s="13" customFormat="1" ht="13.7" customHeight="1" x14ac:dyDescent="0.15">
      <c r="A223" s="9" t="s">
        <v>1109</v>
      </c>
      <c r="B223" s="9" t="s">
        <v>691</v>
      </c>
      <c r="C223" s="17" t="s">
        <v>722</v>
      </c>
      <c r="D223" s="11">
        <v>0</v>
      </c>
      <c r="E223" s="11" t="s">
        <v>1125</v>
      </c>
      <c r="F223" s="11" t="s">
        <v>1084</v>
      </c>
      <c r="G223" s="12">
        <v>18</v>
      </c>
      <c r="H223" s="12">
        <v>69</v>
      </c>
      <c r="I223" s="12">
        <v>62</v>
      </c>
      <c r="J223" s="12">
        <v>84</v>
      </c>
      <c r="K223" s="12">
        <v>75</v>
      </c>
      <c r="L223" s="12">
        <v>101</v>
      </c>
      <c r="M223" s="12">
        <v>80</v>
      </c>
      <c r="N223" s="12">
        <v>248</v>
      </c>
      <c r="O223" s="12">
        <v>223</v>
      </c>
      <c r="P223" s="12">
        <v>471</v>
      </c>
      <c r="Q223" s="144">
        <v>2</v>
      </c>
      <c r="R223" s="144">
        <v>15</v>
      </c>
      <c r="S223" s="144">
        <v>0</v>
      </c>
      <c r="T223" s="144">
        <v>0</v>
      </c>
      <c r="U223" s="144">
        <v>0</v>
      </c>
      <c r="V223" s="144">
        <v>0</v>
      </c>
      <c r="W223" s="144">
        <v>0</v>
      </c>
      <c r="X223" s="144">
        <v>0</v>
      </c>
      <c r="Y223" s="144">
        <v>0</v>
      </c>
      <c r="Z223" s="144">
        <v>0</v>
      </c>
      <c r="AA223" s="144">
        <v>0</v>
      </c>
      <c r="AB223" s="144">
        <v>0</v>
      </c>
      <c r="AC223" s="144">
        <v>2</v>
      </c>
      <c r="AD223" s="144">
        <v>13</v>
      </c>
      <c r="AE223" s="144">
        <v>4</v>
      </c>
      <c r="AF223" s="144">
        <v>28</v>
      </c>
      <c r="AG223" s="13">
        <v>8</v>
      </c>
    </row>
    <row r="224" spans="1:33" s="13" customFormat="1" ht="13.7" customHeight="1" x14ac:dyDescent="0.15">
      <c r="A224" s="9" t="s">
        <v>1109</v>
      </c>
      <c r="B224" s="9" t="s">
        <v>691</v>
      </c>
      <c r="C224" s="17" t="s">
        <v>507</v>
      </c>
      <c r="D224" s="11">
        <v>0</v>
      </c>
      <c r="E224" s="11" t="s">
        <v>1125</v>
      </c>
      <c r="F224" s="11" t="s">
        <v>1084</v>
      </c>
      <c r="G224" s="12">
        <v>20</v>
      </c>
      <c r="H224" s="12">
        <v>82</v>
      </c>
      <c r="I224" s="12">
        <v>95</v>
      </c>
      <c r="J224" s="12">
        <v>85</v>
      </c>
      <c r="K224" s="12">
        <v>100</v>
      </c>
      <c r="L224" s="12">
        <v>92</v>
      </c>
      <c r="M224" s="12">
        <v>99</v>
      </c>
      <c r="N224" s="12">
        <v>295</v>
      </c>
      <c r="O224" s="12">
        <v>258</v>
      </c>
      <c r="P224" s="12">
        <v>553</v>
      </c>
      <c r="Q224" s="144">
        <v>1</v>
      </c>
      <c r="R224" s="144">
        <v>3</v>
      </c>
      <c r="S224" s="144">
        <v>0</v>
      </c>
      <c r="T224" s="144">
        <v>0</v>
      </c>
      <c r="U224" s="144">
        <v>0</v>
      </c>
      <c r="V224" s="144">
        <v>0</v>
      </c>
      <c r="W224" s="144">
        <v>0</v>
      </c>
      <c r="X224" s="144">
        <v>0</v>
      </c>
      <c r="Y224" s="144">
        <v>0</v>
      </c>
      <c r="Z224" s="144">
        <v>0</v>
      </c>
      <c r="AA224" s="144">
        <v>0</v>
      </c>
      <c r="AB224" s="144">
        <v>0</v>
      </c>
      <c r="AC224" s="144">
        <v>1</v>
      </c>
      <c r="AD224" s="144">
        <v>6</v>
      </c>
      <c r="AE224" s="144">
        <v>2</v>
      </c>
      <c r="AF224" s="144">
        <v>9</v>
      </c>
      <c r="AG224" s="13">
        <v>9</v>
      </c>
    </row>
    <row r="225" spans="1:33" s="13" customFormat="1" ht="13.7" customHeight="1" x14ac:dyDescent="0.15">
      <c r="A225" s="9" t="s">
        <v>1109</v>
      </c>
      <c r="B225" s="9" t="s">
        <v>691</v>
      </c>
      <c r="C225" s="17" t="s">
        <v>510</v>
      </c>
      <c r="D225" s="11">
        <v>0</v>
      </c>
      <c r="E225" s="11" t="s">
        <v>1125</v>
      </c>
      <c r="F225" s="11" t="s">
        <v>1084</v>
      </c>
      <c r="G225" s="12">
        <v>28</v>
      </c>
      <c r="H225" s="12">
        <v>162</v>
      </c>
      <c r="I225" s="12">
        <v>146</v>
      </c>
      <c r="J225" s="12">
        <v>144</v>
      </c>
      <c r="K225" s="12">
        <v>140</v>
      </c>
      <c r="L225" s="12">
        <v>148</v>
      </c>
      <c r="M225" s="12">
        <v>142</v>
      </c>
      <c r="N225" s="12">
        <v>431</v>
      </c>
      <c r="O225" s="12">
        <v>451</v>
      </c>
      <c r="P225" s="12">
        <v>882</v>
      </c>
      <c r="Q225" s="144">
        <v>1</v>
      </c>
      <c r="R225" s="144">
        <v>8</v>
      </c>
      <c r="S225" s="144">
        <v>0</v>
      </c>
      <c r="T225" s="144">
        <v>0</v>
      </c>
      <c r="U225" s="144">
        <v>0</v>
      </c>
      <c r="V225" s="144">
        <v>0</v>
      </c>
      <c r="W225" s="144">
        <v>0</v>
      </c>
      <c r="X225" s="144">
        <v>0</v>
      </c>
      <c r="Y225" s="144">
        <v>0</v>
      </c>
      <c r="Z225" s="144">
        <v>0</v>
      </c>
      <c r="AA225" s="144">
        <v>0</v>
      </c>
      <c r="AB225" s="144">
        <v>0</v>
      </c>
      <c r="AC225" s="144">
        <v>1</v>
      </c>
      <c r="AD225" s="144">
        <v>8</v>
      </c>
      <c r="AE225" s="144">
        <v>2</v>
      </c>
      <c r="AF225" s="144">
        <v>16</v>
      </c>
      <c r="AG225" s="13">
        <v>10</v>
      </c>
    </row>
    <row r="226" spans="1:33" s="13" customFormat="1" ht="13.7" customHeight="1" x14ac:dyDescent="0.15">
      <c r="A226" s="9" t="s">
        <v>1109</v>
      </c>
      <c r="B226" s="9" t="s">
        <v>691</v>
      </c>
      <c r="C226" s="17" t="s">
        <v>512</v>
      </c>
      <c r="D226" s="11">
        <v>0</v>
      </c>
      <c r="E226" s="11" t="s">
        <v>1125</v>
      </c>
      <c r="F226" s="11" t="s">
        <v>1084</v>
      </c>
      <c r="G226" s="12">
        <v>17</v>
      </c>
      <c r="H226" s="12">
        <v>68</v>
      </c>
      <c r="I226" s="12">
        <v>81</v>
      </c>
      <c r="J226" s="12">
        <v>76</v>
      </c>
      <c r="K226" s="12">
        <v>81</v>
      </c>
      <c r="L226" s="12">
        <v>86</v>
      </c>
      <c r="M226" s="12">
        <v>78</v>
      </c>
      <c r="N226" s="12">
        <v>249</v>
      </c>
      <c r="O226" s="12">
        <v>221</v>
      </c>
      <c r="P226" s="12">
        <v>470</v>
      </c>
      <c r="Q226" s="144">
        <v>1</v>
      </c>
      <c r="R226" s="144">
        <v>5</v>
      </c>
      <c r="S226" s="144">
        <v>0</v>
      </c>
      <c r="T226" s="144">
        <v>0</v>
      </c>
      <c r="U226" s="144">
        <v>0</v>
      </c>
      <c r="V226" s="144">
        <v>0</v>
      </c>
      <c r="W226" s="144">
        <v>0</v>
      </c>
      <c r="X226" s="144">
        <v>0</v>
      </c>
      <c r="Y226" s="144">
        <v>0</v>
      </c>
      <c r="Z226" s="144">
        <v>0</v>
      </c>
      <c r="AA226" s="144">
        <v>0</v>
      </c>
      <c r="AB226" s="144">
        <v>0</v>
      </c>
      <c r="AC226" s="144">
        <v>2</v>
      </c>
      <c r="AD226" s="144">
        <v>9</v>
      </c>
      <c r="AE226" s="144">
        <v>3</v>
      </c>
      <c r="AF226" s="144">
        <v>14</v>
      </c>
      <c r="AG226" s="13">
        <v>11</v>
      </c>
    </row>
    <row r="227" spans="1:33" s="13" customFormat="1" ht="13.7" customHeight="1" x14ac:dyDescent="0.15">
      <c r="A227" s="9" t="s">
        <v>1109</v>
      </c>
      <c r="B227" s="9" t="s">
        <v>691</v>
      </c>
      <c r="C227" s="17" t="s">
        <v>514</v>
      </c>
      <c r="D227" s="11">
        <v>0</v>
      </c>
      <c r="E227" s="11" t="s">
        <v>1125</v>
      </c>
      <c r="F227" s="11" t="s">
        <v>1084</v>
      </c>
      <c r="G227" s="12">
        <v>20</v>
      </c>
      <c r="H227" s="12">
        <v>92</v>
      </c>
      <c r="I227" s="12">
        <v>89</v>
      </c>
      <c r="J227" s="12">
        <v>116</v>
      </c>
      <c r="K227" s="12">
        <v>94</v>
      </c>
      <c r="L227" s="12">
        <v>112</v>
      </c>
      <c r="M227" s="12">
        <v>111</v>
      </c>
      <c r="N227" s="12">
        <v>320</v>
      </c>
      <c r="O227" s="12">
        <v>294</v>
      </c>
      <c r="P227" s="12">
        <v>614</v>
      </c>
      <c r="Q227" s="144">
        <v>1</v>
      </c>
      <c r="R227" s="144">
        <v>3</v>
      </c>
      <c r="S227" s="144">
        <v>0</v>
      </c>
      <c r="T227" s="144">
        <v>0</v>
      </c>
      <c r="U227" s="144">
        <v>0</v>
      </c>
      <c r="V227" s="144">
        <v>0</v>
      </c>
      <c r="W227" s="144">
        <v>0</v>
      </c>
      <c r="X227" s="144">
        <v>0</v>
      </c>
      <c r="Y227" s="144">
        <v>0</v>
      </c>
      <c r="Z227" s="144">
        <v>0</v>
      </c>
      <c r="AA227" s="144">
        <v>0</v>
      </c>
      <c r="AB227" s="144">
        <v>0</v>
      </c>
      <c r="AC227" s="144">
        <v>1</v>
      </c>
      <c r="AD227" s="144">
        <v>3</v>
      </c>
      <c r="AE227" s="144">
        <v>2</v>
      </c>
      <c r="AF227" s="144">
        <v>6</v>
      </c>
      <c r="AG227" s="5">
        <v>12</v>
      </c>
    </row>
    <row r="228" spans="1:33" s="13" customFormat="1" ht="13.7" customHeight="1" x14ac:dyDescent="0.15">
      <c r="A228" s="9" t="s">
        <v>1109</v>
      </c>
      <c r="B228" s="9" t="s">
        <v>691</v>
      </c>
      <c r="C228" s="17" t="s">
        <v>518</v>
      </c>
      <c r="D228" s="11">
        <v>0</v>
      </c>
      <c r="E228" s="11" t="s">
        <v>1125</v>
      </c>
      <c r="F228" s="11" t="s">
        <v>1084</v>
      </c>
      <c r="G228" s="12">
        <v>22</v>
      </c>
      <c r="H228" s="12">
        <v>116</v>
      </c>
      <c r="I228" s="12">
        <v>115</v>
      </c>
      <c r="J228" s="12">
        <v>124</v>
      </c>
      <c r="K228" s="12">
        <v>107</v>
      </c>
      <c r="L228" s="12">
        <v>114</v>
      </c>
      <c r="M228" s="12">
        <v>114</v>
      </c>
      <c r="N228" s="12">
        <v>344</v>
      </c>
      <c r="O228" s="12">
        <v>346</v>
      </c>
      <c r="P228" s="12">
        <v>690</v>
      </c>
      <c r="Q228" s="144">
        <v>1</v>
      </c>
      <c r="R228" s="144">
        <v>2</v>
      </c>
      <c r="S228" s="144">
        <v>0</v>
      </c>
      <c r="T228" s="144">
        <v>0</v>
      </c>
      <c r="U228" s="144">
        <v>0</v>
      </c>
      <c r="V228" s="144">
        <v>0</v>
      </c>
      <c r="W228" s="144">
        <v>0</v>
      </c>
      <c r="X228" s="144">
        <v>0</v>
      </c>
      <c r="Y228" s="144">
        <v>0</v>
      </c>
      <c r="Z228" s="144">
        <v>0</v>
      </c>
      <c r="AA228" s="144">
        <v>0</v>
      </c>
      <c r="AB228" s="144">
        <v>0</v>
      </c>
      <c r="AC228" s="144">
        <v>0</v>
      </c>
      <c r="AD228" s="144">
        <v>0</v>
      </c>
      <c r="AE228" s="144">
        <v>1</v>
      </c>
      <c r="AF228" s="144">
        <v>2</v>
      </c>
      <c r="AG228" s="13">
        <v>13</v>
      </c>
    </row>
    <row r="229" spans="1:33" s="13" customFormat="1" ht="13.7" customHeight="1" x14ac:dyDescent="0.15">
      <c r="A229" s="9" t="s">
        <v>1109</v>
      </c>
      <c r="B229" s="9" t="s">
        <v>691</v>
      </c>
      <c r="C229" s="17" t="s">
        <v>520</v>
      </c>
      <c r="D229" s="11">
        <v>0</v>
      </c>
      <c r="E229" s="11" t="s">
        <v>1125</v>
      </c>
      <c r="F229" s="11" t="s">
        <v>1084</v>
      </c>
      <c r="G229" s="12">
        <v>14</v>
      </c>
      <c r="H229" s="12">
        <v>67</v>
      </c>
      <c r="I229" s="12">
        <v>61</v>
      </c>
      <c r="J229" s="12">
        <v>71</v>
      </c>
      <c r="K229" s="12">
        <v>70</v>
      </c>
      <c r="L229" s="12">
        <v>82</v>
      </c>
      <c r="M229" s="12">
        <v>60</v>
      </c>
      <c r="N229" s="12">
        <v>209</v>
      </c>
      <c r="O229" s="12">
        <v>202</v>
      </c>
      <c r="P229" s="12">
        <v>411</v>
      </c>
      <c r="Q229" s="144">
        <v>1</v>
      </c>
      <c r="R229" s="144">
        <v>3</v>
      </c>
      <c r="S229" s="144">
        <v>0</v>
      </c>
      <c r="T229" s="144">
        <v>0</v>
      </c>
      <c r="U229" s="144">
        <v>0</v>
      </c>
      <c r="V229" s="144">
        <v>0</v>
      </c>
      <c r="W229" s="144">
        <v>0</v>
      </c>
      <c r="X229" s="144">
        <v>0</v>
      </c>
      <c r="Y229" s="144">
        <v>0</v>
      </c>
      <c r="Z229" s="144">
        <v>0</v>
      </c>
      <c r="AA229" s="144">
        <v>0</v>
      </c>
      <c r="AB229" s="144">
        <v>0</v>
      </c>
      <c r="AC229" s="144">
        <v>1</v>
      </c>
      <c r="AD229" s="144">
        <v>6</v>
      </c>
      <c r="AE229" s="144">
        <v>2</v>
      </c>
      <c r="AF229" s="144">
        <v>9</v>
      </c>
      <c r="AG229" s="13">
        <v>14</v>
      </c>
    </row>
    <row r="230" spans="1:33" s="13" customFormat="1" ht="13.7" customHeight="1" x14ac:dyDescent="0.15">
      <c r="A230" s="9" t="s">
        <v>1109</v>
      </c>
      <c r="B230" s="9" t="s">
        <v>691</v>
      </c>
      <c r="C230" s="17" t="s">
        <v>529</v>
      </c>
      <c r="D230" s="11">
        <v>0</v>
      </c>
      <c r="E230" s="11" t="s">
        <v>1125</v>
      </c>
      <c r="F230" s="11" t="s">
        <v>1084</v>
      </c>
      <c r="G230" s="12">
        <v>15</v>
      </c>
      <c r="H230" s="12">
        <v>78</v>
      </c>
      <c r="I230" s="12">
        <v>61</v>
      </c>
      <c r="J230" s="12">
        <v>58</v>
      </c>
      <c r="K230" s="12">
        <v>63</v>
      </c>
      <c r="L230" s="12">
        <v>62</v>
      </c>
      <c r="M230" s="12">
        <v>59</v>
      </c>
      <c r="N230" s="12">
        <v>161</v>
      </c>
      <c r="O230" s="12">
        <v>220</v>
      </c>
      <c r="P230" s="12">
        <v>381</v>
      </c>
      <c r="Q230" s="144">
        <v>1</v>
      </c>
      <c r="R230" s="144">
        <v>7</v>
      </c>
      <c r="S230" s="144">
        <v>0</v>
      </c>
      <c r="T230" s="144">
        <v>0</v>
      </c>
      <c r="U230" s="144">
        <v>0</v>
      </c>
      <c r="V230" s="144">
        <v>0</v>
      </c>
      <c r="W230" s="144">
        <v>0</v>
      </c>
      <c r="X230" s="144">
        <v>0</v>
      </c>
      <c r="Y230" s="144">
        <v>0</v>
      </c>
      <c r="Z230" s="144">
        <v>0</v>
      </c>
      <c r="AA230" s="144">
        <v>0</v>
      </c>
      <c r="AB230" s="144">
        <v>0</v>
      </c>
      <c r="AC230" s="144">
        <v>1</v>
      </c>
      <c r="AD230" s="144">
        <v>2</v>
      </c>
      <c r="AE230" s="144">
        <v>2</v>
      </c>
      <c r="AF230" s="144">
        <v>9</v>
      </c>
      <c r="AG230" s="13">
        <v>15</v>
      </c>
    </row>
    <row r="231" spans="1:33" s="13" customFormat="1" ht="13.7" customHeight="1" x14ac:dyDescent="0.15">
      <c r="A231" s="9" t="s">
        <v>1109</v>
      </c>
      <c r="B231" s="9" t="s">
        <v>691</v>
      </c>
      <c r="C231" s="17" t="s">
        <v>536</v>
      </c>
      <c r="D231" s="11">
        <v>0</v>
      </c>
      <c r="E231" s="11" t="s">
        <v>1125</v>
      </c>
      <c r="F231" s="11" t="s">
        <v>1084</v>
      </c>
      <c r="G231" s="12">
        <v>27</v>
      </c>
      <c r="H231" s="12">
        <v>126</v>
      </c>
      <c r="I231" s="12">
        <v>148</v>
      </c>
      <c r="J231" s="12">
        <v>129</v>
      </c>
      <c r="K231" s="12">
        <v>150</v>
      </c>
      <c r="L231" s="12">
        <v>127</v>
      </c>
      <c r="M231" s="12">
        <v>148</v>
      </c>
      <c r="N231" s="12">
        <v>432</v>
      </c>
      <c r="O231" s="12">
        <v>396</v>
      </c>
      <c r="P231" s="12">
        <v>828</v>
      </c>
      <c r="Q231" s="144">
        <v>1</v>
      </c>
      <c r="R231" s="144">
        <v>6</v>
      </c>
      <c r="S231" s="144">
        <v>0</v>
      </c>
      <c r="T231" s="144">
        <v>0</v>
      </c>
      <c r="U231" s="144">
        <v>0</v>
      </c>
      <c r="V231" s="144">
        <v>0</v>
      </c>
      <c r="W231" s="144">
        <v>0</v>
      </c>
      <c r="X231" s="144">
        <v>0</v>
      </c>
      <c r="Y231" s="144">
        <v>0</v>
      </c>
      <c r="Z231" s="144">
        <v>0</v>
      </c>
      <c r="AA231" s="144">
        <v>0</v>
      </c>
      <c r="AB231" s="144">
        <v>0</v>
      </c>
      <c r="AC231" s="144">
        <v>1</v>
      </c>
      <c r="AD231" s="144">
        <v>8</v>
      </c>
      <c r="AE231" s="144">
        <v>2</v>
      </c>
      <c r="AF231" s="144">
        <v>14</v>
      </c>
      <c r="AG231" s="13">
        <v>16</v>
      </c>
    </row>
    <row r="232" spans="1:33" s="13" customFormat="1" ht="13.7" customHeight="1" x14ac:dyDescent="0.15">
      <c r="A232" s="9" t="s">
        <v>1109</v>
      </c>
      <c r="B232" s="9" t="s">
        <v>691</v>
      </c>
      <c r="C232" s="17" t="s">
        <v>538</v>
      </c>
      <c r="D232" s="11">
        <v>0</v>
      </c>
      <c r="E232" s="11" t="s">
        <v>1125</v>
      </c>
      <c r="F232" s="11" t="s">
        <v>1084</v>
      </c>
      <c r="G232" s="12">
        <v>14</v>
      </c>
      <c r="H232" s="12">
        <v>51</v>
      </c>
      <c r="I232" s="12">
        <v>54</v>
      </c>
      <c r="J232" s="12">
        <v>48</v>
      </c>
      <c r="K232" s="12">
        <v>52</v>
      </c>
      <c r="L232" s="12">
        <v>60</v>
      </c>
      <c r="M232" s="12">
        <v>57</v>
      </c>
      <c r="N232" s="12">
        <v>161</v>
      </c>
      <c r="O232" s="12">
        <v>161</v>
      </c>
      <c r="P232" s="12">
        <v>322</v>
      </c>
      <c r="Q232" s="144">
        <v>1</v>
      </c>
      <c r="R232" s="144">
        <v>3</v>
      </c>
      <c r="S232" s="144">
        <v>0</v>
      </c>
      <c r="T232" s="144">
        <v>0</v>
      </c>
      <c r="U232" s="144">
        <v>0</v>
      </c>
      <c r="V232" s="144">
        <v>0</v>
      </c>
      <c r="W232" s="144">
        <v>0</v>
      </c>
      <c r="X232" s="144">
        <v>0</v>
      </c>
      <c r="Y232" s="144">
        <v>0</v>
      </c>
      <c r="Z232" s="144">
        <v>0</v>
      </c>
      <c r="AA232" s="144">
        <v>0</v>
      </c>
      <c r="AB232" s="144">
        <v>0</v>
      </c>
      <c r="AC232" s="144">
        <v>1</v>
      </c>
      <c r="AD232" s="144">
        <v>4</v>
      </c>
      <c r="AE232" s="144">
        <v>2</v>
      </c>
      <c r="AF232" s="144">
        <v>7</v>
      </c>
      <c r="AG232" s="5">
        <v>17</v>
      </c>
    </row>
    <row r="233" spans="1:33" s="13" customFormat="1" ht="13.7" customHeight="1" x14ac:dyDescent="0.15">
      <c r="A233" s="9" t="s">
        <v>1109</v>
      </c>
      <c r="B233" s="9" t="s">
        <v>691</v>
      </c>
      <c r="C233" s="17" t="s">
        <v>825</v>
      </c>
      <c r="D233" s="11">
        <v>0</v>
      </c>
      <c r="E233" s="11" t="s">
        <v>1125</v>
      </c>
      <c r="F233" s="11" t="s">
        <v>1084</v>
      </c>
      <c r="G233" s="12">
        <v>14</v>
      </c>
      <c r="H233" s="12">
        <v>59</v>
      </c>
      <c r="I233" s="12">
        <v>54</v>
      </c>
      <c r="J233" s="12">
        <v>52</v>
      </c>
      <c r="K233" s="12">
        <v>73</v>
      </c>
      <c r="L233" s="12">
        <v>59</v>
      </c>
      <c r="M233" s="12">
        <v>63</v>
      </c>
      <c r="N233" s="12">
        <v>194</v>
      </c>
      <c r="O233" s="12">
        <v>166</v>
      </c>
      <c r="P233" s="12">
        <v>360</v>
      </c>
      <c r="Q233" s="144">
        <v>1</v>
      </c>
      <c r="R233" s="144">
        <v>2</v>
      </c>
      <c r="S233" s="144">
        <v>0</v>
      </c>
      <c r="T233" s="144">
        <v>0</v>
      </c>
      <c r="U233" s="144">
        <v>0</v>
      </c>
      <c r="V233" s="144">
        <v>0</v>
      </c>
      <c r="W233" s="144">
        <v>0</v>
      </c>
      <c r="X233" s="144">
        <v>0</v>
      </c>
      <c r="Y233" s="144">
        <v>0</v>
      </c>
      <c r="Z233" s="144">
        <v>0</v>
      </c>
      <c r="AA233" s="144">
        <v>0</v>
      </c>
      <c r="AB233" s="144">
        <v>0</v>
      </c>
      <c r="AC233" s="144">
        <v>1</v>
      </c>
      <c r="AD233" s="144">
        <v>7</v>
      </c>
      <c r="AE233" s="144">
        <v>2</v>
      </c>
      <c r="AF233" s="144">
        <v>9</v>
      </c>
      <c r="AG233" s="13">
        <v>18</v>
      </c>
    </row>
    <row r="234" spans="1:33" s="13" customFormat="1" ht="13.7" customHeight="1" x14ac:dyDescent="0.15">
      <c r="A234" s="9" t="s">
        <v>1109</v>
      </c>
      <c r="B234" s="9" t="s">
        <v>691</v>
      </c>
      <c r="C234" s="17" t="s">
        <v>832</v>
      </c>
      <c r="D234" s="11">
        <v>0</v>
      </c>
      <c r="E234" s="11" t="s">
        <v>1125</v>
      </c>
      <c r="F234" s="11" t="s">
        <v>1084</v>
      </c>
      <c r="G234" s="12">
        <v>23</v>
      </c>
      <c r="H234" s="12">
        <v>110</v>
      </c>
      <c r="I234" s="12">
        <v>124</v>
      </c>
      <c r="J234" s="12">
        <v>124</v>
      </c>
      <c r="K234" s="12">
        <v>108</v>
      </c>
      <c r="L234" s="12">
        <v>104</v>
      </c>
      <c r="M234" s="12">
        <v>110</v>
      </c>
      <c r="N234" s="12">
        <v>337</v>
      </c>
      <c r="O234" s="12">
        <v>343</v>
      </c>
      <c r="P234" s="12">
        <v>680</v>
      </c>
      <c r="Q234" s="144">
        <v>1</v>
      </c>
      <c r="R234" s="144">
        <v>7</v>
      </c>
      <c r="S234" s="144">
        <v>0</v>
      </c>
      <c r="T234" s="144">
        <v>0</v>
      </c>
      <c r="U234" s="144">
        <v>0</v>
      </c>
      <c r="V234" s="144">
        <v>0</v>
      </c>
      <c r="W234" s="144">
        <v>0</v>
      </c>
      <c r="X234" s="144">
        <v>0</v>
      </c>
      <c r="Y234" s="144">
        <v>0</v>
      </c>
      <c r="Z234" s="144">
        <v>0</v>
      </c>
      <c r="AA234" s="144">
        <v>0</v>
      </c>
      <c r="AB234" s="144">
        <v>0</v>
      </c>
      <c r="AC234" s="144">
        <v>1</v>
      </c>
      <c r="AD234" s="144">
        <v>7</v>
      </c>
      <c r="AE234" s="144">
        <v>2</v>
      </c>
      <c r="AF234" s="144">
        <v>14</v>
      </c>
      <c r="AG234" s="13">
        <v>19</v>
      </c>
    </row>
    <row r="235" spans="1:33" s="13" customFormat="1" ht="13.7" customHeight="1" x14ac:dyDescent="0.15">
      <c r="A235" s="9" t="s">
        <v>1109</v>
      </c>
      <c r="B235" s="9" t="s">
        <v>691</v>
      </c>
      <c r="C235" s="17" t="s">
        <v>846</v>
      </c>
      <c r="D235" s="11">
        <v>0</v>
      </c>
      <c r="E235" s="11" t="s">
        <v>1125</v>
      </c>
      <c r="F235" s="11" t="s">
        <v>1084</v>
      </c>
      <c r="G235" s="12">
        <v>14</v>
      </c>
      <c r="H235" s="12">
        <v>60</v>
      </c>
      <c r="I235" s="12">
        <v>66</v>
      </c>
      <c r="J235" s="12">
        <v>66</v>
      </c>
      <c r="K235" s="12">
        <v>56</v>
      </c>
      <c r="L235" s="12">
        <v>59</v>
      </c>
      <c r="M235" s="12">
        <v>46</v>
      </c>
      <c r="N235" s="12">
        <v>187</v>
      </c>
      <c r="O235" s="12">
        <v>166</v>
      </c>
      <c r="P235" s="12">
        <v>353</v>
      </c>
      <c r="Q235" s="144">
        <v>1</v>
      </c>
      <c r="R235" s="144">
        <v>2</v>
      </c>
      <c r="S235" s="144">
        <v>0</v>
      </c>
      <c r="T235" s="144">
        <v>0</v>
      </c>
      <c r="U235" s="144">
        <v>0</v>
      </c>
      <c r="V235" s="144">
        <v>0</v>
      </c>
      <c r="W235" s="144">
        <v>0</v>
      </c>
      <c r="X235" s="144">
        <v>0</v>
      </c>
      <c r="Y235" s="144">
        <v>0</v>
      </c>
      <c r="Z235" s="144">
        <v>0</v>
      </c>
      <c r="AA235" s="144">
        <v>0</v>
      </c>
      <c r="AB235" s="144">
        <v>0</v>
      </c>
      <c r="AC235" s="144">
        <v>1</v>
      </c>
      <c r="AD235" s="144">
        <v>2</v>
      </c>
      <c r="AE235" s="144">
        <v>2</v>
      </c>
      <c r="AF235" s="144">
        <v>4</v>
      </c>
      <c r="AG235" s="13">
        <v>20</v>
      </c>
    </row>
    <row r="236" spans="1:33" s="13" customFormat="1" ht="13.7" customHeight="1" x14ac:dyDescent="0.15">
      <c r="A236" s="9" t="s">
        <v>1109</v>
      </c>
      <c r="B236" s="9" t="s">
        <v>691</v>
      </c>
      <c r="C236" s="17" t="s">
        <v>848</v>
      </c>
      <c r="D236" s="11">
        <v>0</v>
      </c>
      <c r="E236" s="11" t="s">
        <v>1125</v>
      </c>
      <c r="F236" s="11" t="s">
        <v>1084</v>
      </c>
      <c r="G236" s="12">
        <v>15</v>
      </c>
      <c r="H236" s="12">
        <v>44</v>
      </c>
      <c r="I236" s="12">
        <v>60</v>
      </c>
      <c r="J236" s="12">
        <v>68</v>
      </c>
      <c r="K236" s="12">
        <v>68</v>
      </c>
      <c r="L236" s="12">
        <v>81</v>
      </c>
      <c r="M236" s="12">
        <v>54</v>
      </c>
      <c r="N236" s="12">
        <v>192</v>
      </c>
      <c r="O236" s="12">
        <v>183</v>
      </c>
      <c r="P236" s="12">
        <v>375</v>
      </c>
      <c r="Q236" s="144">
        <v>1</v>
      </c>
      <c r="R236" s="144">
        <v>2</v>
      </c>
      <c r="S236" s="144">
        <v>0</v>
      </c>
      <c r="T236" s="144">
        <v>0</v>
      </c>
      <c r="U236" s="144">
        <v>0</v>
      </c>
      <c r="V236" s="144">
        <v>0</v>
      </c>
      <c r="W236" s="144">
        <v>0</v>
      </c>
      <c r="X236" s="144">
        <v>0</v>
      </c>
      <c r="Y236" s="144">
        <v>0</v>
      </c>
      <c r="Z236" s="144">
        <v>0</v>
      </c>
      <c r="AA236" s="144">
        <v>0</v>
      </c>
      <c r="AB236" s="144">
        <v>0</v>
      </c>
      <c r="AC236" s="144">
        <v>2</v>
      </c>
      <c r="AD236" s="144">
        <v>10</v>
      </c>
      <c r="AE236" s="144">
        <v>3</v>
      </c>
      <c r="AF236" s="144">
        <v>12</v>
      </c>
      <c r="AG236" s="13">
        <v>21</v>
      </c>
    </row>
    <row r="237" spans="1:33" s="13" customFormat="1" ht="13.7" customHeight="1" x14ac:dyDescent="0.15">
      <c r="A237" s="9" t="s">
        <v>1109</v>
      </c>
      <c r="B237" s="9" t="s">
        <v>691</v>
      </c>
      <c r="C237" s="17" t="s">
        <v>229</v>
      </c>
      <c r="D237" s="11">
        <v>0</v>
      </c>
      <c r="E237" s="11" t="s">
        <v>1125</v>
      </c>
      <c r="F237" s="11" t="s">
        <v>1084</v>
      </c>
      <c r="G237" s="12">
        <v>18</v>
      </c>
      <c r="H237" s="12">
        <v>80</v>
      </c>
      <c r="I237" s="12">
        <v>78</v>
      </c>
      <c r="J237" s="12">
        <v>93</v>
      </c>
      <c r="K237" s="12">
        <v>75</v>
      </c>
      <c r="L237" s="12">
        <v>95</v>
      </c>
      <c r="M237" s="12">
        <v>77</v>
      </c>
      <c r="N237" s="12">
        <v>256</v>
      </c>
      <c r="O237" s="12">
        <v>242</v>
      </c>
      <c r="P237" s="12">
        <v>498</v>
      </c>
      <c r="Q237" s="144">
        <v>1</v>
      </c>
      <c r="R237" s="144">
        <v>1</v>
      </c>
      <c r="S237" s="144">
        <v>0</v>
      </c>
      <c r="T237" s="144">
        <v>0</v>
      </c>
      <c r="U237" s="144">
        <v>0</v>
      </c>
      <c r="V237" s="144">
        <v>0</v>
      </c>
      <c r="W237" s="144">
        <v>0</v>
      </c>
      <c r="X237" s="144">
        <v>0</v>
      </c>
      <c r="Y237" s="144">
        <v>0</v>
      </c>
      <c r="Z237" s="144">
        <v>0</v>
      </c>
      <c r="AA237" s="144">
        <v>0</v>
      </c>
      <c r="AB237" s="144">
        <v>0</v>
      </c>
      <c r="AC237" s="144">
        <v>1</v>
      </c>
      <c r="AD237" s="144">
        <v>5</v>
      </c>
      <c r="AE237" s="144">
        <v>2</v>
      </c>
      <c r="AF237" s="144">
        <v>6</v>
      </c>
      <c r="AG237" s="5">
        <v>22</v>
      </c>
    </row>
    <row r="238" spans="1:33" s="13" customFormat="1" ht="13.7" customHeight="1" x14ac:dyDescent="0.15">
      <c r="A238" s="9" t="s">
        <v>1109</v>
      </c>
      <c r="B238" s="9" t="s">
        <v>691</v>
      </c>
      <c r="C238" s="17" t="s">
        <v>230</v>
      </c>
      <c r="D238" s="11">
        <v>0</v>
      </c>
      <c r="E238" s="11" t="s">
        <v>1125</v>
      </c>
      <c r="F238" s="11" t="s">
        <v>1084</v>
      </c>
      <c r="G238" s="12">
        <v>20</v>
      </c>
      <c r="H238" s="12">
        <v>105</v>
      </c>
      <c r="I238" s="12">
        <v>93</v>
      </c>
      <c r="J238" s="12">
        <v>88</v>
      </c>
      <c r="K238" s="12">
        <v>104</v>
      </c>
      <c r="L238" s="12">
        <v>97</v>
      </c>
      <c r="M238" s="12">
        <v>84</v>
      </c>
      <c r="N238" s="12">
        <v>286</v>
      </c>
      <c r="O238" s="12">
        <v>285</v>
      </c>
      <c r="P238" s="12">
        <v>571</v>
      </c>
      <c r="Q238" s="144">
        <v>1</v>
      </c>
      <c r="R238" s="144">
        <v>8</v>
      </c>
      <c r="S238" s="144">
        <v>0</v>
      </c>
      <c r="T238" s="144">
        <v>0</v>
      </c>
      <c r="U238" s="144">
        <v>0</v>
      </c>
      <c r="V238" s="144">
        <v>0</v>
      </c>
      <c r="W238" s="144">
        <v>0</v>
      </c>
      <c r="X238" s="144">
        <v>0</v>
      </c>
      <c r="Y238" s="144">
        <v>0</v>
      </c>
      <c r="Z238" s="144">
        <v>0</v>
      </c>
      <c r="AA238" s="144">
        <v>0</v>
      </c>
      <c r="AB238" s="144">
        <v>0</v>
      </c>
      <c r="AC238" s="144">
        <v>2</v>
      </c>
      <c r="AD238" s="144">
        <v>12</v>
      </c>
      <c r="AE238" s="144">
        <v>3</v>
      </c>
      <c r="AF238" s="144">
        <v>20</v>
      </c>
      <c r="AG238" s="13">
        <v>23</v>
      </c>
    </row>
    <row r="239" spans="1:33" s="13" customFormat="1" ht="13.7" customHeight="1" x14ac:dyDescent="0.15">
      <c r="A239" s="9" t="s">
        <v>1109</v>
      </c>
      <c r="B239" s="9" t="s">
        <v>691</v>
      </c>
      <c r="C239" s="17" t="s">
        <v>246</v>
      </c>
      <c r="D239" s="11">
        <v>0</v>
      </c>
      <c r="E239" s="11" t="s">
        <v>1125</v>
      </c>
      <c r="F239" s="11" t="s">
        <v>1084</v>
      </c>
      <c r="G239" s="12">
        <v>14</v>
      </c>
      <c r="H239" s="12">
        <v>47</v>
      </c>
      <c r="I239" s="12">
        <v>54</v>
      </c>
      <c r="J239" s="12">
        <v>56</v>
      </c>
      <c r="K239" s="12">
        <v>47</v>
      </c>
      <c r="L239" s="12">
        <v>64</v>
      </c>
      <c r="M239" s="12">
        <v>63</v>
      </c>
      <c r="N239" s="12">
        <v>182</v>
      </c>
      <c r="O239" s="12">
        <v>149</v>
      </c>
      <c r="P239" s="12">
        <v>331</v>
      </c>
      <c r="Q239" s="144">
        <v>1</v>
      </c>
      <c r="R239" s="144">
        <v>5</v>
      </c>
      <c r="S239" s="144">
        <v>0</v>
      </c>
      <c r="T239" s="144">
        <v>0</v>
      </c>
      <c r="U239" s="144">
        <v>0</v>
      </c>
      <c r="V239" s="144">
        <v>0</v>
      </c>
      <c r="W239" s="144">
        <v>0</v>
      </c>
      <c r="X239" s="144">
        <v>0</v>
      </c>
      <c r="Y239" s="144">
        <v>0</v>
      </c>
      <c r="Z239" s="144">
        <v>0</v>
      </c>
      <c r="AA239" s="144">
        <v>0</v>
      </c>
      <c r="AB239" s="144">
        <v>0</v>
      </c>
      <c r="AC239" s="144">
        <v>1</v>
      </c>
      <c r="AD239" s="144">
        <v>3</v>
      </c>
      <c r="AE239" s="144">
        <v>2</v>
      </c>
      <c r="AF239" s="144">
        <v>8</v>
      </c>
      <c r="AG239" s="13">
        <v>24</v>
      </c>
    </row>
    <row r="240" spans="1:33" s="13" customFormat="1" ht="13.7" customHeight="1" x14ac:dyDescent="0.15">
      <c r="A240" s="9" t="s">
        <v>1109</v>
      </c>
      <c r="B240" s="9" t="s">
        <v>691</v>
      </c>
      <c r="C240" s="17" t="s">
        <v>247</v>
      </c>
      <c r="D240" s="11">
        <v>0</v>
      </c>
      <c r="E240" s="11" t="s">
        <v>1125</v>
      </c>
      <c r="F240" s="11" t="s">
        <v>1084</v>
      </c>
      <c r="G240" s="12">
        <v>16</v>
      </c>
      <c r="H240" s="12">
        <v>50</v>
      </c>
      <c r="I240" s="12">
        <v>81</v>
      </c>
      <c r="J240" s="12">
        <v>47</v>
      </c>
      <c r="K240" s="12">
        <v>54</v>
      </c>
      <c r="L240" s="12">
        <v>58</v>
      </c>
      <c r="M240" s="12">
        <v>54</v>
      </c>
      <c r="N240" s="12">
        <v>172</v>
      </c>
      <c r="O240" s="12">
        <v>172</v>
      </c>
      <c r="P240" s="12">
        <v>344</v>
      </c>
      <c r="Q240" s="144">
        <v>1</v>
      </c>
      <c r="R240" s="144">
        <v>5</v>
      </c>
      <c r="S240" s="144">
        <v>0</v>
      </c>
      <c r="T240" s="144">
        <v>0</v>
      </c>
      <c r="U240" s="144">
        <v>0</v>
      </c>
      <c r="V240" s="144">
        <v>0</v>
      </c>
      <c r="W240" s="144">
        <v>0</v>
      </c>
      <c r="X240" s="144">
        <v>0</v>
      </c>
      <c r="Y240" s="144">
        <v>0</v>
      </c>
      <c r="Z240" s="144">
        <v>0</v>
      </c>
      <c r="AA240" s="144">
        <v>0</v>
      </c>
      <c r="AB240" s="144">
        <v>0</v>
      </c>
      <c r="AC240" s="144">
        <v>2</v>
      </c>
      <c r="AD240" s="144">
        <v>11</v>
      </c>
      <c r="AE240" s="144">
        <v>3</v>
      </c>
      <c r="AF240" s="144">
        <v>16</v>
      </c>
      <c r="AG240" s="13">
        <v>25</v>
      </c>
    </row>
    <row r="241" spans="1:33" s="13" customFormat="1" ht="13.7" customHeight="1" x14ac:dyDescent="0.15">
      <c r="A241" s="9" t="s">
        <v>1109</v>
      </c>
      <c r="B241" s="9" t="s">
        <v>691</v>
      </c>
      <c r="C241" s="17" t="s">
        <v>715</v>
      </c>
      <c r="D241" s="11">
        <v>0</v>
      </c>
      <c r="E241" s="11" t="s">
        <v>1125</v>
      </c>
      <c r="F241" s="11" t="s">
        <v>1084</v>
      </c>
      <c r="G241" s="12">
        <v>19</v>
      </c>
      <c r="H241" s="12">
        <v>72</v>
      </c>
      <c r="I241" s="12">
        <v>82</v>
      </c>
      <c r="J241" s="12">
        <v>73</v>
      </c>
      <c r="K241" s="12">
        <v>95</v>
      </c>
      <c r="L241" s="12">
        <v>105</v>
      </c>
      <c r="M241" s="12">
        <v>98</v>
      </c>
      <c r="N241" s="12">
        <v>256</v>
      </c>
      <c r="O241" s="12">
        <v>269</v>
      </c>
      <c r="P241" s="12">
        <v>525</v>
      </c>
      <c r="Q241" s="144">
        <v>1</v>
      </c>
      <c r="R241" s="144">
        <v>5</v>
      </c>
      <c r="S241" s="144">
        <v>0</v>
      </c>
      <c r="T241" s="144">
        <v>0</v>
      </c>
      <c r="U241" s="144">
        <v>0</v>
      </c>
      <c r="V241" s="144">
        <v>0</v>
      </c>
      <c r="W241" s="144">
        <v>0</v>
      </c>
      <c r="X241" s="144">
        <v>0</v>
      </c>
      <c r="Y241" s="144">
        <v>0</v>
      </c>
      <c r="Z241" s="144">
        <v>0</v>
      </c>
      <c r="AA241" s="144">
        <v>0</v>
      </c>
      <c r="AB241" s="144">
        <v>0</v>
      </c>
      <c r="AC241" s="144">
        <v>2</v>
      </c>
      <c r="AD241" s="144">
        <v>13</v>
      </c>
      <c r="AE241" s="144">
        <v>3</v>
      </c>
      <c r="AF241" s="144">
        <v>18</v>
      </c>
      <c r="AG241" s="13">
        <v>26</v>
      </c>
    </row>
    <row r="242" spans="1:33" s="13" customFormat="1" ht="13.7" customHeight="1" x14ac:dyDescent="0.15">
      <c r="A242" s="9" t="s">
        <v>1109</v>
      </c>
      <c r="B242" s="9" t="s">
        <v>691</v>
      </c>
      <c r="C242" s="17" t="s">
        <v>717</v>
      </c>
      <c r="D242" s="11">
        <v>0</v>
      </c>
      <c r="E242" s="11" t="s">
        <v>1125</v>
      </c>
      <c r="F242" s="11" t="s">
        <v>1084</v>
      </c>
      <c r="G242" s="12">
        <v>20</v>
      </c>
      <c r="H242" s="12">
        <v>83</v>
      </c>
      <c r="I242" s="12">
        <v>87</v>
      </c>
      <c r="J242" s="12">
        <v>98</v>
      </c>
      <c r="K242" s="12">
        <v>92</v>
      </c>
      <c r="L242" s="12">
        <v>101</v>
      </c>
      <c r="M242" s="12">
        <v>122</v>
      </c>
      <c r="N242" s="12">
        <v>307</v>
      </c>
      <c r="O242" s="12">
        <v>276</v>
      </c>
      <c r="P242" s="12">
        <v>583</v>
      </c>
      <c r="Q242" s="144">
        <v>1</v>
      </c>
      <c r="R242" s="144">
        <v>7</v>
      </c>
      <c r="S242" s="144">
        <v>0</v>
      </c>
      <c r="T242" s="144">
        <v>0</v>
      </c>
      <c r="U242" s="144">
        <v>0</v>
      </c>
      <c r="V242" s="144">
        <v>0</v>
      </c>
      <c r="W242" s="144">
        <v>0</v>
      </c>
      <c r="X242" s="144">
        <v>0</v>
      </c>
      <c r="Y242" s="144">
        <v>0</v>
      </c>
      <c r="Z242" s="144">
        <v>0</v>
      </c>
      <c r="AA242" s="144">
        <v>0</v>
      </c>
      <c r="AB242" s="144">
        <v>0</v>
      </c>
      <c r="AC242" s="144">
        <v>1</v>
      </c>
      <c r="AD242" s="144">
        <v>5</v>
      </c>
      <c r="AE242" s="144">
        <v>2</v>
      </c>
      <c r="AF242" s="144">
        <v>12</v>
      </c>
      <c r="AG242" s="5">
        <v>27</v>
      </c>
    </row>
    <row r="243" spans="1:33" s="13" customFormat="1" ht="13.7" customHeight="1" x14ac:dyDescent="0.15">
      <c r="A243" s="9" t="s">
        <v>1109</v>
      </c>
      <c r="B243" s="9" t="s">
        <v>691</v>
      </c>
      <c r="C243" s="17" t="s">
        <v>876</v>
      </c>
      <c r="D243" s="11">
        <v>0</v>
      </c>
      <c r="E243" s="11" t="s">
        <v>1125</v>
      </c>
      <c r="F243" s="11" t="s">
        <v>1084</v>
      </c>
      <c r="G243" s="12">
        <v>19</v>
      </c>
      <c r="H243" s="12">
        <v>82</v>
      </c>
      <c r="I243" s="12">
        <v>91</v>
      </c>
      <c r="J243" s="12">
        <v>80</v>
      </c>
      <c r="K243" s="12">
        <v>75</v>
      </c>
      <c r="L243" s="12">
        <v>68</v>
      </c>
      <c r="M243" s="12">
        <v>101</v>
      </c>
      <c r="N243" s="12">
        <v>240</v>
      </c>
      <c r="O243" s="12">
        <v>257</v>
      </c>
      <c r="P243" s="12">
        <v>497</v>
      </c>
      <c r="Q243" s="144">
        <v>1</v>
      </c>
      <c r="R243" s="144">
        <v>4</v>
      </c>
      <c r="S243" s="144">
        <v>0</v>
      </c>
      <c r="T243" s="144">
        <v>0</v>
      </c>
      <c r="U243" s="144">
        <v>1</v>
      </c>
      <c r="V243" s="144">
        <v>1</v>
      </c>
      <c r="W243" s="144">
        <v>0</v>
      </c>
      <c r="X243" s="144">
        <v>0</v>
      </c>
      <c r="Y243" s="144">
        <v>0</v>
      </c>
      <c r="Z243" s="144">
        <v>0</v>
      </c>
      <c r="AA243" s="144">
        <v>0</v>
      </c>
      <c r="AB243" s="144">
        <v>0</v>
      </c>
      <c r="AC243" s="144">
        <v>2</v>
      </c>
      <c r="AD243" s="144">
        <v>10</v>
      </c>
      <c r="AE243" s="144">
        <v>4</v>
      </c>
      <c r="AF243" s="144">
        <v>15</v>
      </c>
      <c r="AG243" s="13">
        <v>28</v>
      </c>
    </row>
    <row r="244" spans="1:33" s="13" customFormat="1" ht="13.7" customHeight="1" x14ac:dyDescent="0.15">
      <c r="A244" s="9" t="s">
        <v>1109</v>
      </c>
      <c r="B244" s="9" t="s">
        <v>691</v>
      </c>
      <c r="C244" s="17" t="s">
        <v>836</v>
      </c>
      <c r="D244" s="11">
        <v>0</v>
      </c>
      <c r="E244" s="11" t="s">
        <v>1125</v>
      </c>
      <c r="F244" s="11" t="s">
        <v>1084</v>
      </c>
      <c r="G244" s="12">
        <v>13</v>
      </c>
      <c r="H244" s="12">
        <v>40</v>
      </c>
      <c r="I244" s="12">
        <v>58</v>
      </c>
      <c r="J244" s="12">
        <v>34</v>
      </c>
      <c r="K244" s="12">
        <v>45</v>
      </c>
      <c r="L244" s="12">
        <v>55</v>
      </c>
      <c r="M244" s="12">
        <v>54</v>
      </c>
      <c r="N244" s="12">
        <v>143</v>
      </c>
      <c r="O244" s="12">
        <v>143</v>
      </c>
      <c r="P244" s="12">
        <v>286</v>
      </c>
      <c r="Q244" s="144">
        <v>1</v>
      </c>
      <c r="R244" s="144">
        <v>5</v>
      </c>
      <c r="S244" s="144">
        <v>0</v>
      </c>
      <c r="T244" s="144">
        <v>0</v>
      </c>
      <c r="U244" s="144">
        <v>0</v>
      </c>
      <c r="V244" s="144">
        <v>0</v>
      </c>
      <c r="W244" s="144">
        <v>0</v>
      </c>
      <c r="X244" s="144">
        <v>0</v>
      </c>
      <c r="Y244" s="144">
        <v>0</v>
      </c>
      <c r="Z244" s="144">
        <v>0</v>
      </c>
      <c r="AA244" s="144">
        <v>0</v>
      </c>
      <c r="AB244" s="144">
        <v>0</v>
      </c>
      <c r="AC244" s="144">
        <v>1</v>
      </c>
      <c r="AD244" s="144">
        <v>3</v>
      </c>
      <c r="AE244" s="144">
        <v>2</v>
      </c>
      <c r="AF244" s="144">
        <v>8</v>
      </c>
      <c r="AG244" s="13">
        <v>29</v>
      </c>
    </row>
    <row r="245" spans="1:33" s="13" customFormat="1" ht="13.7" customHeight="1" x14ac:dyDescent="0.15">
      <c r="A245" s="9" t="s">
        <v>1109</v>
      </c>
      <c r="B245" s="9" t="s">
        <v>691</v>
      </c>
      <c r="C245" s="17" t="s">
        <v>252</v>
      </c>
      <c r="D245" s="11">
        <v>0</v>
      </c>
      <c r="E245" s="11" t="s">
        <v>1125</v>
      </c>
      <c r="F245" s="11" t="s">
        <v>1084</v>
      </c>
      <c r="G245" s="12">
        <v>10</v>
      </c>
      <c r="H245" s="12">
        <v>34</v>
      </c>
      <c r="I245" s="12">
        <v>48</v>
      </c>
      <c r="J245" s="12">
        <v>37</v>
      </c>
      <c r="K245" s="12">
        <v>38</v>
      </c>
      <c r="L245" s="12">
        <v>44</v>
      </c>
      <c r="M245" s="12">
        <v>58</v>
      </c>
      <c r="N245" s="12">
        <v>130</v>
      </c>
      <c r="O245" s="12">
        <v>129</v>
      </c>
      <c r="P245" s="12">
        <v>259</v>
      </c>
      <c r="Q245" s="144">
        <v>1</v>
      </c>
      <c r="R245" s="144">
        <v>5</v>
      </c>
      <c r="S245" s="144">
        <v>0</v>
      </c>
      <c r="T245" s="144">
        <v>0</v>
      </c>
      <c r="U245" s="144">
        <v>0</v>
      </c>
      <c r="V245" s="144">
        <v>0</v>
      </c>
      <c r="W245" s="144">
        <v>0</v>
      </c>
      <c r="X245" s="144">
        <v>0</v>
      </c>
      <c r="Y245" s="144">
        <v>0</v>
      </c>
      <c r="Z245" s="144">
        <v>0</v>
      </c>
      <c r="AA245" s="144">
        <v>0</v>
      </c>
      <c r="AB245" s="144">
        <v>0</v>
      </c>
      <c r="AC245" s="144">
        <v>0</v>
      </c>
      <c r="AD245" s="144">
        <v>0</v>
      </c>
      <c r="AE245" s="144">
        <v>1</v>
      </c>
      <c r="AF245" s="144">
        <v>5</v>
      </c>
      <c r="AG245" s="13">
        <v>30</v>
      </c>
    </row>
    <row r="246" spans="1:33" s="13" customFormat="1" ht="13.7" customHeight="1" x14ac:dyDescent="0.15">
      <c r="A246" s="9" t="s">
        <v>1109</v>
      </c>
      <c r="B246" s="9" t="s">
        <v>691</v>
      </c>
      <c r="C246" s="17" t="s">
        <v>265</v>
      </c>
      <c r="D246" s="11">
        <v>0</v>
      </c>
      <c r="E246" s="11" t="s">
        <v>1125</v>
      </c>
      <c r="F246" s="11" t="s">
        <v>1084</v>
      </c>
      <c r="G246" s="12">
        <v>25</v>
      </c>
      <c r="H246" s="12">
        <v>121</v>
      </c>
      <c r="I246" s="12">
        <v>118</v>
      </c>
      <c r="J246" s="12">
        <v>123</v>
      </c>
      <c r="K246" s="12">
        <v>112</v>
      </c>
      <c r="L246" s="12">
        <v>136</v>
      </c>
      <c r="M246" s="12">
        <v>126</v>
      </c>
      <c r="N246" s="12">
        <v>374</v>
      </c>
      <c r="O246" s="12">
        <v>362</v>
      </c>
      <c r="P246" s="12">
        <v>736</v>
      </c>
      <c r="Q246" s="144">
        <v>1</v>
      </c>
      <c r="R246" s="144">
        <v>4</v>
      </c>
      <c r="S246" s="144">
        <v>0</v>
      </c>
      <c r="T246" s="144">
        <v>0</v>
      </c>
      <c r="U246" s="144">
        <v>0</v>
      </c>
      <c r="V246" s="144">
        <v>0</v>
      </c>
      <c r="W246" s="144">
        <v>0</v>
      </c>
      <c r="X246" s="144">
        <v>0</v>
      </c>
      <c r="Y246" s="144">
        <v>0</v>
      </c>
      <c r="Z246" s="144">
        <v>0</v>
      </c>
      <c r="AA246" s="144">
        <v>0</v>
      </c>
      <c r="AB246" s="144">
        <v>0</v>
      </c>
      <c r="AC246" s="144">
        <v>1</v>
      </c>
      <c r="AD246" s="144">
        <v>2</v>
      </c>
      <c r="AE246" s="144">
        <v>2</v>
      </c>
      <c r="AF246" s="144">
        <v>6</v>
      </c>
      <c r="AG246" s="13">
        <v>31</v>
      </c>
    </row>
    <row r="247" spans="1:33" s="13" customFormat="1" ht="13.7" customHeight="1" x14ac:dyDescent="0.15">
      <c r="A247" s="9" t="s">
        <v>1109</v>
      </c>
      <c r="B247" s="9" t="s">
        <v>691</v>
      </c>
      <c r="C247" s="17" t="s">
        <v>24</v>
      </c>
      <c r="D247" s="11">
        <v>0</v>
      </c>
      <c r="E247" s="11" t="s">
        <v>1125</v>
      </c>
      <c r="F247" s="11" t="s">
        <v>1084</v>
      </c>
      <c r="G247" s="12">
        <v>14</v>
      </c>
      <c r="H247" s="12">
        <v>65</v>
      </c>
      <c r="I247" s="12">
        <v>61</v>
      </c>
      <c r="J247" s="12">
        <v>63</v>
      </c>
      <c r="K247" s="12">
        <v>67</v>
      </c>
      <c r="L247" s="12">
        <v>74</v>
      </c>
      <c r="M247" s="12">
        <v>80</v>
      </c>
      <c r="N247" s="12">
        <v>212</v>
      </c>
      <c r="O247" s="12">
        <v>198</v>
      </c>
      <c r="P247" s="12">
        <v>410</v>
      </c>
      <c r="Q247" s="144">
        <v>1</v>
      </c>
      <c r="R247" s="144">
        <v>3</v>
      </c>
      <c r="S247" s="144">
        <v>0</v>
      </c>
      <c r="T247" s="144">
        <v>0</v>
      </c>
      <c r="U247" s="144">
        <v>0</v>
      </c>
      <c r="V247" s="144">
        <v>0</v>
      </c>
      <c r="W247" s="144">
        <v>0</v>
      </c>
      <c r="X247" s="144">
        <v>0</v>
      </c>
      <c r="Y247" s="144">
        <v>0</v>
      </c>
      <c r="Z247" s="144">
        <v>0</v>
      </c>
      <c r="AA247" s="144">
        <v>0</v>
      </c>
      <c r="AB247" s="144">
        <v>0</v>
      </c>
      <c r="AC247" s="144">
        <v>1</v>
      </c>
      <c r="AD247" s="144">
        <v>8</v>
      </c>
      <c r="AE247" s="144">
        <v>2</v>
      </c>
      <c r="AF247" s="144">
        <v>11</v>
      </c>
      <c r="AG247" s="5">
        <v>32</v>
      </c>
    </row>
    <row r="248" spans="1:33" s="13" customFormat="1" ht="13.7" customHeight="1" x14ac:dyDescent="0.15">
      <c r="A248" s="9" t="s">
        <v>1109</v>
      </c>
      <c r="B248" s="9" t="s">
        <v>691</v>
      </c>
      <c r="C248" s="17" t="s">
        <v>35</v>
      </c>
      <c r="D248" s="11">
        <v>0</v>
      </c>
      <c r="E248" s="11" t="s">
        <v>1125</v>
      </c>
      <c r="F248" s="11" t="s">
        <v>1084</v>
      </c>
      <c r="G248" s="12">
        <v>14</v>
      </c>
      <c r="H248" s="12">
        <v>58</v>
      </c>
      <c r="I248" s="12">
        <v>65</v>
      </c>
      <c r="J248" s="12">
        <v>68</v>
      </c>
      <c r="K248" s="12">
        <v>61</v>
      </c>
      <c r="L248" s="12">
        <v>79</v>
      </c>
      <c r="M248" s="12">
        <v>64</v>
      </c>
      <c r="N248" s="12">
        <v>190</v>
      </c>
      <c r="O248" s="12">
        <v>205</v>
      </c>
      <c r="P248" s="12">
        <v>395</v>
      </c>
      <c r="Q248" s="144">
        <v>1</v>
      </c>
      <c r="R248" s="144">
        <v>3</v>
      </c>
      <c r="S248" s="144">
        <v>0</v>
      </c>
      <c r="T248" s="144">
        <v>0</v>
      </c>
      <c r="U248" s="144">
        <v>0</v>
      </c>
      <c r="V248" s="144">
        <v>0</v>
      </c>
      <c r="W248" s="144">
        <v>0</v>
      </c>
      <c r="X248" s="144">
        <v>0</v>
      </c>
      <c r="Y248" s="144">
        <v>0</v>
      </c>
      <c r="Z248" s="144">
        <v>0</v>
      </c>
      <c r="AA248" s="144">
        <v>0</v>
      </c>
      <c r="AB248" s="144">
        <v>0</v>
      </c>
      <c r="AC248" s="144">
        <v>1</v>
      </c>
      <c r="AD248" s="144">
        <v>8</v>
      </c>
      <c r="AE248" s="144">
        <v>2</v>
      </c>
      <c r="AF248" s="144">
        <v>11</v>
      </c>
      <c r="AG248" s="13">
        <v>33</v>
      </c>
    </row>
    <row r="249" spans="1:33" s="13" customFormat="1" ht="13.7" customHeight="1" x14ac:dyDescent="0.15">
      <c r="A249" s="9" t="s">
        <v>1109</v>
      </c>
      <c r="B249" s="9" t="s">
        <v>691</v>
      </c>
      <c r="C249" s="17" t="s">
        <v>47</v>
      </c>
      <c r="D249" s="11">
        <v>0</v>
      </c>
      <c r="E249" s="11" t="s">
        <v>1125</v>
      </c>
      <c r="F249" s="11" t="s">
        <v>1084</v>
      </c>
      <c r="G249" s="12">
        <v>12</v>
      </c>
      <c r="H249" s="12">
        <v>34</v>
      </c>
      <c r="I249" s="12">
        <v>52</v>
      </c>
      <c r="J249" s="12">
        <v>52</v>
      </c>
      <c r="K249" s="12">
        <v>44</v>
      </c>
      <c r="L249" s="12">
        <v>41</v>
      </c>
      <c r="M249" s="12">
        <v>62</v>
      </c>
      <c r="N249" s="12">
        <v>141</v>
      </c>
      <c r="O249" s="12">
        <v>144</v>
      </c>
      <c r="P249" s="12">
        <v>285</v>
      </c>
      <c r="Q249" s="144">
        <v>1</v>
      </c>
      <c r="R249" s="144">
        <v>2</v>
      </c>
      <c r="S249" s="144">
        <v>0</v>
      </c>
      <c r="T249" s="144">
        <v>0</v>
      </c>
      <c r="U249" s="144">
        <v>0</v>
      </c>
      <c r="V249" s="144">
        <v>0</v>
      </c>
      <c r="W249" s="144">
        <v>0</v>
      </c>
      <c r="X249" s="144">
        <v>0</v>
      </c>
      <c r="Y249" s="144">
        <v>0</v>
      </c>
      <c r="Z249" s="144">
        <v>0</v>
      </c>
      <c r="AA249" s="144">
        <v>0</v>
      </c>
      <c r="AB249" s="144">
        <v>0</v>
      </c>
      <c r="AC249" s="144">
        <v>1</v>
      </c>
      <c r="AD249" s="144">
        <v>6</v>
      </c>
      <c r="AE249" s="144">
        <v>2</v>
      </c>
      <c r="AF249" s="144">
        <v>8</v>
      </c>
      <c r="AG249" s="13">
        <v>34</v>
      </c>
    </row>
    <row r="250" spans="1:33" s="13" customFormat="1" ht="13.7" customHeight="1" x14ac:dyDescent="0.15">
      <c r="A250" s="9" t="s">
        <v>1109</v>
      </c>
      <c r="B250" s="9" t="s">
        <v>691</v>
      </c>
      <c r="C250" s="17" t="s">
        <v>1091</v>
      </c>
      <c r="D250" s="11">
        <v>0</v>
      </c>
      <c r="E250" s="11" t="s">
        <v>1125</v>
      </c>
      <c r="F250" s="11" t="s">
        <v>1084</v>
      </c>
      <c r="G250" s="12">
        <v>12</v>
      </c>
      <c r="H250" s="12">
        <v>38</v>
      </c>
      <c r="I250" s="12">
        <v>40</v>
      </c>
      <c r="J250" s="12">
        <v>41</v>
      </c>
      <c r="K250" s="12">
        <v>40</v>
      </c>
      <c r="L250" s="12">
        <v>42</v>
      </c>
      <c r="M250" s="12">
        <v>46</v>
      </c>
      <c r="N250" s="12">
        <v>110</v>
      </c>
      <c r="O250" s="12">
        <v>137</v>
      </c>
      <c r="P250" s="12">
        <v>247</v>
      </c>
      <c r="Q250" s="144">
        <v>1</v>
      </c>
      <c r="R250" s="144">
        <v>2</v>
      </c>
      <c r="S250" s="144">
        <v>0</v>
      </c>
      <c r="T250" s="144">
        <v>0</v>
      </c>
      <c r="U250" s="144">
        <v>0</v>
      </c>
      <c r="V250" s="144">
        <v>0</v>
      </c>
      <c r="W250" s="144">
        <v>0</v>
      </c>
      <c r="X250" s="144">
        <v>0</v>
      </c>
      <c r="Y250" s="144">
        <v>0</v>
      </c>
      <c r="Z250" s="144">
        <v>0</v>
      </c>
      <c r="AA250" s="144">
        <v>0</v>
      </c>
      <c r="AB250" s="144">
        <v>0</v>
      </c>
      <c r="AC250" s="144">
        <v>1</v>
      </c>
      <c r="AD250" s="144">
        <v>5</v>
      </c>
      <c r="AE250" s="144">
        <v>2</v>
      </c>
      <c r="AF250" s="144">
        <v>7</v>
      </c>
      <c r="AG250" s="13">
        <v>35</v>
      </c>
    </row>
    <row r="251" spans="1:33" s="13" customFormat="1" ht="13.7" customHeight="1" x14ac:dyDescent="0.15">
      <c r="A251" s="9" t="s">
        <v>1109</v>
      </c>
      <c r="B251" s="9" t="s">
        <v>691</v>
      </c>
      <c r="C251" s="17" t="s">
        <v>1092</v>
      </c>
      <c r="D251" s="11">
        <v>0</v>
      </c>
      <c r="E251" s="11" t="s">
        <v>1125</v>
      </c>
      <c r="F251" s="11" t="s">
        <v>1084</v>
      </c>
      <c r="G251" s="12">
        <v>14</v>
      </c>
      <c r="H251" s="12">
        <v>49</v>
      </c>
      <c r="I251" s="12">
        <v>47</v>
      </c>
      <c r="J251" s="12">
        <v>55</v>
      </c>
      <c r="K251" s="12">
        <v>42</v>
      </c>
      <c r="L251" s="12">
        <v>50</v>
      </c>
      <c r="M251" s="12">
        <v>65</v>
      </c>
      <c r="N251" s="12">
        <v>160</v>
      </c>
      <c r="O251" s="12">
        <v>148</v>
      </c>
      <c r="P251" s="12">
        <v>308</v>
      </c>
      <c r="Q251" s="144">
        <v>1</v>
      </c>
      <c r="R251" s="144">
        <v>8</v>
      </c>
      <c r="S251" s="144">
        <v>0</v>
      </c>
      <c r="T251" s="144">
        <v>0</v>
      </c>
      <c r="U251" s="144">
        <v>0</v>
      </c>
      <c r="V251" s="144">
        <v>0</v>
      </c>
      <c r="W251" s="144">
        <v>0</v>
      </c>
      <c r="X251" s="144">
        <v>0</v>
      </c>
      <c r="Y251" s="144">
        <v>0</v>
      </c>
      <c r="Z251" s="144">
        <v>0</v>
      </c>
      <c r="AA251" s="144">
        <v>0</v>
      </c>
      <c r="AB251" s="144">
        <v>0</v>
      </c>
      <c r="AC251" s="144">
        <v>2</v>
      </c>
      <c r="AD251" s="144">
        <v>11</v>
      </c>
      <c r="AE251" s="144">
        <v>3</v>
      </c>
      <c r="AF251" s="144">
        <v>19</v>
      </c>
      <c r="AG251" s="5">
        <v>37</v>
      </c>
    </row>
    <row r="252" spans="1:33" s="13" customFormat="1" ht="13.7" customHeight="1" x14ac:dyDescent="0.15">
      <c r="A252" s="9" t="s">
        <v>1109</v>
      </c>
      <c r="B252" s="9" t="s">
        <v>691</v>
      </c>
      <c r="C252" s="17" t="s">
        <v>1176</v>
      </c>
      <c r="D252" s="11">
        <v>0</v>
      </c>
      <c r="E252" s="11" t="s">
        <v>1125</v>
      </c>
      <c r="F252" s="11" t="s">
        <v>1084</v>
      </c>
      <c r="G252" s="12">
        <v>16</v>
      </c>
      <c r="H252" s="12">
        <v>72</v>
      </c>
      <c r="I252" s="12">
        <v>63</v>
      </c>
      <c r="J252" s="12">
        <v>75</v>
      </c>
      <c r="K252" s="12">
        <v>79</v>
      </c>
      <c r="L252" s="12">
        <v>93</v>
      </c>
      <c r="M252" s="12">
        <v>99</v>
      </c>
      <c r="N252" s="12">
        <v>255</v>
      </c>
      <c r="O252" s="12">
        <v>226</v>
      </c>
      <c r="P252" s="12">
        <v>481</v>
      </c>
      <c r="Q252" s="144">
        <v>1</v>
      </c>
      <c r="R252" s="144">
        <v>5</v>
      </c>
      <c r="S252" s="144">
        <v>0</v>
      </c>
      <c r="T252" s="144">
        <v>0</v>
      </c>
      <c r="U252" s="144">
        <v>0</v>
      </c>
      <c r="V252" s="144">
        <v>0</v>
      </c>
      <c r="W252" s="144">
        <v>0</v>
      </c>
      <c r="X252" s="144">
        <v>0</v>
      </c>
      <c r="Y252" s="144">
        <v>0</v>
      </c>
      <c r="Z252" s="144">
        <v>0</v>
      </c>
      <c r="AA252" s="144">
        <v>0</v>
      </c>
      <c r="AB252" s="144">
        <v>0</v>
      </c>
      <c r="AC252" s="144">
        <v>1</v>
      </c>
      <c r="AD252" s="144">
        <v>4</v>
      </c>
      <c r="AE252" s="144">
        <v>2</v>
      </c>
      <c r="AF252" s="144">
        <v>9</v>
      </c>
      <c r="AG252" s="13">
        <v>39</v>
      </c>
    </row>
    <row r="253" spans="1:33" s="13" customFormat="1" ht="13.7" customHeight="1" x14ac:dyDescent="0.15">
      <c r="A253" s="9" t="s">
        <v>1109</v>
      </c>
      <c r="B253" s="9" t="s">
        <v>691</v>
      </c>
      <c r="C253" s="17" t="s">
        <v>1177</v>
      </c>
      <c r="D253" s="11">
        <v>0</v>
      </c>
      <c r="E253" s="11" t="s">
        <v>1125</v>
      </c>
      <c r="F253" s="11" t="s">
        <v>1084</v>
      </c>
      <c r="G253" s="12">
        <v>14</v>
      </c>
      <c r="H253" s="12">
        <v>48</v>
      </c>
      <c r="I253" s="12">
        <v>71</v>
      </c>
      <c r="J253" s="12">
        <v>62</v>
      </c>
      <c r="K253" s="12">
        <v>74</v>
      </c>
      <c r="L253" s="12">
        <v>74</v>
      </c>
      <c r="M253" s="12">
        <v>61</v>
      </c>
      <c r="N253" s="12">
        <v>212</v>
      </c>
      <c r="O253" s="12">
        <v>178</v>
      </c>
      <c r="P253" s="12">
        <v>390</v>
      </c>
      <c r="Q253" s="144">
        <v>1</v>
      </c>
      <c r="R253" s="144">
        <v>8</v>
      </c>
      <c r="S253" s="144">
        <v>0</v>
      </c>
      <c r="T253" s="144">
        <v>0</v>
      </c>
      <c r="U253" s="144">
        <v>0</v>
      </c>
      <c r="V253" s="144">
        <v>0</v>
      </c>
      <c r="W253" s="144">
        <v>0</v>
      </c>
      <c r="X253" s="144">
        <v>0</v>
      </c>
      <c r="Y253" s="144">
        <v>0</v>
      </c>
      <c r="Z253" s="144">
        <v>0</v>
      </c>
      <c r="AA253" s="144">
        <v>0</v>
      </c>
      <c r="AB253" s="144">
        <v>0</v>
      </c>
      <c r="AC253" s="144">
        <v>1</v>
      </c>
      <c r="AD253" s="144">
        <v>6</v>
      </c>
      <c r="AE253" s="144">
        <v>2</v>
      </c>
      <c r="AF253" s="144">
        <v>14</v>
      </c>
      <c r="AG253" s="13">
        <v>40</v>
      </c>
    </row>
    <row r="254" spans="1:33" s="13" customFormat="1" ht="13.7" customHeight="1" x14ac:dyDescent="0.15">
      <c r="A254" s="9" t="s">
        <v>1109</v>
      </c>
      <c r="B254" s="9" t="s">
        <v>691</v>
      </c>
      <c r="C254" s="17" t="s">
        <v>513</v>
      </c>
      <c r="D254" s="11">
        <v>0</v>
      </c>
      <c r="E254" s="11" t="s">
        <v>1125</v>
      </c>
      <c r="F254" s="11" t="s">
        <v>1084</v>
      </c>
      <c r="G254" s="12">
        <v>23</v>
      </c>
      <c r="H254" s="12">
        <v>106</v>
      </c>
      <c r="I254" s="12">
        <v>103</v>
      </c>
      <c r="J254" s="12">
        <v>101</v>
      </c>
      <c r="K254" s="12">
        <v>99</v>
      </c>
      <c r="L254" s="12">
        <v>114</v>
      </c>
      <c r="M254" s="12">
        <v>110</v>
      </c>
      <c r="N254" s="12">
        <v>325</v>
      </c>
      <c r="O254" s="12">
        <v>308</v>
      </c>
      <c r="P254" s="12">
        <v>633</v>
      </c>
      <c r="Q254" s="144">
        <v>2</v>
      </c>
      <c r="R254" s="144">
        <v>11</v>
      </c>
      <c r="S254" s="144">
        <v>0</v>
      </c>
      <c r="T254" s="144">
        <v>0</v>
      </c>
      <c r="U254" s="144">
        <v>0</v>
      </c>
      <c r="V254" s="144">
        <v>0</v>
      </c>
      <c r="W254" s="144">
        <v>0</v>
      </c>
      <c r="X254" s="144">
        <v>0</v>
      </c>
      <c r="Y254" s="144">
        <v>0</v>
      </c>
      <c r="Z254" s="144">
        <v>0</v>
      </c>
      <c r="AA254" s="144">
        <v>0</v>
      </c>
      <c r="AB254" s="144">
        <v>0</v>
      </c>
      <c r="AC254" s="144">
        <v>3</v>
      </c>
      <c r="AD254" s="144">
        <v>17</v>
      </c>
      <c r="AE254" s="144">
        <v>5</v>
      </c>
      <c r="AF254" s="144">
        <v>28</v>
      </c>
      <c r="AG254" s="13">
        <v>41</v>
      </c>
    </row>
    <row r="255" spans="1:33" s="13" customFormat="1" ht="13.7" customHeight="1" x14ac:dyDescent="0.15">
      <c r="A255" s="9" t="s">
        <v>1109</v>
      </c>
      <c r="B255" s="9" t="s">
        <v>691</v>
      </c>
      <c r="C255" s="17" t="s">
        <v>515</v>
      </c>
      <c r="D255" s="11">
        <v>0</v>
      </c>
      <c r="E255" s="11" t="s">
        <v>1125</v>
      </c>
      <c r="F255" s="11" t="s">
        <v>1084</v>
      </c>
      <c r="G255" s="12">
        <v>14</v>
      </c>
      <c r="H255" s="12">
        <v>48</v>
      </c>
      <c r="I255" s="12">
        <v>52</v>
      </c>
      <c r="J255" s="12">
        <v>46</v>
      </c>
      <c r="K255" s="12">
        <v>50</v>
      </c>
      <c r="L255" s="12">
        <v>45</v>
      </c>
      <c r="M255" s="12">
        <v>52</v>
      </c>
      <c r="N255" s="12">
        <v>148</v>
      </c>
      <c r="O255" s="12">
        <v>145</v>
      </c>
      <c r="P255" s="12">
        <v>293</v>
      </c>
      <c r="Q255" s="144">
        <v>1</v>
      </c>
      <c r="R255" s="144">
        <v>5</v>
      </c>
      <c r="S255" s="144">
        <v>0</v>
      </c>
      <c r="T255" s="144">
        <v>0</v>
      </c>
      <c r="U255" s="144">
        <v>0</v>
      </c>
      <c r="V255" s="144">
        <v>0</v>
      </c>
      <c r="W255" s="144">
        <v>0</v>
      </c>
      <c r="X255" s="144">
        <v>0</v>
      </c>
      <c r="Y255" s="144">
        <v>0</v>
      </c>
      <c r="Z255" s="144">
        <v>0</v>
      </c>
      <c r="AA255" s="144">
        <v>0</v>
      </c>
      <c r="AB255" s="144">
        <v>0</v>
      </c>
      <c r="AC255" s="144">
        <v>1</v>
      </c>
      <c r="AD255" s="144">
        <v>2</v>
      </c>
      <c r="AE255" s="144">
        <v>2</v>
      </c>
      <c r="AF255" s="144">
        <v>7</v>
      </c>
      <c r="AG255" s="13">
        <v>38</v>
      </c>
    </row>
    <row r="256" spans="1:33" s="13" customFormat="1" ht="13.7" customHeight="1" x14ac:dyDescent="0.15">
      <c r="A256" s="9" t="s">
        <v>1109</v>
      </c>
      <c r="B256" s="9" t="s">
        <v>691</v>
      </c>
      <c r="C256" s="17" t="s">
        <v>516</v>
      </c>
      <c r="D256" s="11">
        <v>0</v>
      </c>
      <c r="E256" s="11" t="s">
        <v>1125</v>
      </c>
      <c r="F256" s="11" t="s">
        <v>1084</v>
      </c>
      <c r="G256" s="12">
        <v>14</v>
      </c>
      <c r="H256" s="12">
        <v>60</v>
      </c>
      <c r="I256" s="12">
        <v>60</v>
      </c>
      <c r="J256" s="12">
        <v>60</v>
      </c>
      <c r="K256" s="12">
        <v>63</v>
      </c>
      <c r="L256" s="12">
        <v>50</v>
      </c>
      <c r="M256" s="12">
        <v>71</v>
      </c>
      <c r="N256" s="12">
        <v>182</v>
      </c>
      <c r="O256" s="12">
        <v>182</v>
      </c>
      <c r="P256" s="12">
        <v>364</v>
      </c>
      <c r="Q256" s="144">
        <v>1</v>
      </c>
      <c r="R256" s="144">
        <v>5</v>
      </c>
      <c r="S256" s="144">
        <v>0</v>
      </c>
      <c r="T256" s="144">
        <v>0</v>
      </c>
      <c r="U256" s="144">
        <v>0</v>
      </c>
      <c r="V256" s="144">
        <v>0</v>
      </c>
      <c r="W256" s="144">
        <v>0</v>
      </c>
      <c r="X256" s="144">
        <v>0</v>
      </c>
      <c r="Y256" s="144">
        <v>0</v>
      </c>
      <c r="Z256" s="144">
        <v>0</v>
      </c>
      <c r="AA256" s="144">
        <v>0</v>
      </c>
      <c r="AB256" s="144">
        <v>0</v>
      </c>
      <c r="AC256" s="144">
        <v>1</v>
      </c>
      <c r="AD256" s="144">
        <v>3</v>
      </c>
      <c r="AE256" s="144">
        <v>2</v>
      </c>
      <c r="AF256" s="144">
        <v>8</v>
      </c>
      <c r="AG256" s="5">
        <v>42</v>
      </c>
    </row>
    <row r="257" spans="1:33" s="13" customFormat="1" ht="13.7" customHeight="1" x14ac:dyDescent="0.15">
      <c r="A257" s="9" t="s">
        <v>1109</v>
      </c>
      <c r="B257" s="9" t="s">
        <v>691</v>
      </c>
      <c r="C257" s="17" t="s">
        <v>517</v>
      </c>
      <c r="D257" s="11">
        <v>0</v>
      </c>
      <c r="E257" s="11" t="s">
        <v>1125</v>
      </c>
      <c r="F257" s="11" t="s">
        <v>1084</v>
      </c>
      <c r="G257" s="12">
        <v>23</v>
      </c>
      <c r="H257" s="12">
        <v>97</v>
      </c>
      <c r="I257" s="12">
        <v>107</v>
      </c>
      <c r="J257" s="12">
        <v>96</v>
      </c>
      <c r="K257" s="12">
        <v>98</v>
      </c>
      <c r="L257" s="12">
        <v>112</v>
      </c>
      <c r="M257" s="12">
        <v>99</v>
      </c>
      <c r="N257" s="12">
        <v>301</v>
      </c>
      <c r="O257" s="12">
        <v>308</v>
      </c>
      <c r="P257" s="12">
        <v>609</v>
      </c>
      <c r="Q257" s="144">
        <v>2</v>
      </c>
      <c r="R257" s="144">
        <v>9</v>
      </c>
      <c r="S257" s="144">
        <v>0</v>
      </c>
      <c r="T257" s="144">
        <v>0</v>
      </c>
      <c r="U257" s="144">
        <v>0</v>
      </c>
      <c r="V257" s="144">
        <v>0</v>
      </c>
      <c r="W257" s="144">
        <v>0</v>
      </c>
      <c r="X257" s="144">
        <v>0</v>
      </c>
      <c r="Y257" s="144">
        <v>0</v>
      </c>
      <c r="Z257" s="144">
        <v>0</v>
      </c>
      <c r="AA257" s="144">
        <v>0</v>
      </c>
      <c r="AB257" s="144">
        <v>0</v>
      </c>
      <c r="AC257" s="144">
        <v>2</v>
      </c>
      <c r="AD257" s="144">
        <v>11</v>
      </c>
      <c r="AE257" s="144">
        <v>4</v>
      </c>
      <c r="AF257" s="144">
        <v>20</v>
      </c>
      <c r="AG257" s="13">
        <v>43</v>
      </c>
    </row>
    <row r="258" spans="1:33" s="13" customFormat="1" ht="13.7" customHeight="1" x14ac:dyDescent="0.15">
      <c r="A258" s="9" t="s">
        <v>1109</v>
      </c>
      <c r="B258" s="9" t="s">
        <v>691</v>
      </c>
      <c r="C258" s="17" t="s">
        <v>826</v>
      </c>
      <c r="D258" s="11">
        <v>0</v>
      </c>
      <c r="E258" s="11" t="s">
        <v>1125</v>
      </c>
      <c r="F258" s="11" t="s">
        <v>1084</v>
      </c>
      <c r="G258" s="12">
        <v>24</v>
      </c>
      <c r="H258" s="12">
        <v>112</v>
      </c>
      <c r="I258" s="12">
        <v>98</v>
      </c>
      <c r="J258" s="12">
        <v>108</v>
      </c>
      <c r="K258" s="12">
        <v>113</v>
      </c>
      <c r="L258" s="12">
        <v>136</v>
      </c>
      <c r="M258" s="12">
        <v>135</v>
      </c>
      <c r="N258" s="12">
        <v>344</v>
      </c>
      <c r="O258" s="12">
        <v>358</v>
      </c>
      <c r="P258" s="12">
        <v>702</v>
      </c>
      <c r="Q258" s="144">
        <v>2</v>
      </c>
      <c r="R258" s="144">
        <v>12</v>
      </c>
      <c r="S258" s="144">
        <v>0</v>
      </c>
      <c r="T258" s="144">
        <v>0</v>
      </c>
      <c r="U258" s="144">
        <v>0</v>
      </c>
      <c r="V258" s="144">
        <v>0</v>
      </c>
      <c r="W258" s="144">
        <v>0</v>
      </c>
      <c r="X258" s="144">
        <v>0</v>
      </c>
      <c r="Y258" s="144">
        <v>0</v>
      </c>
      <c r="Z258" s="144">
        <v>0</v>
      </c>
      <c r="AA258" s="144">
        <v>0</v>
      </c>
      <c r="AB258" s="144">
        <v>0</v>
      </c>
      <c r="AC258" s="144">
        <v>1</v>
      </c>
      <c r="AD258" s="144">
        <v>8</v>
      </c>
      <c r="AE258" s="144">
        <v>3</v>
      </c>
      <c r="AF258" s="144">
        <v>20</v>
      </c>
      <c r="AG258" s="13">
        <v>44</v>
      </c>
    </row>
    <row r="259" spans="1:33" s="13" customFormat="1" ht="13.7" customHeight="1" x14ac:dyDescent="0.15">
      <c r="A259" s="9" t="s">
        <v>1109</v>
      </c>
      <c r="B259" s="9" t="s">
        <v>691</v>
      </c>
      <c r="C259" s="17" t="s">
        <v>844</v>
      </c>
      <c r="D259" s="11">
        <v>0</v>
      </c>
      <c r="E259" s="11" t="s">
        <v>1125</v>
      </c>
      <c r="F259" s="11" t="s">
        <v>1084</v>
      </c>
      <c r="G259" s="12">
        <v>18</v>
      </c>
      <c r="H259" s="12">
        <v>75</v>
      </c>
      <c r="I259" s="12">
        <v>71</v>
      </c>
      <c r="J259" s="12">
        <v>87</v>
      </c>
      <c r="K259" s="12">
        <v>89</v>
      </c>
      <c r="L259" s="12">
        <v>61</v>
      </c>
      <c r="M259" s="12">
        <v>97</v>
      </c>
      <c r="N259" s="12">
        <v>227</v>
      </c>
      <c r="O259" s="12">
        <v>253</v>
      </c>
      <c r="P259" s="12">
        <v>480</v>
      </c>
      <c r="Q259" s="144">
        <v>1</v>
      </c>
      <c r="R259" s="144">
        <v>8</v>
      </c>
      <c r="S259" s="144">
        <v>0</v>
      </c>
      <c r="T259" s="144">
        <v>0</v>
      </c>
      <c r="U259" s="144">
        <v>0</v>
      </c>
      <c r="V259" s="144">
        <v>0</v>
      </c>
      <c r="W259" s="144">
        <v>0</v>
      </c>
      <c r="X259" s="144">
        <v>0</v>
      </c>
      <c r="Y259" s="144">
        <v>0</v>
      </c>
      <c r="Z259" s="144">
        <v>0</v>
      </c>
      <c r="AA259" s="144">
        <v>0</v>
      </c>
      <c r="AB259" s="144">
        <v>0</v>
      </c>
      <c r="AC259" s="144">
        <v>1</v>
      </c>
      <c r="AD259" s="144">
        <v>3</v>
      </c>
      <c r="AE259" s="144">
        <v>2</v>
      </c>
      <c r="AF259" s="144">
        <v>11</v>
      </c>
      <c r="AG259" s="13">
        <v>45</v>
      </c>
    </row>
    <row r="260" spans="1:33" s="13" customFormat="1" ht="13.7" customHeight="1" x14ac:dyDescent="0.15">
      <c r="A260" s="9" t="s">
        <v>1109</v>
      </c>
      <c r="B260" s="9" t="s">
        <v>691</v>
      </c>
      <c r="C260" s="17" t="s">
        <v>845</v>
      </c>
      <c r="D260" s="11">
        <v>0</v>
      </c>
      <c r="E260" s="11" t="s">
        <v>1125</v>
      </c>
      <c r="F260" s="11" t="s">
        <v>1084</v>
      </c>
      <c r="G260" s="12">
        <v>15</v>
      </c>
      <c r="H260" s="12">
        <v>51</v>
      </c>
      <c r="I260" s="12">
        <v>74</v>
      </c>
      <c r="J260" s="12">
        <v>52</v>
      </c>
      <c r="K260" s="12">
        <v>49</v>
      </c>
      <c r="L260" s="12">
        <v>49</v>
      </c>
      <c r="M260" s="12">
        <v>70</v>
      </c>
      <c r="N260" s="12">
        <v>167</v>
      </c>
      <c r="O260" s="12">
        <v>178</v>
      </c>
      <c r="P260" s="12">
        <v>345</v>
      </c>
      <c r="Q260" s="144">
        <v>0</v>
      </c>
      <c r="R260" s="144">
        <v>0</v>
      </c>
      <c r="S260" s="144">
        <v>0</v>
      </c>
      <c r="T260" s="144">
        <v>0</v>
      </c>
      <c r="U260" s="144">
        <v>0</v>
      </c>
      <c r="V260" s="144">
        <v>0</v>
      </c>
      <c r="W260" s="144">
        <v>0</v>
      </c>
      <c r="X260" s="144">
        <v>0</v>
      </c>
      <c r="Y260" s="144">
        <v>0</v>
      </c>
      <c r="Z260" s="144">
        <v>0</v>
      </c>
      <c r="AA260" s="144">
        <v>0</v>
      </c>
      <c r="AB260" s="144">
        <v>0</v>
      </c>
      <c r="AC260" s="144">
        <v>2</v>
      </c>
      <c r="AD260" s="144">
        <v>9</v>
      </c>
      <c r="AE260" s="144">
        <v>2</v>
      </c>
      <c r="AF260" s="144">
        <v>9</v>
      </c>
      <c r="AG260" s="13">
        <v>46</v>
      </c>
    </row>
    <row r="261" spans="1:33" s="13" customFormat="1" ht="13.7" customHeight="1" x14ac:dyDescent="0.15">
      <c r="A261" s="9" t="s">
        <v>1109</v>
      </c>
      <c r="B261" s="9" t="s">
        <v>691</v>
      </c>
      <c r="C261" s="17" t="s">
        <v>859</v>
      </c>
      <c r="D261" s="11">
        <v>0</v>
      </c>
      <c r="E261" s="11" t="s">
        <v>1125</v>
      </c>
      <c r="F261" s="11" t="s">
        <v>1084</v>
      </c>
      <c r="G261" s="12">
        <v>14</v>
      </c>
      <c r="H261" s="12">
        <v>52</v>
      </c>
      <c r="I261" s="12">
        <v>53</v>
      </c>
      <c r="J261" s="12">
        <v>52</v>
      </c>
      <c r="K261" s="12">
        <v>48</v>
      </c>
      <c r="L261" s="12">
        <v>53</v>
      </c>
      <c r="M261" s="12">
        <v>43</v>
      </c>
      <c r="N261" s="12">
        <v>155</v>
      </c>
      <c r="O261" s="12">
        <v>146</v>
      </c>
      <c r="P261" s="12">
        <v>301</v>
      </c>
      <c r="Q261" s="144">
        <v>1</v>
      </c>
      <c r="R261" s="144">
        <v>3</v>
      </c>
      <c r="S261" s="144">
        <v>0</v>
      </c>
      <c r="T261" s="144">
        <v>0</v>
      </c>
      <c r="U261" s="144">
        <v>0</v>
      </c>
      <c r="V261" s="144">
        <v>0</v>
      </c>
      <c r="W261" s="144">
        <v>0</v>
      </c>
      <c r="X261" s="144">
        <v>0</v>
      </c>
      <c r="Y261" s="144">
        <v>0</v>
      </c>
      <c r="Z261" s="144">
        <v>0</v>
      </c>
      <c r="AA261" s="144">
        <v>0</v>
      </c>
      <c r="AB261" s="144">
        <v>0</v>
      </c>
      <c r="AC261" s="144">
        <v>1</v>
      </c>
      <c r="AD261" s="144">
        <v>2</v>
      </c>
      <c r="AE261" s="144">
        <v>2</v>
      </c>
      <c r="AF261" s="144">
        <v>5</v>
      </c>
      <c r="AG261" s="5">
        <v>47</v>
      </c>
    </row>
    <row r="262" spans="1:33" s="13" customFormat="1" ht="13.7" customHeight="1" x14ac:dyDescent="0.15">
      <c r="A262" s="9" t="s">
        <v>1109</v>
      </c>
      <c r="B262" s="9" t="s">
        <v>691</v>
      </c>
      <c r="C262" s="17" t="s">
        <v>255</v>
      </c>
      <c r="D262" s="11">
        <v>0</v>
      </c>
      <c r="E262" s="11" t="s">
        <v>1125</v>
      </c>
      <c r="F262" s="11" t="s">
        <v>1084</v>
      </c>
      <c r="G262" s="12">
        <v>14</v>
      </c>
      <c r="H262" s="12">
        <v>47</v>
      </c>
      <c r="I262" s="12">
        <v>70</v>
      </c>
      <c r="J262" s="12">
        <v>48</v>
      </c>
      <c r="K262" s="12">
        <v>74</v>
      </c>
      <c r="L262" s="12">
        <v>58</v>
      </c>
      <c r="M262" s="12">
        <v>55</v>
      </c>
      <c r="N262" s="12">
        <v>179</v>
      </c>
      <c r="O262" s="12">
        <v>173</v>
      </c>
      <c r="P262" s="12">
        <v>352</v>
      </c>
      <c r="Q262" s="144">
        <v>1</v>
      </c>
      <c r="R262" s="144">
        <v>5</v>
      </c>
      <c r="S262" s="144">
        <v>0</v>
      </c>
      <c r="T262" s="144">
        <v>0</v>
      </c>
      <c r="U262" s="144">
        <v>0</v>
      </c>
      <c r="V262" s="144">
        <v>0</v>
      </c>
      <c r="W262" s="144">
        <v>0</v>
      </c>
      <c r="X262" s="144">
        <v>0</v>
      </c>
      <c r="Y262" s="144">
        <v>0</v>
      </c>
      <c r="Z262" s="144">
        <v>0</v>
      </c>
      <c r="AA262" s="144">
        <v>0</v>
      </c>
      <c r="AB262" s="144">
        <v>0</v>
      </c>
      <c r="AC262" s="144">
        <v>1</v>
      </c>
      <c r="AD262" s="144">
        <v>4</v>
      </c>
      <c r="AE262" s="144">
        <v>2</v>
      </c>
      <c r="AF262" s="144">
        <v>9</v>
      </c>
      <c r="AG262" s="13">
        <v>48</v>
      </c>
    </row>
    <row r="263" spans="1:33" s="13" customFormat="1" ht="13.7" customHeight="1" x14ac:dyDescent="0.15">
      <c r="A263" s="9" t="s">
        <v>1109</v>
      </c>
      <c r="B263" s="9" t="s">
        <v>691</v>
      </c>
      <c r="C263" s="17" t="s">
        <v>563</v>
      </c>
      <c r="D263" s="11">
        <v>0</v>
      </c>
      <c r="E263" s="11" t="s">
        <v>1125</v>
      </c>
      <c r="F263" s="11" t="s">
        <v>1084</v>
      </c>
      <c r="G263" s="12">
        <v>20</v>
      </c>
      <c r="H263" s="12">
        <v>70</v>
      </c>
      <c r="I263" s="12">
        <v>80</v>
      </c>
      <c r="J263" s="12">
        <v>85</v>
      </c>
      <c r="K263" s="12">
        <v>85</v>
      </c>
      <c r="L263" s="12">
        <v>86</v>
      </c>
      <c r="M263" s="12">
        <v>91</v>
      </c>
      <c r="N263" s="12">
        <v>255</v>
      </c>
      <c r="O263" s="12">
        <v>242</v>
      </c>
      <c r="P263" s="12">
        <v>497</v>
      </c>
      <c r="Q263" s="144">
        <v>2</v>
      </c>
      <c r="R263" s="144">
        <v>10</v>
      </c>
      <c r="S263" s="144">
        <v>0</v>
      </c>
      <c r="T263" s="144">
        <v>0</v>
      </c>
      <c r="U263" s="144">
        <v>0</v>
      </c>
      <c r="V263" s="144">
        <v>0</v>
      </c>
      <c r="W263" s="144">
        <v>0</v>
      </c>
      <c r="X263" s="144">
        <v>0</v>
      </c>
      <c r="Y263" s="144">
        <v>0</v>
      </c>
      <c r="Z263" s="144">
        <v>0</v>
      </c>
      <c r="AA263" s="144">
        <v>0</v>
      </c>
      <c r="AB263" s="144">
        <v>0</v>
      </c>
      <c r="AC263" s="144">
        <v>1</v>
      </c>
      <c r="AD263" s="144">
        <v>4</v>
      </c>
      <c r="AE263" s="144">
        <v>3</v>
      </c>
      <c r="AF263" s="144">
        <v>14</v>
      </c>
      <c r="AG263" s="13">
        <v>49</v>
      </c>
    </row>
    <row r="264" spans="1:33" s="13" customFormat="1" ht="13.7" customHeight="1" x14ac:dyDescent="0.15">
      <c r="A264" s="9" t="s">
        <v>1109</v>
      </c>
      <c r="B264" s="9" t="s">
        <v>691</v>
      </c>
      <c r="C264" s="17" t="s">
        <v>266</v>
      </c>
      <c r="D264" s="11">
        <v>0</v>
      </c>
      <c r="E264" s="11" t="s">
        <v>1125</v>
      </c>
      <c r="F264" s="11" t="s">
        <v>1084</v>
      </c>
      <c r="G264" s="12">
        <v>20</v>
      </c>
      <c r="H264" s="12">
        <v>78</v>
      </c>
      <c r="I264" s="12">
        <v>89</v>
      </c>
      <c r="J264" s="12">
        <v>80</v>
      </c>
      <c r="K264" s="12">
        <v>75</v>
      </c>
      <c r="L264" s="12">
        <v>72</v>
      </c>
      <c r="M264" s="12">
        <v>89</v>
      </c>
      <c r="N264" s="12">
        <v>250</v>
      </c>
      <c r="O264" s="12">
        <v>233</v>
      </c>
      <c r="P264" s="12">
        <v>483</v>
      </c>
      <c r="Q264" s="144">
        <v>2</v>
      </c>
      <c r="R264" s="144">
        <v>10</v>
      </c>
      <c r="S264" s="144">
        <v>0</v>
      </c>
      <c r="T264" s="144">
        <v>0</v>
      </c>
      <c r="U264" s="144">
        <v>0</v>
      </c>
      <c r="V264" s="144">
        <v>0</v>
      </c>
      <c r="W264" s="144">
        <v>0</v>
      </c>
      <c r="X264" s="144">
        <v>0</v>
      </c>
      <c r="Y264" s="144">
        <v>0</v>
      </c>
      <c r="Z264" s="144">
        <v>0</v>
      </c>
      <c r="AA264" s="144">
        <v>0</v>
      </c>
      <c r="AB264" s="144">
        <v>0</v>
      </c>
      <c r="AC264" s="144">
        <v>3</v>
      </c>
      <c r="AD264" s="144">
        <v>20</v>
      </c>
      <c r="AE264" s="144">
        <v>5</v>
      </c>
      <c r="AF264" s="144">
        <v>30</v>
      </c>
      <c r="AG264" s="13">
        <v>50</v>
      </c>
    </row>
    <row r="265" spans="1:33" s="13" customFormat="1" ht="13.7" customHeight="1" x14ac:dyDescent="0.15">
      <c r="A265" s="9" t="s">
        <v>1109</v>
      </c>
      <c r="B265" s="9" t="s">
        <v>691</v>
      </c>
      <c r="C265" s="17" t="s">
        <v>26</v>
      </c>
      <c r="D265" s="11">
        <v>0</v>
      </c>
      <c r="E265" s="11" t="s">
        <v>1125</v>
      </c>
      <c r="F265" s="11" t="s">
        <v>1084</v>
      </c>
      <c r="G265" s="12">
        <v>15</v>
      </c>
      <c r="H265" s="12">
        <v>54</v>
      </c>
      <c r="I265" s="12">
        <v>48</v>
      </c>
      <c r="J265" s="12">
        <v>48</v>
      </c>
      <c r="K265" s="12">
        <v>52</v>
      </c>
      <c r="L265" s="12">
        <v>44</v>
      </c>
      <c r="M265" s="12">
        <v>50</v>
      </c>
      <c r="N265" s="12">
        <v>150</v>
      </c>
      <c r="O265" s="12">
        <v>146</v>
      </c>
      <c r="P265" s="12">
        <v>296</v>
      </c>
      <c r="Q265" s="144">
        <v>1</v>
      </c>
      <c r="R265" s="144">
        <v>4</v>
      </c>
      <c r="S265" s="144">
        <v>0</v>
      </c>
      <c r="T265" s="144">
        <v>0</v>
      </c>
      <c r="U265" s="144">
        <v>0</v>
      </c>
      <c r="V265" s="144">
        <v>0</v>
      </c>
      <c r="W265" s="144">
        <v>0</v>
      </c>
      <c r="X265" s="144">
        <v>0</v>
      </c>
      <c r="Y265" s="144">
        <v>0</v>
      </c>
      <c r="Z265" s="144">
        <v>0</v>
      </c>
      <c r="AA265" s="144">
        <v>0</v>
      </c>
      <c r="AB265" s="144">
        <v>0</v>
      </c>
      <c r="AC265" s="144">
        <v>2</v>
      </c>
      <c r="AD265" s="144">
        <v>10</v>
      </c>
      <c r="AE265" s="144">
        <v>3</v>
      </c>
      <c r="AF265" s="144">
        <v>14</v>
      </c>
      <c r="AG265" s="13">
        <v>51</v>
      </c>
    </row>
    <row r="266" spans="1:33" s="13" customFormat="1" ht="13.7" customHeight="1" x14ac:dyDescent="0.15">
      <c r="A266" s="9" t="s">
        <v>1109</v>
      </c>
      <c r="B266" s="9" t="s">
        <v>691</v>
      </c>
      <c r="C266" s="17" t="s">
        <v>30</v>
      </c>
      <c r="D266" s="11">
        <v>0</v>
      </c>
      <c r="E266" s="11" t="s">
        <v>1125</v>
      </c>
      <c r="F266" s="11" t="s">
        <v>1084</v>
      </c>
      <c r="G266" s="12">
        <v>18</v>
      </c>
      <c r="H266" s="12">
        <v>69</v>
      </c>
      <c r="I266" s="12">
        <v>72</v>
      </c>
      <c r="J266" s="12">
        <v>75</v>
      </c>
      <c r="K266" s="12">
        <v>96</v>
      </c>
      <c r="L266" s="12">
        <v>79</v>
      </c>
      <c r="M266" s="12">
        <v>85</v>
      </c>
      <c r="N266" s="12">
        <v>238</v>
      </c>
      <c r="O266" s="12">
        <v>238</v>
      </c>
      <c r="P266" s="12">
        <v>476</v>
      </c>
      <c r="Q266" s="144">
        <v>1</v>
      </c>
      <c r="R266" s="144">
        <v>1</v>
      </c>
      <c r="S266" s="144">
        <v>0</v>
      </c>
      <c r="T266" s="144">
        <v>0</v>
      </c>
      <c r="U266" s="144">
        <v>0</v>
      </c>
      <c r="V266" s="144">
        <v>0</v>
      </c>
      <c r="W266" s="144">
        <v>0</v>
      </c>
      <c r="X266" s="144">
        <v>0</v>
      </c>
      <c r="Y266" s="144">
        <v>0</v>
      </c>
      <c r="Z266" s="144">
        <v>0</v>
      </c>
      <c r="AA266" s="144">
        <v>0</v>
      </c>
      <c r="AB266" s="144">
        <v>0</v>
      </c>
      <c r="AC266" s="144">
        <v>2</v>
      </c>
      <c r="AD266" s="144">
        <v>11</v>
      </c>
      <c r="AE266" s="144">
        <v>3</v>
      </c>
      <c r="AF266" s="144">
        <v>12</v>
      </c>
      <c r="AG266" s="5">
        <v>52</v>
      </c>
    </row>
    <row r="267" spans="1:33" s="13" customFormat="1" ht="13.7" customHeight="1" x14ac:dyDescent="0.15">
      <c r="A267" s="9" t="s">
        <v>1109</v>
      </c>
      <c r="B267" s="9" t="s">
        <v>691</v>
      </c>
      <c r="C267" s="17" t="s">
        <v>33</v>
      </c>
      <c r="D267" s="11">
        <v>0</v>
      </c>
      <c r="E267" s="11" t="s">
        <v>1125</v>
      </c>
      <c r="F267" s="11" t="s">
        <v>1084</v>
      </c>
      <c r="G267" s="12">
        <v>19</v>
      </c>
      <c r="H267" s="12">
        <v>81</v>
      </c>
      <c r="I267" s="12">
        <v>92</v>
      </c>
      <c r="J267" s="12">
        <v>89</v>
      </c>
      <c r="K267" s="12">
        <v>81</v>
      </c>
      <c r="L267" s="12">
        <v>99</v>
      </c>
      <c r="M267" s="12">
        <v>100</v>
      </c>
      <c r="N267" s="12">
        <v>262</v>
      </c>
      <c r="O267" s="12">
        <v>280</v>
      </c>
      <c r="P267" s="12">
        <v>542</v>
      </c>
      <c r="Q267" s="144">
        <v>1</v>
      </c>
      <c r="R267" s="144">
        <v>7</v>
      </c>
      <c r="S267" s="144">
        <v>0</v>
      </c>
      <c r="T267" s="144">
        <v>0</v>
      </c>
      <c r="U267" s="144">
        <v>0</v>
      </c>
      <c r="V267" s="144">
        <v>0</v>
      </c>
      <c r="W267" s="144">
        <v>0</v>
      </c>
      <c r="X267" s="144">
        <v>0</v>
      </c>
      <c r="Y267" s="144">
        <v>0</v>
      </c>
      <c r="Z267" s="144">
        <v>0</v>
      </c>
      <c r="AA267" s="144">
        <v>0</v>
      </c>
      <c r="AB267" s="144">
        <v>0</v>
      </c>
      <c r="AC267" s="144">
        <v>1</v>
      </c>
      <c r="AD267" s="144">
        <v>3</v>
      </c>
      <c r="AE267" s="144">
        <v>2</v>
      </c>
      <c r="AF267" s="144">
        <v>10</v>
      </c>
      <c r="AG267" s="13">
        <v>53</v>
      </c>
    </row>
    <row r="268" spans="1:33" s="13" customFormat="1" ht="13.7" customHeight="1" x14ac:dyDescent="0.15">
      <c r="A268" s="9" t="s">
        <v>1109</v>
      </c>
      <c r="B268" s="9" t="s">
        <v>691</v>
      </c>
      <c r="C268" s="17" t="s">
        <v>37</v>
      </c>
      <c r="D268" s="11">
        <v>0</v>
      </c>
      <c r="E268" s="11" t="s">
        <v>1125</v>
      </c>
      <c r="F268" s="11" t="s">
        <v>1084</v>
      </c>
      <c r="G268" s="12">
        <v>13</v>
      </c>
      <c r="H268" s="12">
        <v>43</v>
      </c>
      <c r="I268" s="12">
        <v>53</v>
      </c>
      <c r="J268" s="12">
        <v>48</v>
      </c>
      <c r="K268" s="12">
        <v>34</v>
      </c>
      <c r="L268" s="12">
        <v>46</v>
      </c>
      <c r="M268" s="12">
        <v>56</v>
      </c>
      <c r="N268" s="12">
        <v>146</v>
      </c>
      <c r="O268" s="12">
        <v>134</v>
      </c>
      <c r="P268" s="12">
        <v>280</v>
      </c>
      <c r="Q268" s="144">
        <v>1</v>
      </c>
      <c r="R268" s="144">
        <v>3</v>
      </c>
      <c r="S268" s="144">
        <v>0</v>
      </c>
      <c r="T268" s="144">
        <v>0</v>
      </c>
      <c r="U268" s="144">
        <v>0</v>
      </c>
      <c r="V268" s="144">
        <v>0</v>
      </c>
      <c r="W268" s="144">
        <v>0</v>
      </c>
      <c r="X268" s="144">
        <v>0</v>
      </c>
      <c r="Y268" s="144">
        <v>0</v>
      </c>
      <c r="Z268" s="144">
        <v>0</v>
      </c>
      <c r="AA268" s="144">
        <v>0</v>
      </c>
      <c r="AB268" s="144">
        <v>0</v>
      </c>
      <c r="AC268" s="144">
        <v>1</v>
      </c>
      <c r="AD268" s="144">
        <v>7</v>
      </c>
      <c r="AE268" s="144">
        <v>2</v>
      </c>
      <c r="AF268" s="144">
        <v>10</v>
      </c>
      <c r="AG268" s="13">
        <v>54</v>
      </c>
    </row>
    <row r="269" spans="1:33" s="13" customFormat="1" ht="13.7" customHeight="1" x14ac:dyDescent="0.15">
      <c r="A269" s="9" t="s">
        <v>1109</v>
      </c>
      <c r="B269" s="9" t="s">
        <v>691</v>
      </c>
      <c r="C269" s="17" t="s">
        <v>49</v>
      </c>
      <c r="D269" s="11">
        <v>0</v>
      </c>
      <c r="E269" s="11" t="s">
        <v>1125</v>
      </c>
      <c r="F269" s="11" t="s">
        <v>1084</v>
      </c>
      <c r="G269" s="12">
        <v>26</v>
      </c>
      <c r="H269" s="12">
        <v>138</v>
      </c>
      <c r="I269" s="12">
        <v>110</v>
      </c>
      <c r="J269" s="12">
        <v>139</v>
      </c>
      <c r="K269" s="12">
        <v>120</v>
      </c>
      <c r="L269" s="12">
        <v>131</v>
      </c>
      <c r="M269" s="12">
        <v>126</v>
      </c>
      <c r="N269" s="12">
        <v>378</v>
      </c>
      <c r="O269" s="12">
        <v>386</v>
      </c>
      <c r="P269" s="12">
        <v>764</v>
      </c>
      <c r="Q269" s="144">
        <v>1</v>
      </c>
      <c r="R269" s="144">
        <v>8</v>
      </c>
      <c r="S269" s="144">
        <v>0</v>
      </c>
      <c r="T269" s="144">
        <v>0</v>
      </c>
      <c r="U269" s="144">
        <v>0</v>
      </c>
      <c r="V269" s="144">
        <v>0</v>
      </c>
      <c r="W269" s="144">
        <v>0</v>
      </c>
      <c r="X269" s="144">
        <v>0</v>
      </c>
      <c r="Y269" s="144">
        <v>0</v>
      </c>
      <c r="Z269" s="144">
        <v>0</v>
      </c>
      <c r="AA269" s="144">
        <v>0</v>
      </c>
      <c r="AB269" s="144">
        <v>0</v>
      </c>
      <c r="AC269" s="144">
        <v>2</v>
      </c>
      <c r="AD269" s="144">
        <v>13</v>
      </c>
      <c r="AE269" s="144">
        <v>3</v>
      </c>
      <c r="AF269" s="144">
        <v>21</v>
      </c>
      <c r="AG269" s="13">
        <v>55</v>
      </c>
    </row>
    <row r="270" spans="1:33" s="13" customFormat="1" ht="13.7" customHeight="1" x14ac:dyDescent="0.15">
      <c r="A270" s="9" t="s">
        <v>1109</v>
      </c>
      <c r="B270" s="9" t="s">
        <v>691</v>
      </c>
      <c r="C270" s="17" t="s">
        <v>744</v>
      </c>
      <c r="D270" s="11">
        <v>0</v>
      </c>
      <c r="E270" s="11" t="s">
        <v>1125</v>
      </c>
      <c r="F270" s="11" t="s">
        <v>1084</v>
      </c>
      <c r="G270" s="12">
        <v>15</v>
      </c>
      <c r="H270" s="12">
        <v>56</v>
      </c>
      <c r="I270" s="12">
        <v>65</v>
      </c>
      <c r="J270" s="12">
        <v>55</v>
      </c>
      <c r="K270" s="12">
        <v>54</v>
      </c>
      <c r="L270" s="12">
        <v>68</v>
      </c>
      <c r="M270" s="12">
        <v>60</v>
      </c>
      <c r="N270" s="12">
        <v>181</v>
      </c>
      <c r="O270" s="12">
        <v>177</v>
      </c>
      <c r="P270" s="12">
        <v>358</v>
      </c>
      <c r="Q270" s="144">
        <v>1</v>
      </c>
      <c r="R270" s="144">
        <v>8</v>
      </c>
      <c r="S270" s="144">
        <v>0</v>
      </c>
      <c r="T270" s="144">
        <v>0</v>
      </c>
      <c r="U270" s="144">
        <v>0</v>
      </c>
      <c r="V270" s="144">
        <v>0</v>
      </c>
      <c r="W270" s="144">
        <v>0</v>
      </c>
      <c r="X270" s="144">
        <v>0</v>
      </c>
      <c r="Y270" s="144">
        <v>0</v>
      </c>
      <c r="Z270" s="144">
        <v>0</v>
      </c>
      <c r="AA270" s="144">
        <v>0</v>
      </c>
      <c r="AB270" s="144">
        <v>0</v>
      </c>
      <c r="AC270" s="144">
        <v>2</v>
      </c>
      <c r="AD270" s="144">
        <v>13</v>
      </c>
      <c r="AE270" s="144">
        <v>3</v>
      </c>
      <c r="AF270" s="144">
        <v>21</v>
      </c>
      <c r="AG270" s="13">
        <v>56</v>
      </c>
    </row>
    <row r="271" spans="1:33" s="13" customFormat="1" ht="13.7" customHeight="1" x14ac:dyDescent="0.15">
      <c r="A271" s="9" t="s">
        <v>1109</v>
      </c>
      <c r="B271" s="9" t="s">
        <v>691</v>
      </c>
      <c r="C271" s="17" t="s">
        <v>495</v>
      </c>
      <c r="D271" s="11">
        <v>0</v>
      </c>
      <c r="E271" s="11" t="s">
        <v>1125</v>
      </c>
      <c r="F271" s="11" t="s">
        <v>1084</v>
      </c>
      <c r="G271" s="12">
        <v>6</v>
      </c>
      <c r="H271" s="12">
        <v>18</v>
      </c>
      <c r="I271" s="12">
        <v>18</v>
      </c>
      <c r="J271" s="12">
        <v>16</v>
      </c>
      <c r="K271" s="12">
        <v>18</v>
      </c>
      <c r="L271" s="12">
        <v>18</v>
      </c>
      <c r="M271" s="12">
        <v>17</v>
      </c>
      <c r="N271" s="12">
        <v>51</v>
      </c>
      <c r="O271" s="12">
        <v>54</v>
      </c>
      <c r="P271" s="12">
        <v>105</v>
      </c>
      <c r="Q271" s="144">
        <v>0</v>
      </c>
      <c r="R271" s="144">
        <v>0</v>
      </c>
      <c r="S271" s="144">
        <v>0</v>
      </c>
      <c r="T271" s="144">
        <v>0</v>
      </c>
      <c r="U271" s="144">
        <v>0</v>
      </c>
      <c r="V271" s="144">
        <v>0</v>
      </c>
      <c r="W271" s="144">
        <v>0</v>
      </c>
      <c r="X271" s="144">
        <v>0</v>
      </c>
      <c r="Y271" s="144">
        <v>0</v>
      </c>
      <c r="Z271" s="144">
        <v>0</v>
      </c>
      <c r="AA271" s="144">
        <v>0</v>
      </c>
      <c r="AB271" s="144">
        <v>0</v>
      </c>
      <c r="AC271" s="144">
        <v>0</v>
      </c>
      <c r="AD271" s="144">
        <v>0</v>
      </c>
      <c r="AE271" s="144">
        <v>0</v>
      </c>
      <c r="AF271" s="144">
        <v>0</v>
      </c>
      <c r="AG271" s="5">
        <v>57</v>
      </c>
    </row>
    <row r="272" spans="1:33" s="13" customFormat="1" ht="13.7" customHeight="1" x14ac:dyDescent="0.15">
      <c r="A272" s="9" t="s">
        <v>1109</v>
      </c>
      <c r="B272" s="9" t="s">
        <v>691</v>
      </c>
      <c r="C272" s="17" t="s">
        <v>496</v>
      </c>
      <c r="D272" s="11">
        <v>0</v>
      </c>
      <c r="E272" s="11" t="s">
        <v>1125</v>
      </c>
      <c r="F272" s="11" t="s">
        <v>1084</v>
      </c>
      <c r="G272" s="12">
        <v>14</v>
      </c>
      <c r="H272" s="12">
        <v>71</v>
      </c>
      <c r="I272" s="12">
        <v>54</v>
      </c>
      <c r="J272" s="12">
        <v>72</v>
      </c>
      <c r="K272" s="12">
        <v>60</v>
      </c>
      <c r="L272" s="12">
        <v>71</v>
      </c>
      <c r="M272" s="12">
        <v>83</v>
      </c>
      <c r="N272" s="12">
        <v>223</v>
      </c>
      <c r="O272" s="12">
        <v>188</v>
      </c>
      <c r="P272" s="12">
        <v>411</v>
      </c>
      <c r="Q272" s="144">
        <v>1</v>
      </c>
      <c r="R272" s="144">
        <v>8</v>
      </c>
      <c r="S272" s="144">
        <v>0</v>
      </c>
      <c r="T272" s="144">
        <v>0</v>
      </c>
      <c r="U272" s="144">
        <v>0</v>
      </c>
      <c r="V272" s="144">
        <v>0</v>
      </c>
      <c r="W272" s="144">
        <v>0</v>
      </c>
      <c r="X272" s="144">
        <v>0</v>
      </c>
      <c r="Y272" s="144">
        <v>0</v>
      </c>
      <c r="Z272" s="144">
        <v>0</v>
      </c>
      <c r="AA272" s="144">
        <v>0</v>
      </c>
      <c r="AB272" s="144">
        <v>0</v>
      </c>
      <c r="AC272" s="144">
        <v>1</v>
      </c>
      <c r="AD272" s="144">
        <v>6</v>
      </c>
      <c r="AE272" s="144">
        <v>2</v>
      </c>
      <c r="AF272" s="144">
        <v>14</v>
      </c>
      <c r="AG272" s="13">
        <v>58</v>
      </c>
    </row>
    <row r="273" spans="1:33" s="13" customFormat="1" ht="13.7" customHeight="1" x14ac:dyDescent="0.15">
      <c r="A273" s="9" t="s">
        <v>1109</v>
      </c>
      <c r="B273" s="9" t="s">
        <v>691</v>
      </c>
      <c r="C273" s="17" t="s">
        <v>413</v>
      </c>
      <c r="D273" s="11">
        <v>0</v>
      </c>
      <c r="E273" s="11" t="s">
        <v>1125</v>
      </c>
      <c r="F273" s="11" t="s">
        <v>1084</v>
      </c>
      <c r="G273" s="12">
        <v>14</v>
      </c>
      <c r="H273" s="12">
        <v>64</v>
      </c>
      <c r="I273" s="12">
        <v>69</v>
      </c>
      <c r="J273" s="12">
        <v>80</v>
      </c>
      <c r="K273" s="12">
        <v>72</v>
      </c>
      <c r="L273" s="12">
        <v>54</v>
      </c>
      <c r="M273" s="12">
        <v>73</v>
      </c>
      <c r="N273" s="12">
        <v>213</v>
      </c>
      <c r="O273" s="12">
        <v>199</v>
      </c>
      <c r="P273" s="12">
        <v>412</v>
      </c>
      <c r="Q273" s="144">
        <v>1</v>
      </c>
      <c r="R273" s="144">
        <v>1</v>
      </c>
      <c r="S273" s="144">
        <v>0</v>
      </c>
      <c r="T273" s="144">
        <v>0</v>
      </c>
      <c r="U273" s="144">
        <v>0</v>
      </c>
      <c r="V273" s="144">
        <v>0</v>
      </c>
      <c r="W273" s="144">
        <v>0</v>
      </c>
      <c r="X273" s="144">
        <v>0</v>
      </c>
      <c r="Y273" s="144">
        <v>0</v>
      </c>
      <c r="Z273" s="144">
        <v>0</v>
      </c>
      <c r="AA273" s="144">
        <v>0</v>
      </c>
      <c r="AB273" s="144">
        <v>0</v>
      </c>
      <c r="AC273" s="144">
        <v>1</v>
      </c>
      <c r="AD273" s="144">
        <v>3</v>
      </c>
      <c r="AE273" s="144">
        <v>2</v>
      </c>
      <c r="AF273" s="144">
        <v>4</v>
      </c>
      <c r="AG273" s="13">
        <v>59</v>
      </c>
    </row>
    <row r="274" spans="1:33" s="13" customFormat="1" ht="13.7" customHeight="1" x14ac:dyDescent="0.15">
      <c r="A274" s="9" t="s">
        <v>1109</v>
      </c>
      <c r="B274" s="9" t="s">
        <v>691</v>
      </c>
      <c r="C274" s="17" t="s">
        <v>831</v>
      </c>
      <c r="D274" s="11">
        <v>0</v>
      </c>
      <c r="E274" s="11" t="s">
        <v>1125</v>
      </c>
      <c r="F274" s="11" t="s">
        <v>1084</v>
      </c>
      <c r="G274" s="12">
        <v>21</v>
      </c>
      <c r="H274" s="12">
        <v>77</v>
      </c>
      <c r="I274" s="12">
        <v>83</v>
      </c>
      <c r="J274" s="12">
        <v>95</v>
      </c>
      <c r="K274" s="12">
        <v>87</v>
      </c>
      <c r="L274" s="12">
        <v>88</v>
      </c>
      <c r="M274" s="12">
        <v>89</v>
      </c>
      <c r="N274" s="12">
        <v>261</v>
      </c>
      <c r="O274" s="12">
        <v>258</v>
      </c>
      <c r="P274" s="12">
        <v>519</v>
      </c>
      <c r="Q274" s="144">
        <v>1</v>
      </c>
      <c r="R274" s="144">
        <v>7</v>
      </c>
      <c r="S274" s="144">
        <v>0</v>
      </c>
      <c r="T274" s="144">
        <v>0</v>
      </c>
      <c r="U274" s="144">
        <v>0</v>
      </c>
      <c r="V274" s="144">
        <v>0</v>
      </c>
      <c r="W274" s="144">
        <v>0</v>
      </c>
      <c r="X274" s="144">
        <v>0</v>
      </c>
      <c r="Y274" s="144">
        <v>0</v>
      </c>
      <c r="Z274" s="144">
        <v>0</v>
      </c>
      <c r="AA274" s="144">
        <v>0</v>
      </c>
      <c r="AB274" s="144">
        <v>0</v>
      </c>
      <c r="AC274" s="144">
        <v>2</v>
      </c>
      <c r="AD274" s="144">
        <v>12</v>
      </c>
      <c r="AE274" s="144">
        <v>3</v>
      </c>
      <c r="AF274" s="144">
        <v>19</v>
      </c>
      <c r="AG274" s="13">
        <v>60</v>
      </c>
    </row>
    <row r="275" spans="1:33" s="13" customFormat="1" ht="13.7" customHeight="1" x14ac:dyDescent="0.15">
      <c r="A275" s="9" t="s">
        <v>1109</v>
      </c>
      <c r="B275" s="9" t="s">
        <v>691</v>
      </c>
      <c r="C275" s="17" t="s">
        <v>852</v>
      </c>
      <c r="D275" s="11">
        <v>0</v>
      </c>
      <c r="E275" s="11" t="s">
        <v>1125</v>
      </c>
      <c r="F275" s="11" t="s">
        <v>1084</v>
      </c>
      <c r="G275" s="12">
        <v>18</v>
      </c>
      <c r="H275" s="12">
        <v>62</v>
      </c>
      <c r="I275" s="12">
        <v>83</v>
      </c>
      <c r="J275" s="12">
        <v>80</v>
      </c>
      <c r="K275" s="12">
        <v>79</v>
      </c>
      <c r="L275" s="12">
        <v>86</v>
      </c>
      <c r="M275" s="12">
        <v>88</v>
      </c>
      <c r="N275" s="12">
        <v>239</v>
      </c>
      <c r="O275" s="12">
        <v>239</v>
      </c>
      <c r="P275" s="12">
        <v>478</v>
      </c>
      <c r="Q275" s="144">
        <v>2</v>
      </c>
      <c r="R275" s="144">
        <v>9</v>
      </c>
      <c r="S275" s="144">
        <v>0</v>
      </c>
      <c r="T275" s="144">
        <v>0</v>
      </c>
      <c r="U275" s="144">
        <v>0</v>
      </c>
      <c r="V275" s="144">
        <v>0</v>
      </c>
      <c r="W275" s="144">
        <v>0</v>
      </c>
      <c r="X275" s="144">
        <v>0</v>
      </c>
      <c r="Y275" s="144">
        <v>0</v>
      </c>
      <c r="Z275" s="144">
        <v>0</v>
      </c>
      <c r="AA275" s="144">
        <v>0</v>
      </c>
      <c r="AB275" s="144">
        <v>0</v>
      </c>
      <c r="AC275" s="144">
        <v>1</v>
      </c>
      <c r="AD275" s="144">
        <v>5</v>
      </c>
      <c r="AE275" s="144">
        <v>3</v>
      </c>
      <c r="AF275" s="144">
        <v>14</v>
      </c>
      <c r="AG275" s="13">
        <v>61</v>
      </c>
    </row>
    <row r="276" spans="1:33" s="13" customFormat="1" ht="13.7" customHeight="1" x14ac:dyDescent="0.15">
      <c r="A276" s="9" t="s">
        <v>1109</v>
      </c>
      <c r="B276" s="9" t="s">
        <v>691</v>
      </c>
      <c r="C276" s="17" t="s">
        <v>227</v>
      </c>
      <c r="D276" s="11">
        <v>0</v>
      </c>
      <c r="E276" s="11" t="s">
        <v>1125</v>
      </c>
      <c r="F276" s="11" t="s">
        <v>1084</v>
      </c>
      <c r="G276" s="12">
        <v>13</v>
      </c>
      <c r="H276" s="12">
        <v>51</v>
      </c>
      <c r="I276" s="12">
        <v>51</v>
      </c>
      <c r="J276" s="12">
        <v>41</v>
      </c>
      <c r="K276" s="12">
        <v>58</v>
      </c>
      <c r="L276" s="12">
        <v>46</v>
      </c>
      <c r="M276" s="12">
        <v>47</v>
      </c>
      <c r="N276" s="12">
        <v>147</v>
      </c>
      <c r="O276" s="12">
        <v>147</v>
      </c>
      <c r="P276" s="12">
        <v>294</v>
      </c>
      <c r="Q276" s="144">
        <v>1</v>
      </c>
      <c r="R276" s="144">
        <v>3</v>
      </c>
      <c r="S276" s="144">
        <v>0</v>
      </c>
      <c r="T276" s="144">
        <v>0</v>
      </c>
      <c r="U276" s="144">
        <v>0</v>
      </c>
      <c r="V276" s="144">
        <v>0</v>
      </c>
      <c r="W276" s="144">
        <v>0</v>
      </c>
      <c r="X276" s="144">
        <v>0</v>
      </c>
      <c r="Y276" s="144">
        <v>0</v>
      </c>
      <c r="Z276" s="144">
        <v>0</v>
      </c>
      <c r="AA276" s="144">
        <v>0</v>
      </c>
      <c r="AB276" s="144">
        <v>0</v>
      </c>
      <c r="AC276" s="144">
        <v>0</v>
      </c>
      <c r="AD276" s="144">
        <v>0</v>
      </c>
      <c r="AE276" s="144">
        <v>1</v>
      </c>
      <c r="AF276" s="144">
        <v>3</v>
      </c>
      <c r="AG276" s="5">
        <v>62</v>
      </c>
    </row>
    <row r="277" spans="1:33" s="13" customFormat="1" ht="13.7" customHeight="1" x14ac:dyDescent="0.15">
      <c r="A277" s="9" t="s">
        <v>1109</v>
      </c>
      <c r="B277" s="9" t="s">
        <v>691</v>
      </c>
      <c r="C277" s="17" t="s">
        <v>245</v>
      </c>
      <c r="D277" s="11">
        <v>0</v>
      </c>
      <c r="E277" s="11" t="s">
        <v>1125</v>
      </c>
      <c r="F277" s="11" t="s">
        <v>1084</v>
      </c>
      <c r="G277" s="12">
        <v>21</v>
      </c>
      <c r="H277" s="12">
        <v>87</v>
      </c>
      <c r="I277" s="12">
        <v>94</v>
      </c>
      <c r="J277" s="12">
        <v>91</v>
      </c>
      <c r="K277" s="12">
        <v>120</v>
      </c>
      <c r="L277" s="12">
        <v>136</v>
      </c>
      <c r="M277" s="12">
        <v>123</v>
      </c>
      <c r="N277" s="12">
        <v>338</v>
      </c>
      <c r="O277" s="12">
        <v>313</v>
      </c>
      <c r="P277" s="12">
        <v>651</v>
      </c>
      <c r="Q277" s="144">
        <v>1</v>
      </c>
      <c r="R277" s="144">
        <v>8</v>
      </c>
      <c r="S277" s="144">
        <v>0</v>
      </c>
      <c r="T277" s="144">
        <v>0</v>
      </c>
      <c r="U277" s="144">
        <v>0</v>
      </c>
      <c r="V277" s="144">
        <v>0</v>
      </c>
      <c r="W277" s="144">
        <v>0</v>
      </c>
      <c r="X277" s="144">
        <v>0</v>
      </c>
      <c r="Y277" s="144">
        <v>0</v>
      </c>
      <c r="Z277" s="144">
        <v>0</v>
      </c>
      <c r="AA277" s="144">
        <v>0</v>
      </c>
      <c r="AB277" s="144">
        <v>0</v>
      </c>
      <c r="AC277" s="144">
        <v>1</v>
      </c>
      <c r="AD277" s="144">
        <v>5</v>
      </c>
      <c r="AE277" s="144">
        <v>2</v>
      </c>
      <c r="AF277" s="144">
        <v>13</v>
      </c>
      <c r="AG277" s="13">
        <v>63</v>
      </c>
    </row>
    <row r="278" spans="1:33" s="13" customFormat="1" ht="13.7" customHeight="1" x14ac:dyDescent="0.15">
      <c r="A278" s="9" t="s">
        <v>1109</v>
      </c>
      <c r="B278" s="9" t="s">
        <v>691</v>
      </c>
      <c r="C278" s="17" t="s">
        <v>254</v>
      </c>
      <c r="D278" s="11">
        <v>0</v>
      </c>
      <c r="E278" s="11" t="s">
        <v>1125</v>
      </c>
      <c r="F278" s="11" t="s">
        <v>1084</v>
      </c>
      <c r="G278" s="12">
        <v>13</v>
      </c>
      <c r="H278" s="12">
        <v>37</v>
      </c>
      <c r="I278" s="12">
        <v>43</v>
      </c>
      <c r="J278" s="12">
        <v>56</v>
      </c>
      <c r="K278" s="12">
        <v>55</v>
      </c>
      <c r="L278" s="12">
        <v>56</v>
      </c>
      <c r="M278" s="12">
        <v>52</v>
      </c>
      <c r="N278" s="12">
        <v>159</v>
      </c>
      <c r="O278" s="12">
        <v>140</v>
      </c>
      <c r="P278" s="12">
        <v>299</v>
      </c>
      <c r="Q278" s="144">
        <v>1</v>
      </c>
      <c r="R278" s="144">
        <v>8</v>
      </c>
      <c r="S278" s="144">
        <v>0</v>
      </c>
      <c r="T278" s="144">
        <v>0</v>
      </c>
      <c r="U278" s="144">
        <v>0</v>
      </c>
      <c r="V278" s="144">
        <v>0</v>
      </c>
      <c r="W278" s="144">
        <v>0</v>
      </c>
      <c r="X278" s="144">
        <v>0</v>
      </c>
      <c r="Y278" s="144">
        <v>0</v>
      </c>
      <c r="Z278" s="144">
        <v>0</v>
      </c>
      <c r="AA278" s="144">
        <v>0</v>
      </c>
      <c r="AB278" s="144">
        <v>0</v>
      </c>
      <c r="AC278" s="144">
        <v>1</v>
      </c>
      <c r="AD278" s="144">
        <v>7</v>
      </c>
      <c r="AE278" s="144">
        <v>2</v>
      </c>
      <c r="AF278" s="144">
        <v>15</v>
      </c>
      <c r="AG278" s="13">
        <v>64</v>
      </c>
    </row>
    <row r="279" spans="1:33" s="13" customFormat="1" ht="13.7" customHeight="1" x14ac:dyDescent="0.15">
      <c r="A279" s="9" t="s">
        <v>1109</v>
      </c>
      <c r="B279" s="9" t="s">
        <v>691</v>
      </c>
      <c r="C279" s="17" t="s">
        <v>25</v>
      </c>
      <c r="D279" s="11">
        <v>0</v>
      </c>
      <c r="E279" s="11" t="s">
        <v>1125</v>
      </c>
      <c r="F279" s="11" t="s">
        <v>1084</v>
      </c>
      <c r="G279" s="12">
        <v>17</v>
      </c>
      <c r="H279" s="12">
        <v>72</v>
      </c>
      <c r="I279" s="12">
        <v>53</v>
      </c>
      <c r="J279" s="12">
        <v>82</v>
      </c>
      <c r="K279" s="12">
        <v>83</v>
      </c>
      <c r="L279" s="12">
        <v>81</v>
      </c>
      <c r="M279" s="12">
        <v>76</v>
      </c>
      <c r="N279" s="12">
        <v>231</v>
      </c>
      <c r="O279" s="12">
        <v>216</v>
      </c>
      <c r="P279" s="12">
        <v>447</v>
      </c>
      <c r="Q279" s="144">
        <v>2</v>
      </c>
      <c r="R279" s="144">
        <v>12</v>
      </c>
      <c r="S279" s="144">
        <v>0</v>
      </c>
      <c r="T279" s="144">
        <v>0</v>
      </c>
      <c r="U279" s="144">
        <v>0</v>
      </c>
      <c r="V279" s="144">
        <v>0</v>
      </c>
      <c r="W279" s="144">
        <v>0</v>
      </c>
      <c r="X279" s="144">
        <v>0</v>
      </c>
      <c r="Y279" s="144">
        <v>0</v>
      </c>
      <c r="Z279" s="144">
        <v>0</v>
      </c>
      <c r="AA279" s="144">
        <v>0</v>
      </c>
      <c r="AB279" s="144">
        <v>0</v>
      </c>
      <c r="AC279" s="144">
        <v>2</v>
      </c>
      <c r="AD279" s="144">
        <v>10</v>
      </c>
      <c r="AE279" s="144">
        <v>4</v>
      </c>
      <c r="AF279" s="144">
        <v>22</v>
      </c>
      <c r="AG279" s="13">
        <v>65</v>
      </c>
    </row>
    <row r="280" spans="1:33" s="13" customFormat="1" ht="13.7" customHeight="1" x14ac:dyDescent="0.15">
      <c r="A280" s="9" t="s">
        <v>1109</v>
      </c>
      <c r="B280" s="9" t="s">
        <v>691</v>
      </c>
      <c r="C280" s="17" t="s">
        <v>29</v>
      </c>
      <c r="D280" s="11">
        <v>0</v>
      </c>
      <c r="E280" s="11" t="s">
        <v>1125</v>
      </c>
      <c r="F280" s="11" t="s">
        <v>1084</v>
      </c>
      <c r="G280" s="12">
        <v>20</v>
      </c>
      <c r="H280" s="12">
        <v>75</v>
      </c>
      <c r="I280" s="12">
        <v>88</v>
      </c>
      <c r="J280" s="12">
        <v>96</v>
      </c>
      <c r="K280" s="12">
        <v>123</v>
      </c>
      <c r="L280" s="12">
        <v>72</v>
      </c>
      <c r="M280" s="12">
        <v>111</v>
      </c>
      <c r="N280" s="12">
        <v>281</v>
      </c>
      <c r="O280" s="12">
        <v>284</v>
      </c>
      <c r="P280" s="12">
        <v>565</v>
      </c>
      <c r="Q280" s="144">
        <v>1</v>
      </c>
      <c r="R280" s="144">
        <v>4</v>
      </c>
      <c r="S280" s="144">
        <v>0</v>
      </c>
      <c r="T280" s="144">
        <v>0</v>
      </c>
      <c r="U280" s="144">
        <v>0</v>
      </c>
      <c r="V280" s="144">
        <v>0</v>
      </c>
      <c r="W280" s="144">
        <v>0</v>
      </c>
      <c r="X280" s="144">
        <v>0</v>
      </c>
      <c r="Y280" s="144">
        <v>0</v>
      </c>
      <c r="Z280" s="144">
        <v>0</v>
      </c>
      <c r="AA280" s="144">
        <v>0</v>
      </c>
      <c r="AB280" s="144">
        <v>0</v>
      </c>
      <c r="AC280" s="144">
        <v>2</v>
      </c>
      <c r="AD280" s="144">
        <v>14</v>
      </c>
      <c r="AE280" s="144">
        <v>3</v>
      </c>
      <c r="AF280" s="144">
        <v>18</v>
      </c>
      <c r="AG280" s="13">
        <v>66</v>
      </c>
    </row>
    <row r="281" spans="1:33" s="13" customFormat="1" ht="13.7" customHeight="1" x14ac:dyDescent="0.15">
      <c r="A281" s="9" t="s">
        <v>1109</v>
      </c>
      <c r="B281" s="9" t="s">
        <v>691</v>
      </c>
      <c r="C281" s="17" t="s">
        <v>32</v>
      </c>
      <c r="D281" s="11">
        <v>0</v>
      </c>
      <c r="E281" s="11" t="s">
        <v>1125</v>
      </c>
      <c r="F281" s="11" t="s">
        <v>1084</v>
      </c>
      <c r="G281" s="12">
        <v>19</v>
      </c>
      <c r="H281" s="12">
        <v>105</v>
      </c>
      <c r="I281" s="12">
        <v>91</v>
      </c>
      <c r="J281" s="12">
        <v>98</v>
      </c>
      <c r="K281" s="12">
        <v>91</v>
      </c>
      <c r="L281" s="12">
        <v>97</v>
      </c>
      <c r="M281" s="12">
        <v>91</v>
      </c>
      <c r="N281" s="12">
        <v>275</v>
      </c>
      <c r="O281" s="12">
        <v>298</v>
      </c>
      <c r="P281" s="12">
        <v>573</v>
      </c>
      <c r="Q281" s="144">
        <v>0</v>
      </c>
      <c r="R281" s="144">
        <v>0</v>
      </c>
      <c r="S281" s="144">
        <v>0</v>
      </c>
      <c r="T281" s="144">
        <v>0</v>
      </c>
      <c r="U281" s="144">
        <v>0</v>
      </c>
      <c r="V281" s="144">
        <v>0</v>
      </c>
      <c r="W281" s="144">
        <v>0</v>
      </c>
      <c r="X281" s="144">
        <v>0</v>
      </c>
      <c r="Y281" s="144">
        <v>0</v>
      </c>
      <c r="Z281" s="144">
        <v>0</v>
      </c>
      <c r="AA281" s="144">
        <v>0</v>
      </c>
      <c r="AB281" s="144">
        <v>0</v>
      </c>
      <c r="AC281" s="144">
        <v>1</v>
      </c>
      <c r="AD281" s="144">
        <v>5</v>
      </c>
      <c r="AE281" s="144">
        <v>1</v>
      </c>
      <c r="AF281" s="144">
        <v>5</v>
      </c>
      <c r="AG281" s="5">
        <v>67</v>
      </c>
    </row>
    <row r="282" spans="1:33" s="13" customFormat="1" ht="13.7" customHeight="1" x14ac:dyDescent="0.15">
      <c r="A282" s="9" t="s">
        <v>1109</v>
      </c>
      <c r="B282" s="9" t="s">
        <v>691</v>
      </c>
      <c r="C282" s="17" t="s">
        <v>48</v>
      </c>
      <c r="D282" s="11">
        <v>0</v>
      </c>
      <c r="E282" s="11" t="s">
        <v>1125</v>
      </c>
      <c r="F282" s="11" t="s">
        <v>1084</v>
      </c>
      <c r="G282" s="12">
        <v>11</v>
      </c>
      <c r="H282" s="12">
        <v>44</v>
      </c>
      <c r="I282" s="12">
        <v>39</v>
      </c>
      <c r="J282" s="12">
        <v>36</v>
      </c>
      <c r="K282" s="12">
        <v>34</v>
      </c>
      <c r="L282" s="12">
        <v>48</v>
      </c>
      <c r="M282" s="12">
        <v>37</v>
      </c>
      <c r="N282" s="12">
        <v>120</v>
      </c>
      <c r="O282" s="12">
        <v>118</v>
      </c>
      <c r="P282" s="12">
        <v>238</v>
      </c>
      <c r="Q282" s="144">
        <v>1</v>
      </c>
      <c r="R282" s="144">
        <v>3</v>
      </c>
      <c r="S282" s="144">
        <v>0</v>
      </c>
      <c r="T282" s="144">
        <v>0</v>
      </c>
      <c r="U282" s="144">
        <v>0</v>
      </c>
      <c r="V282" s="144">
        <v>0</v>
      </c>
      <c r="W282" s="144">
        <v>0</v>
      </c>
      <c r="X282" s="144">
        <v>0</v>
      </c>
      <c r="Y282" s="144">
        <v>0</v>
      </c>
      <c r="Z282" s="144">
        <v>0</v>
      </c>
      <c r="AA282" s="144">
        <v>0</v>
      </c>
      <c r="AB282" s="144">
        <v>0</v>
      </c>
      <c r="AC282" s="144">
        <v>1</v>
      </c>
      <c r="AD282" s="144">
        <v>4</v>
      </c>
      <c r="AE282" s="144">
        <v>2</v>
      </c>
      <c r="AF282" s="144">
        <v>7</v>
      </c>
      <c r="AG282" s="13">
        <v>68</v>
      </c>
    </row>
    <row r="283" spans="1:33" s="13" customFormat="1" ht="13.7" customHeight="1" x14ac:dyDescent="0.15">
      <c r="A283" s="9" t="s">
        <v>1109</v>
      </c>
      <c r="B283" s="9" t="s">
        <v>691</v>
      </c>
      <c r="C283" s="17" t="s">
        <v>55</v>
      </c>
      <c r="D283" s="11">
        <v>0</v>
      </c>
      <c r="E283" s="11" t="s">
        <v>1125</v>
      </c>
      <c r="F283" s="11" t="s">
        <v>1084</v>
      </c>
      <c r="G283" s="12">
        <v>22</v>
      </c>
      <c r="H283" s="12">
        <v>111</v>
      </c>
      <c r="I283" s="12">
        <v>111</v>
      </c>
      <c r="J283" s="12">
        <v>88</v>
      </c>
      <c r="K283" s="12">
        <v>117</v>
      </c>
      <c r="L283" s="12">
        <v>111</v>
      </c>
      <c r="M283" s="12">
        <v>122</v>
      </c>
      <c r="N283" s="12">
        <v>336</v>
      </c>
      <c r="O283" s="12">
        <v>324</v>
      </c>
      <c r="P283" s="12">
        <v>660</v>
      </c>
      <c r="Q283" s="144">
        <v>1</v>
      </c>
      <c r="R283" s="144">
        <v>3</v>
      </c>
      <c r="S283" s="144">
        <v>0</v>
      </c>
      <c r="T283" s="144">
        <v>0</v>
      </c>
      <c r="U283" s="144">
        <v>0</v>
      </c>
      <c r="V283" s="144">
        <v>0</v>
      </c>
      <c r="W283" s="144">
        <v>0</v>
      </c>
      <c r="X283" s="144">
        <v>0</v>
      </c>
      <c r="Y283" s="144">
        <v>0</v>
      </c>
      <c r="Z283" s="144">
        <v>0</v>
      </c>
      <c r="AA283" s="144">
        <v>0</v>
      </c>
      <c r="AB283" s="144">
        <v>0</v>
      </c>
      <c r="AC283" s="144">
        <v>1</v>
      </c>
      <c r="AD283" s="144">
        <v>1</v>
      </c>
      <c r="AE283" s="144">
        <v>2</v>
      </c>
      <c r="AF283" s="144">
        <v>4</v>
      </c>
      <c r="AG283" s="13">
        <v>69</v>
      </c>
    </row>
    <row r="284" spans="1:33" s="13" customFormat="1" ht="13.7" customHeight="1" x14ac:dyDescent="0.15">
      <c r="A284" s="9" t="s">
        <v>1109</v>
      </c>
      <c r="B284" s="9" t="s">
        <v>691</v>
      </c>
      <c r="C284" s="17" t="s">
        <v>62</v>
      </c>
      <c r="D284" s="11">
        <v>0</v>
      </c>
      <c r="E284" s="11" t="s">
        <v>1125</v>
      </c>
      <c r="F284" s="11" t="s">
        <v>1084</v>
      </c>
      <c r="G284" s="12">
        <v>8</v>
      </c>
      <c r="H284" s="12">
        <v>40</v>
      </c>
      <c r="I284" s="12">
        <v>26</v>
      </c>
      <c r="J284" s="12">
        <v>28</v>
      </c>
      <c r="K284" s="12">
        <v>39</v>
      </c>
      <c r="L284" s="12">
        <v>25</v>
      </c>
      <c r="M284" s="12">
        <v>29</v>
      </c>
      <c r="N284" s="12">
        <v>98</v>
      </c>
      <c r="O284" s="12">
        <v>89</v>
      </c>
      <c r="P284" s="12">
        <v>187</v>
      </c>
      <c r="Q284" s="144">
        <v>0</v>
      </c>
      <c r="R284" s="144">
        <v>0</v>
      </c>
      <c r="S284" s="144">
        <v>0</v>
      </c>
      <c r="T284" s="144">
        <v>0</v>
      </c>
      <c r="U284" s="144">
        <v>0</v>
      </c>
      <c r="V284" s="144">
        <v>0</v>
      </c>
      <c r="W284" s="144">
        <v>0</v>
      </c>
      <c r="X284" s="144">
        <v>0</v>
      </c>
      <c r="Y284" s="144">
        <v>0</v>
      </c>
      <c r="Z284" s="144">
        <v>0</v>
      </c>
      <c r="AA284" s="144">
        <v>0</v>
      </c>
      <c r="AB284" s="144">
        <v>0</v>
      </c>
      <c r="AC284" s="144">
        <v>1</v>
      </c>
      <c r="AD284" s="144">
        <v>1</v>
      </c>
      <c r="AE284" s="144">
        <v>1</v>
      </c>
      <c r="AF284" s="144">
        <v>1</v>
      </c>
      <c r="AG284" s="13">
        <v>70</v>
      </c>
    </row>
    <row r="285" spans="1:33" s="13" customFormat="1" ht="13.7" customHeight="1" x14ac:dyDescent="0.15">
      <c r="A285" s="14"/>
      <c r="B285" s="14" t="s">
        <v>1073</v>
      </c>
      <c r="C285" s="14">
        <f>COUNTA(C86:C284)</f>
        <v>199</v>
      </c>
      <c r="D285" s="15">
        <f>COUNTIF(D86:D284,"併")</f>
        <v>2</v>
      </c>
      <c r="E285" s="15">
        <v>0</v>
      </c>
      <c r="F285" s="15"/>
      <c r="G285" s="16">
        <f t="shared" ref="G285:AF285" si="27">SUM(G86:G284)</f>
        <v>3332</v>
      </c>
      <c r="H285" s="16">
        <f t="shared" si="27"/>
        <v>14613</v>
      </c>
      <c r="I285" s="16">
        <f t="shared" si="27"/>
        <v>14626</v>
      </c>
      <c r="J285" s="16">
        <f t="shared" si="27"/>
        <v>14665</v>
      </c>
      <c r="K285" s="16">
        <f t="shared" si="27"/>
        <v>14826</v>
      </c>
      <c r="L285" s="16">
        <f t="shared" si="27"/>
        <v>15311</v>
      </c>
      <c r="M285" s="16">
        <f t="shared" si="27"/>
        <v>15220</v>
      </c>
      <c r="N285" s="16">
        <f t="shared" si="27"/>
        <v>45549</v>
      </c>
      <c r="O285" s="16">
        <f t="shared" si="27"/>
        <v>43712</v>
      </c>
      <c r="P285" s="16">
        <f t="shared" si="27"/>
        <v>89261</v>
      </c>
      <c r="Q285" s="16">
        <f t="shared" si="27"/>
        <v>215</v>
      </c>
      <c r="R285" s="16">
        <f t="shared" si="27"/>
        <v>1068</v>
      </c>
      <c r="S285" s="16">
        <f t="shared" si="27"/>
        <v>0</v>
      </c>
      <c r="T285" s="16">
        <f t="shared" si="27"/>
        <v>0</v>
      </c>
      <c r="U285" s="16">
        <f t="shared" si="27"/>
        <v>5</v>
      </c>
      <c r="V285" s="16">
        <f t="shared" si="27"/>
        <v>11</v>
      </c>
      <c r="W285" s="16">
        <f t="shared" si="27"/>
        <v>0</v>
      </c>
      <c r="X285" s="16">
        <f t="shared" si="27"/>
        <v>0</v>
      </c>
      <c r="Y285" s="16">
        <f t="shared" si="27"/>
        <v>1</v>
      </c>
      <c r="Z285" s="16">
        <f t="shared" si="27"/>
        <v>1</v>
      </c>
      <c r="AA285" s="16">
        <f t="shared" si="27"/>
        <v>0</v>
      </c>
      <c r="AB285" s="16">
        <f t="shared" si="27"/>
        <v>0</v>
      </c>
      <c r="AC285" s="16">
        <f t="shared" si="27"/>
        <v>269</v>
      </c>
      <c r="AD285" s="16">
        <f t="shared" si="27"/>
        <v>1429</v>
      </c>
      <c r="AE285" s="16">
        <f t="shared" si="27"/>
        <v>490</v>
      </c>
      <c r="AF285" s="16">
        <f t="shared" si="27"/>
        <v>2509</v>
      </c>
      <c r="AG285" s="13">
        <v>74</v>
      </c>
    </row>
    <row r="286" spans="1:33" s="13" customFormat="1" ht="13.7" customHeight="1" x14ac:dyDescent="0.15">
      <c r="A286" s="9" t="s">
        <v>1109</v>
      </c>
      <c r="B286" s="9" t="s">
        <v>953</v>
      </c>
      <c r="C286" s="10" t="s">
        <v>954</v>
      </c>
      <c r="D286" s="11">
        <v>0</v>
      </c>
      <c r="E286" s="11" t="s">
        <v>1125</v>
      </c>
      <c r="F286" s="11" t="s">
        <v>1084</v>
      </c>
      <c r="G286" s="12">
        <v>23</v>
      </c>
      <c r="H286" s="12">
        <v>111</v>
      </c>
      <c r="I286" s="12">
        <v>91</v>
      </c>
      <c r="J286" s="12">
        <v>94</v>
      </c>
      <c r="K286" s="12">
        <v>102</v>
      </c>
      <c r="L286" s="12">
        <v>106</v>
      </c>
      <c r="M286" s="12">
        <v>89</v>
      </c>
      <c r="N286" s="12">
        <v>314</v>
      </c>
      <c r="O286" s="12">
        <v>279</v>
      </c>
      <c r="P286" s="12">
        <v>593</v>
      </c>
      <c r="Q286" s="144">
        <v>2</v>
      </c>
      <c r="R286" s="144">
        <v>10</v>
      </c>
      <c r="S286" s="144">
        <v>0</v>
      </c>
      <c r="T286" s="144">
        <v>0</v>
      </c>
      <c r="U286" s="144">
        <v>1</v>
      </c>
      <c r="V286" s="144">
        <v>1</v>
      </c>
      <c r="W286" s="144">
        <v>0</v>
      </c>
      <c r="X286" s="144">
        <v>0</v>
      </c>
      <c r="Y286" s="144">
        <v>0</v>
      </c>
      <c r="Z286" s="144">
        <v>0</v>
      </c>
      <c r="AA286" s="144">
        <v>0</v>
      </c>
      <c r="AB286" s="144">
        <v>0</v>
      </c>
      <c r="AC286" s="144">
        <v>2</v>
      </c>
      <c r="AD286" s="144">
        <v>12</v>
      </c>
      <c r="AE286" s="144">
        <v>5</v>
      </c>
      <c r="AF286" s="144">
        <v>23</v>
      </c>
      <c r="AG286" s="13">
        <v>1</v>
      </c>
    </row>
    <row r="287" spans="1:33" s="13" customFormat="1" ht="13.7" customHeight="1" x14ac:dyDescent="0.15">
      <c r="A287" s="9" t="s">
        <v>1109</v>
      </c>
      <c r="B287" s="9" t="s">
        <v>953</v>
      </c>
      <c r="C287" s="10" t="s">
        <v>955</v>
      </c>
      <c r="D287" s="11">
        <v>0</v>
      </c>
      <c r="E287" s="11" t="s">
        <v>1125</v>
      </c>
      <c r="F287" s="11" t="s">
        <v>1084</v>
      </c>
      <c r="G287" s="12">
        <v>8</v>
      </c>
      <c r="H287" s="12">
        <v>17</v>
      </c>
      <c r="I287" s="12">
        <v>13</v>
      </c>
      <c r="J287" s="12">
        <v>14</v>
      </c>
      <c r="K287" s="12">
        <v>14</v>
      </c>
      <c r="L287" s="12">
        <v>18</v>
      </c>
      <c r="M287" s="12">
        <v>22</v>
      </c>
      <c r="N287" s="12">
        <v>51</v>
      </c>
      <c r="O287" s="12">
        <v>47</v>
      </c>
      <c r="P287" s="12">
        <v>98</v>
      </c>
      <c r="Q287" s="144">
        <v>1</v>
      </c>
      <c r="R287" s="144">
        <v>2</v>
      </c>
      <c r="S287" s="144">
        <v>0</v>
      </c>
      <c r="T287" s="144">
        <v>0</v>
      </c>
      <c r="U287" s="144">
        <v>0</v>
      </c>
      <c r="V287" s="144">
        <v>0</v>
      </c>
      <c r="W287" s="144">
        <v>0</v>
      </c>
      <c r="X287" s="144">
        <v>0</v>
      </c>
      <c r="Y287" s="144">
        <v>0</v>
      </c>
      <c r="Z287" s="144">
        <v>0</v>
      </c>
      <c r="AA287" s="144">
        <v>0</v>
      </c>
      <c r="AB287" s="144">
        <v>0</v>
      </c>
      <c r="AC287" s="144">
        <v>1</v>
      </c>
      <c r="AD287" s="144">
        <v>3</v>
      </c>
      <c r="AE287" s="144">
        <v>2</v>
      </c>
      <c r="AF287" s="144">
        <v>5</v>
      </c>
      <c r="AG287" s="5">
        <v>2</v>
      </c>
    </row>
    <row r="288" spans="1:33" s="22" customFormat="1" ht="13.7" customHeight="1" x14ac:dyDescent="0.15">
      <c r="A288" s="9" t="s">
        <v>1109</v>
      </c>
      <c r="B288" s="9" t="s">
        <v>953</v>
      </c>
      <c r="C288" s="10" t="s">
        <v>956</v>
      </c>
      <c r="D288" s="11">
        <v>0</v>
      </c>
      <c r="E288" s="11" t="s">
        <v>1125</v>
      </c>
      <c r="F288" s="11" t="s">
        <v>1084</v>
      </c>
      <c r="G288" s="12">
        <v>19</v>
      </c>
      <c r="H288" s="12">
        <v>62</v>
      </c>
      <c r="I288" s="12">
        <v>71</v>
      </c>
      <c r="J288" s="12">
        <v>73</v>
      </c>
      <c r="K288" s="12">
        <v>88</v>
      </c>
      <c r="L288" s="12">
        <v>81</v>
      </c>
      <c r="M288" s="12">
        <v>67</v>
      </c>
      <c r="N288" s="12">
        <v>239</v>
      </c>
      <c r="O288" s="12">
        <v>203</v>
      </c>
      <c r="P288" s="12">
        <v>442</v>
      </c>
      <c r="Q288" s="144">
        <v>2</v>
      </c>
      <c r="R288" s="144">
        <v>11</v>
      </c>
      <c r="S288" s="144">
        <v>1</v>
      </c>
      <c r="T288" s="144">
        <v>1</v>
      </c>
      <c r="U288" s="144">
        <v>1</v>
      </c>
      <c r="V288" s="144">
        <v>1</v>
      </c>
      <c r="W288" s="144">
        <v>0</v>
      </c>
      <c r="X288" s="144">
        <v>0</v>
      </c>
      <c r="Y288" s="144">
        <v>0</v>
      </c>
      <c r="Z288" s="144">
        <v>0</v>
      </c>
      <c r="AA288" s="144">
        <v>0</v>
      </c>
      <c r="AB288" s="144">
        <v>0</v>
      </c>
      <c r="AC288" s="144">
        <v>2</v>
      </c>
      <c r="AD288" s="144">
        <v>10</v>
      </c>
      <c r="AE288" s="144">
        <v>6</v>
      </c>
      <c r="AF288" s="144">
        <v>23</v>
      </c>
      <c r="AG288" s="13">
        <v>3</v>
      </c>
    </row>
    <row r="289" spans="1:33" s="13" customFormat="1" ht="13.7" customHeight="1" x14ac:dyDescent="0.15">
      <c r="A289" s="9" t="s">
        <v>1109</v>
      </c>
      <c r="B289" s="9" t="s">
        <v>953</v>
      </c>
      <c r="C289" s="10" t="s">
        <v>957</v>
      </c>
      <c r="D289" s="11">
        <v>0</v>
      </c>
      <c r="E289" s="11" t="s">
        <v>1125</v>
      </c>
      <c r="F289" s="11" t="s">
        <v>1084</v>
      </c>
      <c r="G289" s="12">
        <v>14</v>
      </c>
      <c r="H289" s="12">
        <v>36</v>
      </c>
      <c r="I289" s="12">
        <v>60</v>
      </c>
      <c r="J289" s="12">
        <v>61</v>
      </c>
      <c r="K289" s="12">
        <v>59</v>
      </c>
      <c r="L289" s="12">
        <v>61</v>
      </c>
      <c r="M289" s="12">
        <v>52</v>
      </c>
      <c r="N289" s="12">
        <v>152</v>
      </c>
      <c r="O289" s="12">
        <v>177</v>
      </c>
      <c r="P289" s="12">
        <v>329</v>
      </c>
      <c r="Q289" s="144">
        <v>1</v>
      </c>
      <c r="R289" s="144">
        <v>3</v>
      </c>
      <c r="S289" s="144">
        <v>1</v>
      </c>
      <c r="T289" s="144">
        <v>1</v>
      </c>
      <c r="U289" s="144">
        <v>0</v>
      </c>
      <c r="V289" s="144">
        <v>0</v>
      </c>
      <c r="W289" s="144">
        <v>0</v>
      </c>
      <c r="X289" s="144">
        <v>0</v>
      </c>
      <c r="Y289" s="144">
        <v>0</v>
      </c>
      <c r="Z289" s="144">
        <v>0</v>
      </c>
      <c r="AA289" s="144">
        <v>0</v>
      </c>
      <c r="AB289" s="144">
        <v>0</v>
      </c>
      <c r="AC289" s="144">
        <v>1</v>
      </c>
      <c r="AD289" s="144">
        <v>8</v>
      </c>
      <c r="AE289" s="144">
        <v>3</v>
      </c>
      <c r="AF289" s="144">
        <v>12</v>
      </c>
      <c r="AG289" s="13">
        <v>4</v>
      </c>
    </row>
    <row r="290" spans="1:33" ht="13.7" customHeight="1" x14ac:dyDescent="0.15">
      <c r="A290" s="9" t="s">
        <v>1109</v>
      </c>
      <c r="B290" s="9" t="s">
        <v>953</v>
      </c>
      <c r="C290" s="10" t="s">
        <v>958</v>
      </c>
      <c r="D290" s="11">
        <v>0</v>
      </c>
      <c r="E290" s="11" t="s">
        <v>1125</v>
      </c>
      <c r="F290" s="11" t="s">
        <v>1084</v>
      </c>
      <c r="G290" s="12">
        <v>24</v>
      </c>
      <c r="H290" s="12">
        <v>93</v>
      </c>
      <c r="I290" s="12">
        <v>120</v>
      </c>
      <c r="J290" s="12">
        <v>95</v>
      </c>
      <c r="K290" s="12">
        <v>107</v>
      </c>
      <c r="L290" s="12">
        <v>105</v>
      </c>
      <c r="M290" s="12">
        <v>105</v>
      </c>
      <c r="N290" s="12">
        <v>332</v>
      </c>
      <c r="O290" s="12">
        <v>293</v>
      </c>
      <c r="P290" s="12">
        <v>625</v>
      </c>
      <c r="Q290" s="144">
        <v>2</v>
      </c>
      <c r="R290" s="144">
        <v>11</v>
      </c>
      <c r="S290" s="144">
        <v>0</v>
      </c>
      <c r="T290" s="144">
        <v>0</v>
      </c>
      <c r="U290" s="144">
        <v>0</v>
      </c>
      <c r="V290" s="144">
        <v>0</v>
      </c>
      <c r="W290" s="144">
        <v>1</v>
      </c>
      <c r="X290" s="144">
        <v>1</v>
      </c>
      <c r="Y290" s="144">
        <v>0</v>
      </c>
      <c r="Z290" s="144">
        <v>0</v>
      </c>
      <c r="AA290" s="144">
        <v>0</v>
      </c>
      <c r="AB290" s="144">
        <v>0</v>
      </c>
      <c r="AC290" s="144">
        <v>2</v>
      </c>
      <c r="AD290" s="144">
        <v>11</v>
      </c>
      <c r="AE290" s="144">
        <v>5</v>
      </c>
      <c r="AF290" s="144">
        <v>23</v>
      </c>
      <c r="AG290" s="13">
        <v>5</v>
      </c>
    </row>
    <row r="291" spans="1:33" s="13" customFormat="1" ht="13.7" customHeight="1" x14ac:dyDescent="0.15">
      <c r="A291" s="9" t="s">
        <v>1109</v>
      </c>
      <c r="B291" s="9" t="s">
        <v>953</v>
      </c>
      <c r="C291" s="10" t="s">
        <v>959</v>
      </c>
      <c r="D291" s="11">
        <v>0</v>
      </c>
      <c r="E291" s="11" t="s">
        <v>1126</v>
      </c>
      <c r="F291" s="11" t="s">
        <v>1084</v>
      </c>
      <c r="G291" s="12">
        <v>6</v>
      </c>
      <c r="H291" s="12">
        <v>16</v>
      </c>
      <c r="I291" s="12">
        <v>15</v>
      </c>
      <c r="J291" s="12">
        <v>16</v>
      </c>
      <c r="K291" s="12">
        <v>16</v>
      </c>
      <c r="L291" s="12">
        <v>13</v>
      </c>
      <c r="M291" s="12">
        <v>11</v>
      </c>
      <c r="N291" s="12">
        <v>46</v>
      </c>
      <c r="O291" s="12">
        <v>41</v>
      </c>
      <c r="P291" s="12">
        <v>87</v>
      </c>
      <c r="Q291" s="144">
        <v>0</v>
      </c>
      <c r="R291" s="144">
        <v>0</v>
      </c>
      <c r="S291" s="144">
        <v>0</v>
      </c>
      <c r="T291" s="144">
        <v>0</v>
      </c>
      <c r="U291" s="144">
        <v>0</v>
      </c>
      <c r="V291" s="144">
        <v>0</v>
      </c>
      <c r="W291" s="144">
        <v>0</v>
      </c>
      <c r="X291" s="144">
        <v>0</v>
      </c>
      <c r="Y291" s="144">
        <v>0</v>
      </c>
      <c r="Z291" s="144">
        <v>0</v>
      </c>
      <c r="AA291" s="144">
        <v>0</v>
      </c>
      <c r="AB291" s="144">
        <v>0</v>
      </c>
      <c r="AC291" s="144">
        <v>0</v>
      </c>
      <c r="AD291" s="144">
        <v>0</v>
      </c>
      <c r="AE291" s="144">
        <v>0</v>
      </c>
      <c r="AF291" s="144">
        <v>0</v>
      </c>
      <c r="AG291" s="13">
        <v>6</v>
      </c>
    </row>
    <row r="292" spans="1:33" s="13" customFormat="1" ht="13.7" customHeight="1" x14ac:dyDescent="0.15">
      <c r="A292" s="9" t="s">
        <v>1109</v>
      </c>
      <c r="B292" s="9" t="s">
        <v>953</v>
      </c>
      <c r="C292" s="10" t="s">
        <v>960</v>
      </c>
      <c r="D292" s="11">
        <v>0</v>
      </c>
      <c r="E292" s="11" t="s">
        <v>1125</v>
      </c>
      <c r="F292" s="11" t="s">
        <v>1084</v>
      </c>
      <c r="G292" s="12">
        <v>18</v>
      </c>
      <c r="H292" s="12">
        <v>80</v>
      </c>
      <c r="I292" s="12">
        <v>89</v>
      </c>
      <c r="J292" s="12">
        <v>83</v>
      </c>
      <c r="K292" s="12">
        <v>65</v>
      </c>
      <c r="L292" s="12">
        <v>72</v>
      </c>
      <c r="M292" s="12">
        <v>69</v>
      </c>
      <c r="N292" s="12">
        <v>218</v>
      </c>
      <c r="O292" s="12">
        <v>240</v>
      </c>
      <c r="P292" s="12">
        <v>458</v>
      </c>
      <c r="Q292" s="144">
        <v>1</v>
      </c>
      <c r="R292" s="144">
        <v>3</v>
      </c>
      <c r="S292" s="144">
        <v>0</v>
      </c>
      <c r="T292" s="144">
        <v>0</v>
      </c>
      <c r="U292" s="144">
        <v>0</v>
      </c>
      <c r="V292" s="144">
        <v>0</v>
      </c>
      <c r="W292" s="144">
        <v>0</v>
      </c>
      <c r="X292" s="144">
        <v>0</v>
      </c>
      <c r="Y292" s="144">
        <v>0</v>
      </c>
      <c r="Z292" s="144">
        <v>0</v>
      </c>
      <c r="AA292" s="144">
        <v>0</v>
      </c>
      <c r="AB292" s="144">
        <v>0</v>
      </c>
      <c r="AC292" s="144">
        <v>2</v>
      </c>
      <c r="AD292" s="144">
        <v>9</v>
      </c>
      <c r="AE292" s="144">
        <v>3</v>
      </c>
      <c r="AF292" s="144">
        <v>12</v>
      </c>
      <c r="AG292" s="13">
        <v>8</v>
      </c>
    </row>
    <row r="293" spans="1:33" s="13" customFormat="1" ht="13.7" customHeight="1" x14ac:dyDescent="0.15">
      <c r="A293" s="9" t="s">
        <v>1109</v>
      </c>
      <c r="B293" s="9" t="s">
        <v>953</v>
      </c>
      <c r="C293" s="10" t="s">
        <v>961</v>
      </c>
      <c r="D293" s="11">
        <v>0</v>
      </c>
      <c r="E293" s="11" t="s">
        <v>1125</v>
      </c>
      <c r="F293" s="11" t="s">
        <v>1084</v>
      </c>
      <c r="G293" s="12">
        <v>14</v>
      </c>
      <c r="H293" s="12">
        <v>61</v>
      </c>
      <c r="I293" s="12">
        <v>59</v>
      </c>
      <c r="J293" s="12">
        <v>47</v>
      </c>
      <c r="K293" s="12">
        <v>66</v>
      </c>
      <c r="L293" s="12">
        <v>58</v>
      </c>
      <c r="M293" s="12">
        <v>56</v>
      </c>
      <c r="N293" s="12">
        <v>181</v>
      </c>
      <c r="O293" s="12">
        <v>166</v>
      </c>
      <c r="P293" s="12">
        <v>347</v>
      </c>
      <c r="Q293" s="144">
        <v>1</v>
      </c>
      <c r="R293" s="144">
        <v>2</v>
      </c>
      <c r="S293" s="144">
        <v>0</v>
      </c>
      <c r="T293" s="144">
        <v>0</v>
      </c>
      <c r="U293" s="144">
        <v>0</v>
      </c>
      <c r="V293" s="144">
        <v>0</v>
      </c>
      <c r="W293" s="144">
        <v>0</v>
      </c>
      <c r="X293" s="144">
        <v>0</v>
      </c>
      <c r="Y293" s="144">
        <v>0</v>
      </c>
      <c r="Z293" s="144">
        <v>0</v>
      </c>
      <c r="AA293" s="144">
        <v>0</v>
      </c>
      <c r="AB293" s="144">
        <v>0</v>
      </c>
      <c r="AC293" s="144">
        <v>1</v>
      </c>
      <c r="AD293" s="144">
        <v>6</v>
      </c>
      <c r="AE293" s="144">
        <v>2</v>
      </c>
      <c r="AF293" s="144">
        <v>8</v>
      </c>
      <c r="AG293" s="13">
        <v>9</v>
      </c>
    </row>
    <row r="294" spans="1:33" s="13" customFormat="1" ht="13.7" customHeight="1" x14ac:dyDescent="0.15">
      <c r="A294" s="9" t="s">
        <v>1109</v>
      </c>
      <c r="B294" s="9" t="s">
        <v>953</v>
      </c>
      <c r="C294" s="10" t="s">
        <v>962</v>
      </c>
      <c r="D294" s="11">
        <v>0</v>
      </c>
      <c r="E294" s="11" t="s">
        <v>1125</v>
      </c>
      <c r="F294" s="11" t="s">
        <v>1084</v>
      </c>
      <c r="G294" s="12">
        <v>16</v>
      </c>
      <c r="H294" s="12">
        <v>54</v>
      </c>
      <c r="I294" s="12">
        <v>46</v>
      </c>
      <c r="J294" s="12">
        <v>50</v>
      </c>
      <c r="K294" s="12">
        <v>49</v>
      </c>
      <c r="L294" s="12">
        <v>41</v>
      </c>
      <c r="M294" s="12">
        <v>56</v>
      </c>
      <c r="N294" s="12">
        <v>145</v>
      </c>
      <c r="O294" s="12">
        <v>151</v>
      </c>
      <c r="P294" s="12">
        <v>296</v>
      </c>
      <c r="Q294" s="144">
        <v>1</v>
      </c>
      <c r="R294" s="144">
        <v>4</v>
      </c>
      <c r="S294" s="144">
        <v>1</v>
      </c>
      <c r="T294" s="144">
        <v>1</v>
      </c>
      <c r="U294" s="144">
        <v>1</v>
      </c>
      <c r="V294" s="144">
        <v>1</v>
      </c>
      <c r="W294" s="144">
        <v>0</v>
      </c>
      <c r="X294" s="144">
        <v>0</v>
      </c>
      <c r="Y294" s="144">
        <v>0</v>
      </c>
      <c r="Z294" s="144">
        <v>0</v>
      </c>
      <c r="AA294" s="144">
        <v>0</v>
      </c>
      <c r="AB294" s="144">
        <v>0</v>
      </c>
      <c r="AC294" s="144">
        <v>1</v>
      </c>
      <c r="AD294" s="144">
        <v>2</v>
      </c>
      <c r="AE294" s="144">
        <v>4</v>
      </c>
      <c r="AF294" s="144">
        <v>8</v>
      </c>
      <c r="AG294" s="13">
        <v>10</v>
      </c>
    </row>
    <row r="295" spans="1:33" s="13" customFormat="1" ht="13.7" customHeight="1" x14ac:dyDescent="0.15">
      <c r="A295" s="9" t="s">
        <v>1109</v>
      </c>
      <c r="B295" s="9" t="s">
        <v>953</v>
      </c>
      <c r="C295" s="10" t="s">
        <v>693</v>
      </c>
      <c r="D295" s="11">
        <v>0</v>
      </c>
      <c r="E295" s="11" t="s">
        <v>1125</v>
      </c>
      <c r="F295" s="11" t="s">
        <v>1084</v>
      </c>
      <c r="G295" s="12">
        <v>18</v>
      </c>
      <c r="H295" s="12">
        <v>67</v>
      </c>
      <c r="I295" s="12">
        <v>79</v>
      </c>
      <c r="J295" s="12">
        <v>58</v>
      </c>
      <c r="K295" s="12">
        <v>60</v>
      </c>
      <c r="L295" s="12">
        <v>86</v>
      </c>
      <c r="M295" s="12">
        <v>71</v>
      </c>
      <c r="N295" s="12">
        <v>212</v>
      </c>
      <c r="O295" s="12">
        <v>209</v>
      </c>
      <c r="P295" s="12">
        <v>421</v>
      </c>
      <c r="Q295" s="144">
        <v>2</v>
      </c>
      <c r="R295" s="144">
        <v>16</v>
      </c>
      <c r="S295" s="144">
        <v>0</v>
      </c>
      <c r="T295" s="144">
        <v>0</v>
      </c>
      <c r="U295" s="144">
        <v>1</v>
      </c>
      <c r="V295" s="144">
        <v>1</v>
      </c>
      <c r="W295" s="144">
        <v>1</v>
      </c>
      <c r="X295" s="144">
        <v>1</v>
      </c>
      <c r="Y295" s="144">
        <v>0</v>
      </c>
      <c r="Z295" s="144">
        <v>0</v>
      </c>
      <c r="AA295" s="144">
        <v>0</v>
      </c>
      <c r="AB295" s="144">
        <v>0</v>
      </c>
      <c r="AC295" s="144">
        <v>1</v>
      </c>
      <c r="AD295" s="144">
        <v>5</v>
      </c>
      <c r="AE295" s="144">
        <v>5</v>
      </c>
      <c r="AF295" s="144">
        <v>23</v>
      </c>
      <c r="AG295" s="13">
        <v>11</v>
      </c>
    </row>
    <row r="296" spans="1:33" s="13" customFormat="1" ht="13.7" customHeight="1" x14ac:dyDescent="0.15">
      <c r="A296" s="9" t="s">
        <v>1109</v>
      </c>
      <c r="B296" s="9" t="s">
        <v>953</v>
      </c>
      <c r="C296" s="10" t="s">
        <v>963</v>
      </c>
      <c r="D296" s="11">
        <v>0</v>
      </c>
      <c r="E296" s="11" t="s">
        <v>1125</v>
      </c>
      <c r="F296" s="11" t="s">
        <v>1084</v>
      </c>
      <c r="G296" s="12">
        <v>13</v>
      </c>
      <c r="H296" s="12">
        <v>56</v>
      </c>
      <c r="I296" s="12">
        <v>35</v>
      </c>
      <c r="J296" s="12">
        <v>47</v>
      </c>
      <c r="K296" s="12">
        <v>37</v>
      </c>
      <c r="L296" s="12">
        <v>42</v>
      </c>
      <c r="M296" s="12">
        <v>37</v>
      </c>
      <c r="N296" s="12">
        <v>125</v>
      </c>
      <c r="O296" s="12">
        <v>129</v>
      </c>
      <c r="P296" s="12">
        <v>254</v>
      </c>
      <c r="Q296" s="144">
        <v>1</v>
      </c>
      <c r="R296" s="144">
        <v>5</v>
      </c>
      <c r="S296" s="144">
        <v>0</v>
      </c>
      <c r="T296" s="144">
        <v>0</v>
      </c>
      <c r="U296" s="144">
        <v>0</v>
      </c>
      <c r="V296" s="144">
        <v>0</v>
      </c>
      <c r="W296" s="144">
        <v>0</v>
      </c>
      <c r="X296" s="144">
        <v>0</v>
      </c>
      <c r="Y296" s="144">
        <v>0</v>
      </c>
      <c r="Z296" s="144">
        <v>0</v>
      </c>
      <c r="AA296" s="144">
        <v>0</v>
      </c>
      <c r="AB296" s="144">
        <v>0</v>
      </c>
      <c r="AC296" s="144">
        <v>2</v>
      </c>
      <c r="AD296" s="144">
        <v>9</v>
      </c>
      <c r="AE296" s="144">
        <v>3</v>
      </c>
      <c r="AF296" s="144">
        <v>14</v>
      </c>
      <c r="AG296" s="5">
        <v>12</v>
      </c>
    </row>
    <row r="297" spans="1:33" s="13" customFormat="1" ht="13.7" customHeight="1" x14ac:dyDescent="0.15">
      <c r="A297" s="9" t="s">
        <v>1109</v>
      </c>
      <c r="B297" s="9" t="s">
        <v>953</v>
      </c>
      <c r="C297" s="10" t="s">
        <v>249</v>
      </c>
      <c r="D297" s="11">
        <v>0</v>
      </c>
      <c r="E297" s="11" t="s">
        <v>1125</v>
      </c>
      <c r="F297" s="11" t="s">
        <v>1084</v>
      </c>
      <c r="G297" s="12">
        <v>16</v>
      </c>
      <c r="H297" s="12">
        <v>64</v>
      </c>
      <c r="I297" s="12">
        <v>69</v>
      </c>
      <c r="J297" s="12">
        <v>66</v>
      </c>
      <c r="K297" s="12">
        <v>64</v>
      </c>
      <c r="L297" s="12">
        <v>67</v>
      </c>
      <c r="M297" s="12">
        <v>51</v>
      </c>
      <c r="N297" s="12">
        <v>200</v>
      </c>
      <c r="O297" s="12">
        <v>181</v>
      </c>
      <c r="P297" s="12">
        <v>381</v>
      </c>
      <c r="Q297" s="144">
        <v>1</v>
      </c>
      <c r="R297" s="144">
        <v>4</v>
      </c>
      <c r="S297" s="144">
        <v>0</v>
      </c>
      <c r="T297" s="144">
        <v>0</v>
      </c>
      <c r="U297" s="144">
        <v>1</v>
      </c>
      <c r="V297" s="144">
        <v>1</v>
      </c>
      <c r="W297" s="144">
        <v>0</v>
      </c>
      <c r="X297" s="144">
        <v>0</v>
      </c>
      <c r="Y297" s="144">
        <v>0</v>
      </c>
      <c r="Z297" s="144">
        <v>0</v>
      </c>
      <c r="AA297" s="144">
        <v>0</v>
      </c>
      <c r="AB297" s="144">
        <v>0</v>
      </c>
      <c r="AC297" s="144">
        <v>2</v>
      </c>
      <c r="AD297" s="144">
        <v>11</v>
      </c>
      <c r="AE297" s="144">
        <v>4</v>
      </c>
      <c r="AF297" s="144">
        <v>16</v>
      </c>
      <c r="AG297" s="13">
        <v>13</v>
      </c>
    </row>
    <row r="298" spans="1:33" s="13" customFormat="1" ht="13.7" customHeight="1" x14ac:dyDescent="0.15">
      <c r="A298" s="9" t="s">
        <v>1109</v>
      </c>
      <c r="B298" s="9" t="s">
        <v>953</v>
      </c>
      <c r="C298" s="10" t="s">
        <v>697</v>
      </c>
      <c r="D298" s="11">
        <v>0</v>
      </c>
      <c r="E298" s="11" t="s">
        <v>1125</v>
      </c>
      <c r="F298" s="11" t="s">
        <v>1084</v>
      </c>
      <c r="G298" s="12">
        <v>4</v>
      </c>
      <c r="H298" s="12">
        <v>3</v>
      </c>
      <c r="I298" s="12">
        <v>1</v>
      </c>
      <c r="J298" s="12">
        <v>3</v>
      </c>
      <c r="K298" s="12">
        <v>7</v>
      </c>
      <c r="L298" s="12">
        <v>2</v>
      </c>
      <c r="M298" s="12">
        <v>5</v>
      </c>
      <c r="N298" s="12">
        <v>12</v>
      </c>
      <c r="O298" s="12">
        <v>9</v>
      </c>
      <c r="P298" s="12">
        <v>21</v>
      </c>
      <c r="Q298" s="144">
        <v>0</v>
      </c>
      <c r="R298" s="144">
        <v>0</v>
      </c>
      <c r="S298" s="144">
        <v>0</v>
      </c>
      <c r="T298" s="144">
        <v>0</v>
      </c>
      <c r="U298" s="144">
        <v>0</v>
      </c>
      <c r="V298" s="144">
        <v>0</v>
      </c>
      <c r="W298" s="144">
        <v>0</v>
      </c>
      <c r="X298" s="144">
        <v>0</v>
      </c>
      <c r="Y298" s="144">
        <v>0</v>
      </c>
      <c r="Z298" s="144">
        <v>0</v>
      </c>
      <c r="AA298" s="144">
        <v>0</v>
      </c>
      <c r="AB298" s="144">
        <v>0</v>
      </c>
      <c r="AC298" s="144">
        <v>1</v>
      </c>
      <c r="AD298" s="144">
        <v>1</v>
      </c>
      <c r="AE298" s="144">
        <v>1</v>
      </c>
      <c r="AF298" s="144">
        <v>1</v>
      </c>
      <c r="AG298" s="13">
        <v>14</v>
      </c>
    </row>
    <row r="299" spans="1:33" s="13" customFormat="1" ht="13.7" customHeight="1" x14ac:dyDescent="0.15">
      <c r="A299" s="9" t="s">
        <v>1109</v>
      </c>
      <c r="B299" s="9" t="s">
        <v>953</v>
      </c>
      <c r="C299" s="10" t="s">
        <v>267</v>
      </c>
      <c r="D299" s="11">
        <v>0</v>
      </c>
      <c r="E299" s="11" t="s">
        <v>1125</v>
      </c>
      <c r="F299" s="11" t="s">
        <v>1084</v>
      </c>
      <c r="G299" s="12">
        <v>12</v>
      </c>
      <c r="H299" s="12">
        <v>31</v>
      </c>
      <c r="I299" s="12">
        <v>44</v>
      </c>
      <c r="J299" s="12">
        <v>22</v>
      </c>
      <c r="K299" s="12">
        <v>45</v>
      </c>
      <c r="L299" s="12">
        <v>35</v>
      </c>
      <c r="M299" s="12">
        <v>24</v>
      </c>
      <c r="N299" s="12">
        <v>97</v>
      </c>
      <c r="O299" s="12">
        <v>104</v>
      </c>
      <c r="P299" s="12">
        <v>201</v>
      </c>
      <c r="Q299" s="144">
        <v>1</v>
      </c>
      <c r="R299" s="144">
        <v>2</v>
      </c>
      <c r="S299" s="144">
        <v>0</v>
      </c>
      <c r="T299" s="144">
        <v>0</v>
      </c>
      <c r="U299" s="144">
        <v>1</v>
      </c>
      <c r="V299" s="144">
        <v>1</v>
      </c>
      <c r="W299" s="144">
        <v>0</v>
      </c>
      <c r="X299" s="144">
        <v>0</v>
      </c>
      <c r="Y299" s="144">
        <v>0</v>
      </c>
      <c r="Z299" s="144">
        <v>0</v>
      </c>
      <c r="AA299" s="144">
        <v>0</v>
      </c>
      <c r="AB299" s="144">
        <v>0</v>
      </c>
      <c r="AC299" s="144">
        <v>2</v>
      </c>
      <c r="AD299" s="144">
        <v>9</v>
      </c>
      <c r="AE299" s="144">
        <v>4</v>
      </c>
      <c r="AF299" s="144">
        <v>12</v>
      </c>
      <c r="AG299" s="13">
        <v>15</v>
      </c>
    </row>
    <row r="300" spans="1:33" s="13" customFormat="1" ht="13.7" customHeight="1" x14ac:dyDescent="0.15">
      <c r="A300" s="9" t="s">
        <v>1109</v>
      </c>
      <c r="B300" s="9" t="s">
        <v>953</v>
      </c>
      <c r="C300" s="10" t="s">
        <v>63</v>
      </c>
      <c r="D300" s="11">
        <v>0</v>
      </c>
      <c r="E300" s="11" t="s">
        <v>1125</v>
      </c>
      <c r="F300" s="11" t="s">
        <v>1084</v>
      </c>
      <c r="G300" s="12">
        <v>8</v>
      </c>
      <c r="H300" s="12">
        <v>29</v>
      </c>
      <c r="I300" s="12">
        <v>19</v>
      </c>
      <c r="J300" s="12">
        <v>29</v>
      </c>
      <c r="K300" s="12">
        <v>26</v>
      </c>
      <c r="L300" s="12">
        <v>28</v>
      </c>
      <c r="M300" s="12">
        <v>27</v>
      </c>
      <c r="N300" s="12">
        <v>81</v>
      </c>
      <c r="O300" s="12">
        <v>77</v>
      </c>
      <c r="P300" s="12">
        <v>158</v>
      </c>
      <c r="Q300" s="144">
        <v>1</v>
      </c>
      <c r="R300" s="144">
        <v>3</v>
      </c>
      <c r="S300" s="144">
        <v>0</v>
      </c>
      <c r="T300" s="144">
        <v>0</v>
      </c>
      <c r="U300" s="144">
        <v>0</v>
      </c>
      <c r="V300" s="144">
        <v>0</v>
      </c>
      <c r="W300" s="144">
        <v>0</v>
      </c>
      <c r="X300" s="144">
        <v>0</v>
      </c>
      <c r="Y300" s="144">
        <v>0</v>
      </c>
      <c r="Z300" s="144">
        <v>0</v>
      </c>
      <c r="AA300" s="144">
        <v>0</v>
      </c>
      <c r="AB300" s="144">
        <v>0</v>
      </c>
      <c r="AC300" s="144">
        <v>1</v>
      </c>
      <c r="AD300" s="144">
        <v>6</v>
      </c>
      <c r="AE300" s="144">
        <v>2</v>
      </c>
      <c r="AF300" s="144">
        <v>9</v>
      </c>
      <c r="AG300" s="13">
        <v>16</v>
      </c>
    </row>
    <row r="301" spans="1:33" s="13" customFormat="1" ht="13.7" customHeight="1" x14ac:dyDescent="0.15">
      <c r="A301" s="9" t="s">
        <v>1109</v>
      </c>
      <c r="B301" s="9" t="s">
        <v>953</v>
      </c>
      <c r="C301" s="10" t="s">
        <v>69</v>
      </c>
      <c r="D301" s="11">
        <v>0</v>
      </c>
      <c r="E301" s="11" t="s">
        <v>1125</v>
      </c>
      <c r="F301" s="11" t="s">
        <v>1084</v>
      </c>
      <c r="G301" s="12">
        <v>22</v>
      </c>
      <c r="H301" s="12">
        <v>80</v>
      </c>
      <c r="I301" s="12">
        <v>83</v>
      </c>
      <c r="J301" s="12">
        <v>101</v>
      </c>
      <c r="K301" s="12">
        <v>101</v>
      </c>
      <c r="L301" s="12">
        <v>118</v>
      </c>
      <c r="M301" s="12">
        <v>116</v>
      </c>
      <c r="N301" s="12">
        <v>310</v>
      </c>
      <c r="O301" s="12">
        <v>289</v>
      </c>
      <c r="P301" s="12">
        <v>599</v>
      </c>
      <c r="Q301" s="144">
        <v>1</v>
      </c>
      <c r="R301" s="144">
        <v>5</v>
      </c>
      <c r="S301" s="144">
        <v>1</v>
      </c>
      <c r="T301" s="144">
        <v>2</v>
      </c>
      <c r="U301" s="144">
        <v>0</v>
      </c>
      <c r="V301" s="144">
        <v>0</v>
      </c>
      <c r="W301" s="144">
        <v>0</v>
      </c>
      <c r="X301" s="144">
        <v>0</v>
      </c>
      <c r="Y301" s="144">
        <v>0</v>
      </c>
      <c r="Z301" s="144">
        <v>0</v>
      </c>
      <c r="AA301" s="144">
        <v>0</v>
      </c>
      <c r="AB301" s="144">
        <v>0</v>
      </c>
      <c r="AC301" s="144">
        <v>2</v>
      </c>
      <c r="AD301" s="144">
        <v>11</v>
      </c>
      <c r="AE301" s="144">
        <v>4</v>
      </c>
      <c r="AF301" s="144">
        <v>18</v>
      </c>
      <c r="AG301" s="5">
        <v>17</v>
      </c>
    </row>
    <row r="302" spans="1:33" s="13" customFormat="1" ht="13.7" customHeight="1" x14ac:dyDescent="0.15">
      <c r="A302" s="9" t="s">
        <v>1109</v>
      </c>
      <c r="B302" s="9" t="s">
        <v>953</v>
      </c>
      <c r="C302" s="17" t="s">
        <v>1131</v>
      </c>
      <c r="D302" s="11">
        <v>0</v>
      </c>
      <c r="E302" s="11" t="s">
        <v>1125</v>
      </c>
      <c r="F302" s="11" t="s">
        <v>1084</v>
      </c>
      <c r="G302" s="12">
        <v>18</v>
      </c>
      <c r="H302" s="12">
        <v>65</v>
      </c>
      <c r="I302" s="12">
        <v>78</v>
      </c>
      <c r="J302" s="12">
        <v>81</v>
      </c>
      <c r="K302" s="12">
        <v>75</v>
      </c>
      <c r="L302" s="12">
        <v>74</v>
      </c>
      <c r="M302" s="12">
        <v>76</v>
      </c>
      <c r="N302" s="12">
        <v>222</v>
      </c>
      <c r="O302" s="12">
        <v>227</v>
      </c>
      <c r="P302" s="12">
        <v>449</v>
      </c>
      <c r="Q302" s="144">
        <v>1</v>
      </c>
      <c r="R302" s="144">
        <v>4</v>
      </c>
      <c r="S302" s="144">
        <v>0</v>
      </c>
      <c r="T302" s="144">
        <v>0</v>
      </c>
      <c r="U302" s="144">
        <v>1</v>
      </c>
      <c r="V302" s="144">
        <v>1</v>
      </c>
      <c r="W302" s="144">
        <v>0</v>
      </c>
      <c r="X302" s="144">
        <v>0</v>
      </c>
      <c r="Y302" s="144">
        <v>0</v>
      </c>
      <c r="Z302" s="144">
        <v>0</v>
      </c>
      <c r="AA302" s="144">
        <v>0</v>
      </c>
      <c r="AB302" s="144">
        <v>0</v>
      </c>
      <c r="AC302" s="144">
        <v>2</v>
      </c>
      <c r="AD302" s="144">
        <v>9</v>
      </c>
      <c r="AE302" s="144">
        <v>4</v>
      </c>
      <c r="AF302" s="144">
        <v>14</v>
      </c>
      <c r="AG302" s="13">
        <v>18</v>
      </c>
    </row>
    <row r="303" spans="1:33" s="13" customFormat="1" ht="13.7" customHeight="1" x14ac:dyDescent="0.15">
      <c r="A303" s="14"/>
      <c r="B303" s="14" t="s">
        <v>1073</v>
      </c>
      <c r="C303" s="14">
        <f>COUNTA(C286:C302)</f>
        <v>17</v>
      </c>
      <c r="D303" s="15">
        <f>COUNTIF(D286:D302,"併")</f>
        <v>0</v>
      </c>
      <c r="E303" s="15">
        <v>1</v>
      </c>
      <c r="F303" s="15"/>
      <c r="G303" s="16">
        <f t="shared" ref="G303" si="28">SUM(G286:G302)</f>
        <v>253</v>
      </c>
      <c r="H303" s="16">
        <f t="shared" ref="H303:AF303" si="29">SUM(H286:H302)</f>
        <v>925</v>
      </c>
      <c r="I303" s="16">
        <f t="shared" si="29"/>
        <v>972</v>
      </c>
      <c r="J303" s="16">
        <f t="shared" si="29"/>
        <v>940</v>
      </c>
      <c r="K303" s="16">
        <f t="shared" si="29"/>
        <v>981</v>
      </c>
      <c r="L303" s="16">
        <f t="shared" si="29"/>
        <v>1007</v>
      </c>
      <c r="M303" s="16">
        <f t="shared" si="29"/>
        <v>934</v>
      </c>
      <c r="N303" s="16">
        <f t="shared" si="29"/>
        <v>2937</v>
      </c>
      <c r="O303" s="16">
        <f t="shared" si="29"/>
        <v>2822</v>
      </c>
      <c r="P303" s="16">
        <f t="shared" si="29"/>
        <v>5759</v>
      </c>
      <c r="Q303" s="16">
        <f t="shared" si="29"/>
        <v>19</v>
      </c>
      <c r="R303" s="16">
        <f t="shared" si="29"/>
        <v>85</v>
      </c>
      <c r="S303" s="16">
        <f t="shared" si="29"/>
        <v>4</v>
      </c>
      <c r="T303" s="16">
        <f t="shared" si="29"/>
        <v>5</v>
      </c>
      <c r="U303" s="16">
        <f t="shared" si="29"/>
        <v>7</v>
      </c>
      <c r="V303" s="16">
        <f t="shared" si="29"/>
        <v>7</v>
      </c>
      <c r="W303" s="16">
        <f t="shared" si="29"/>
        <v>2</v>
      </c>
      <c r="X303" s="16">
        <f t="shared" si="29"/>
        <v>2</v>
      </c>
      <c r="Y303" s="16">
        <f t="shared" si="29"/>
        <v>0</v>
      </c>
      <c r="Z303" s="16">
        <f t="shared" si="29"/>
        <v>0</v>
      </c>
      <c r="AA303" s="16">
        <f t="shared" si="29"/>
        <v>0</v>
      </c>
      <c r="AB303" s="16">
        <f t="shared" si="29"/>
        <v>0</v>
      </c>
      <c r="AC303" s="16">
        <f t="shared" si="29"/>
        <v>25</v>
      </c>
      <c r="AD303" s="16">
        <f t="shared" si="29"/>
        <v>122</v>
      </c>
      <c r="AE303" s="16">
        <f t="shared" si="29"/>
        <v>57</v>
      </c>
      <c r="AF303" s="16">
        <f t="shared" si="29"/>
        <v>221</v>
      </c>
      <c r="AG303" s="13">
        <v>19</v>
      </c>
    </row>
    <row r="304" spans="1:33" s="13" customFormat="1" ht="13.7" customHeight="1" x14ac:dyDescent="0.15">
      <c r="A304" s="9" t="s">
        <v>1109</v>
      </c>
      <c r="B304" s="9" t="s">
        <v>294</v>
      </c>
      <c r="C304" s="10" t="s">
        <v>295</v>
      </c>
      <c r="D304" s="11">
        <v>0</v>
      </c>
      <c r="E304" s="11" t="s">
        <v>1125</v>
      </c>
      <c r="F304" s="11" t="s">
        <v>1084</v>
      </c>
      <c r="G304" s="12">
        <v>10</v>
      </c>
      <c r="H304" s="12">
        <v>41</v>
      </c>
      <c r="I304" s="12">
        <v>47</v>
      </c>
      <c r="J304" s="12">
        <v>52</v>
      </c>
      <c r="K304" s="12">
        <v>41</v>
      </c>
      <c r="L304" s="12">
        <v>31</v>
      </c>
      <c r="M304" s="12">
        <v>39</v>
      </c>
      <c r="N304" s="12">
        <v>129</v>
      </c>
      <c r="O304" s="12">
        <v>122</v>
      </c>
      <c r="P304" s="12">
        <v>251</v>
      </c>
      <c r="Q304" s="144">
        <v>0</v>
      </c>
      <c r="R304" s="144">
        <v>0</v>
      </c>
      <c r="S304" s="144">
        <v>0</v>
      </c>
      <c r="T304" s="144">
        <v>0</v>
      </c>
      <c r="U304" s="144">
        <v>0</v>
      </c>
      <c r="V304" s="144">
        <v>0</v>
      </c>
      <c r="W304" s="144">
        <v>0</v>
      </c>
      <c r="X304" s="144">
        <v>0</v>
      </c>
      <c r="Y304" s="144">
        <v>0</v>
      </c>
      <c r="Z304" s="144">
        <v>0</v>
      </c>
      <c r="AA304" s="144">
        <v>0</v>
      </c>
      <c r="AB304" s="144">
        <v>0</v>
      </c>
      <c r="AC304" s="144">
        <v>0</v>
      </c>
      <c r="AD304" s="144">
        <v>0</v>
      </c>
      <c r="AE304" s="144">
        <v>0</v>
      </c>
      <c r="AF304" s="144">
        <v>0</v>
      </c>
      <c r="AG304" s="13">
        <v>20</v>
      </c>
    </row>
    <row r="305" spans="1:33" s="13" customFormat="1" ht="13.7" customHeight="1" x14ac:dyDescent="0.15">
      <c r="A305" s="9" t="s">
        <v>1109</v>
      </c>
      <c r="B305" s="9" t="s">
        <v>294</v>
      </c>
      <c r="C305" s="10" t="s">
        <v>296</v>
      </c>
      <c r="D305" s="11" t="s">
        <v>1130</v>
      </c>
      <c r="E305" s="11" t="s">
        <v>1125</v>
      </c>
      <c r="F305" s="11" t="s">
        <v>1084</v>
      </c>
      <c r="G305" s="12">
        <v>4</v>
      </c>
      <c r="H305" s="12">
        <v>3</v>
      </c>
      <c r="I305" s="12">
        <v>3</v>
      </c>
      <c r="J305" s="12">
        <v>3</v>
      </c>
      <c r="K305" s="12">
        <v>9</v>
      </c>
      <c r="L305" s="12">
        <v>4</v>
      </c>
      <c r="M305" s="12">
        <v>4</v>
      </c>
      <c r="N305" s="12">
        <v>17</v>
      </c>
      <c r="O305" s="12">
        <v>9</v>
      </c>
      <c r="P305" s="12">
        <v>26</v>
      </c>
      <c r="Q305" s="144">
        <v>3</v>
      </c>
      <c r="R305" s="144">
        <v>21</v>
      </c>
      <c r="S305" s="144">
        <v>0</v>
      </c>
      <c r="T305" s="144">
        <v>0</v>
      </c>
      <c r="U305" s="144">
        <v>0</v>
      </c>
      <c r="V305" s="144">
        <v>0</v>
      </c>
      <c r="W305" s="144">
        <v>0</v>
      </c>
      <c r="X305" s="144">
        <v>0</v>
      </c>
      <c r="Y305" s="144">
        <v>0</v>
      </c>
      <c r="Z305" s="144">
        <v>0</v>
      </c>
      <c r="AA305" s="144">
        <v>0</v>
      </c>
      <c r="AB305" s="144">
        <v>0</v>
      </c>
      <c r="AC305" s="144">
        <v>1</v>
      </c>
      <c r="AD305" s="144">
        <v>5</v>
      </c>
      <c r="AE305" s="144">
        <v>4</v>
      </c>
      <c r="AF305" s="144">
        <v>26</v>
      </c>
      <c r="AG305" s="13">
        <v>21</v>
      </c>
    </row>
    <row r="306" spans="1:33" s="13" customFormat="1" ht="13.7" customHeight="1" x14ac:dyDescent="0.15">
      <c r="A306" s="9" t="s">
        <v>1109</v>
      </c>
      <c r="B306" s="9" t="s">
        <v>294</v>
      </c>
      <c r="C306" s="10" t="s">
        <v>894</v>
      </c>
      <c r="D306" s="11">
        <v>0</v>
      </c>
      <c r="E306" s="11" t="s">
        <v>1125</v>
      </c>
      <c r="F306" s="11" t="s">
        <v>1084</v>
      </c>
      <c r="G306" s="12">
        <v>15</v>
      </c>
      <c r="H306" s="12">
        <v>39</v>
      </c>
      <c r="I306" s="12">
        <v>50</v>
      </c>
      <c r="J306" s="12">
        <v>34</v>
      </c>
      <c r="K306" s="12">
        <v>43</v>
      </c>
      <c r="L306" s="12">
        <v>32</v>
      </c>
      <c r="M306" s="12">
        <v>46</v>
      </c>
      <c r="N306" s="12">
        <v>130</v>
      </c>
      <c r="O306" s="12">
        <v>114</v>
      </c>
      <c r="P306" s="12">
        <v>244</v>
      </c>
      <c r="Q306" s="144">
        <v>2</v>
      </c>
      <c r="R306" s="144">
        <v>13</v>
      </c>
      <c r="S306" s="144">
        <v>0</v>
      </c>
      <c r="T306" s="144">
        <v>0</v>
      </c>
      <c r="U306" s="144">
        <v>0</v>
      </c>
      <c r="V306" s="144">
        <v>0</v>
      </c>
      <c r="W306" s="144">
        <v>0</v>
      </c>
      <c r="X306" s="144">
        <v>0</v>
      </c>
      <c r="Y306" s="144">
        <v>1</v>
      </c>
      <c r="Z306" s="144">
        <v>1</v>
      </c>
      <c r="AA306" s="144">
        <v>0</v>
      </c>
      <c r="AB306" s="144">
        <v>0</v>
      </c>
      <c r="AC306" s="144">
        <v>2</v>
      </c>
      <c r="AD306" s="144">
        <v>11</v>
      </c>
      <c r="AE306" s="144">
        <v>5</v>
      </c>
      <c r="AF306" s="144">
        <v>25</v>
      </c>
      <c r="AG306" s="5">
        <v>22</v>
      </c>
    </row>
    <row r="307" spans="1:33" s="13" customFormat="1" ht="13.7" customHeight="1" x14ac:dyDescent="0.15">
      <c r="A307" s="9" t="s">
        <v>1109</v>
      </c>
      <c r="B307" s="9" t="s">
        <v>294</v>
      </c>
      <c r="C307" s="10" t="s">
        <v>613</v>
      </c>
      <c r="D307" s="11">
        <v>0</v>
      </c>
      <c r="E307" s="11" t="s">
        <v>1125</v>
      </c>
      <c r="F307" s="11" t="s">
        <v>1084</v>
      </c>
      <c r="G307" s="12">
        <v>16</v>
      </c>
      <c r="H307" s="12">
        <v>78</v>
      </c>
      <c r="I307" s="12">
        <v>95</v>
      </c>
      <c r="J307" s="12">
        <v>78</v>
      </c>
      <c r="K307" s="12">
        <v>77</v>
      </c>
      <c r="L307" s="12">
        <v>79</v>
      </c>
      <c r="M307" s="12">
        <v>106</v>
      </c>
      <c r="N307" s="12">
        <v>275</v>
      </c>
      <c r="O307" s="12">
        <v>238</v>
      </c>
      <c r="P307" s="12">
        <v>513</v>
      </c>
      <c r="Q307" s="144">
        <v>0</v>
      </c>
      <c r="R307" s="144">
        <v>0</v>
      </c>
      <c r="S307" s="144">
        <v>0</v>
      </c>
      <c r="T307" s="144">
        <v>0</v>
      </c>
      <c r="U307" s="144">
        <v>0</v>
      </c>
      <c r="V307" s="144">
        <v>0</v>
      </c>
      <c r="W307" s="144">
        <v>0</v>
      </c>
      <c r="X307" s="144">
        <v>0</v>
      </c>
      <c r="Y307" s="144">
        <v>0</v>
      </c>
      <c r="Z307" s="144">
        <v>0</v>
      </c>
      <c r="AA307" s="144">
        <v>0</v>
      </c>
      <c r="AB307" s="144">
        <v>0</v>
      </c>
      <c r="AC307" s="144">
        <v>0</v>
      </c>
      <c r="AD307" s="144">
        <v>0</v>
      </c>
      <c r="AE307" s="144">
        <v>0</v>
      </c>
      <c r="AF307" s="144">
        <v>0</v>
      </c>
      <c r="AG307" s="13">
        <v>23</v>
      </c>
    </row>
    <row r="308" spans="1:33" s="13" customFormat="1" ht="13.7" customHeight="1" x14ac:dyDescent="0.15">
      <c r="A308" s="9" t="s">
        <v>1109</v>
      </c>
      <c r="B308" s="9" t="s">
        <v>294</v>
      </c>
      <c r="C308" s="10" t="s">
        <v>566</v>
      </c>
      <c r="D308" s="11">
        <v>0</v>
      </c>
      <c r="E308" s="11" t="s">
        <v>1125</v>
      </c>
      <c r="F308" s="11" t="s">
        <v>1084</v>
      </c>
      <c r="G308" s="12">
        <v>14</v>
      </c>
      <c r="H308" s="12">
        <v>62</v>
      </c>
      <c r="I308" s="12">
        <v>57</v>
      </c>
      <c r="J308" s="12">
        <v>59</v>
      </c>
      <c r="K308" s="12">
        <v>80</v>
      </c>
      <c r="L308" s="12">
        <v>71</v>
      </c>
      <c r="M308" s="12">
        <v>73</v>
      </c>
      <c r="N308" s="12">
        <v>205</v>
      </c>
      <c r="O308" s="12">
        <v>197</v>
      </c>
      <c r="P308" s="12">
        <v>402</v>
      </c>
      <c r="Q308" s="144">
        <v>1</v>
      </c>
      <c r="R308" s="144">
        <v>3</v>
      </c>
      <c r="S308" s="144">
        <v>0</v>
      </c>
      <c r="T308" s="144">
        <v>0</v>
      </c>
      <c r="U308" s="144">
        <v>0</v>
      </c>
      <c r="V308" s="144">
        <v>0</v>
      </c>
      <c r="W308" s="144">
        <v>0</v>
      </c>
      <c r="X308" s="144">
        <v>0</v>
      </c>
      <c r="Y308" s="144">
        <v>0</v>
      </c>
      <c r="Z308" s="144">
        <v>0</v>
      </c>
      <c r="AA308" s="144">
        <v>0</v>
      </c>
      <c r="AB308" s="144">
        <v>0</v>
      </c>
      <c r="AC308" s="144">
        <v>1</v>
      </c>
      <c r="AD308" s="144">
        <v>2</v>
      </c>
      <c r="AE308" s="144">
        <v>2</v>
      </c>
      <c r="AF308" s="144">
        <v>5</v>
      </c>
      <c r="AG308" s="13">
        <v>24</v>
      </c>
    </row>
    <row r="309" spans="1:33" s="13" customFormat="1" ht="13.7" customHeight="1" x14ac:dyDescent="0.15">
      <c r="A309" s="9" t="s">
        <v>1109</v>
      </c>
      <c r="B309" s="9" t="s">
        <v>294</v>
      </c>
      <c r="C309" s="10" t="s">
        <v>297</v>
      </c>
      <c r="D309" s="11">
        <v>0</v>
      </c>
      <c r="E309" s="11" t="s">
        <v>1125</v>
      </c>
      <c r="F309" s="11" t="s">
        <v>1084</v>
      </c>
      <c r="G309" s="12">
        <v>13</v>
      </c>
      <c r="H309" s="12">
        <v>60</v>
      </c>
      <c r="I309" s="12">
        <v>57</v>
      </c>
      <c r="J309" s="12">
        <v>54</v>
      </c>
      <c r="K309" s="12">
        <v>47</v>
      </c>
      <c r="L309" s="12">
        <v>60</v>
      </c>
      <c r="M309" s="12">
        <v>52</v>
      </c>
      <c r="N309" s="12">
        <v>159</v>
      </c>
      <c r="O309" s="12">
        <v>171</v>
      </c>
      <c r="P309" s="12">
        <v>330</v>
      </c>
      <c r="Q309" s="144">
        <v>0</v>
      </c>
      <c r="R309" s="144">
        <v>0</v>
      </c>
      <c r="S309" s="144">
        <v>0</v>
      </c>
      <c r="T309" s="144">
        <v>0</v>
      </c>
      <c r="U309" s="144">
        <v>0</v>
      </c>
      <c r="V309" s="144">
        <v>0</v>
      </c>
      <c r="W309" s="144">
        <v>0</v>
      </c>
      <c r="X309" s="144">
        <v>0</v>
      </c>
      <c r="Y309" s="144">
        <v>0</v>
      </c>
      <c r="Z309" s="144">
        <v>0</v>
      </c>
      <c r="AA309" s="144">
        <v>0</v>
      </c>
      <c r="AB309" s="144">
        <v>0</v>
      </c>
      <c r="AC309" s="144">
        <v>1</v>
      </c>
      <c r="AD309" s="144">
        <v>1</v>
      </c>
      <c r="AE309" s="144">
        <v>1</v>
      </c>
      <c r="AF309" s="144">
        <v>1</v>
      </c>
      <c r="AG309" s="13">
        <v>25</v>
      </c>
    </row>
    <row r="310" spans="1:33" ht="13.7" customHeight="1" x14ac:dyDescent="0.15">
      <c r="A310" s="9" t="s">
        <v>1109</v>
      </c>
      <c r="B310" s="9" t="s">
        <v>294</v>
      </c>
      <c r="C310" s="10" t="s">
        <v>298</v>
      </c>
      <c r="D310" s="11" t="s">
        <v>718</v>
      </c>
      <c r="E310" s="11">
        <v>1</v>
      </c>
      <c r="F310" s="11" t="s">
        <v>1084</v>
      </c>
      <c r="G310" s="12">
        <v>3</v>
      </c>
      <c r="H310" s="12">
        <v>4</v>
      </c>
      <c r="I310" s="12">
        <v>3</v>
      </c>
      <c r="J310" s="12">
        <v>3</v>
      </c>
      <c r="K310" s="12">
        <v>1</v>
      </c>
      <c r="L310" s="12">
        <v>2</v>
      </c>
      <c r="M310" s="12">
        <v>4</v>
      </c>
      <c r="N310" s="12">
        <v>9</v>
      </c>
      <c r="O310" s="12">
        <v>8</v>
      </c>
      <c r="P310" s="12">
        <v>17</v>
      </c>
      <c r="Q310" s="144">
        <v>0</v>
      </c>
      <c r="R310" s="144">
        <v>0</v>
      </c>
      <c r="S310" s="144">
        <v>0</v>
      </c>
      <c r="T310" s="144">
        <v>0</v>
      </c>
      <c r="U310" s="144">
        <v>0</v>
      </c>
      <c r="V310" s="144">
        <v>0</v>
      </c>
      <c r="W310" s="144">
        <v>0</v>
      </c>
      <c r="X310" s="144">
        <v>0</v>
      </c>
      <c r="Y310" s="144">
        <v>0</v>
      </c>
      <c r="Z310" s="144">
        <v>0</v>
      </c>
      <c r="AA310" s="144">
        <v>0</v>
      </c>
      <c r="AB310" s="144">
        <v>0</v>
      </c>
      <c r="AC310" s="144">
        <v>0</v>
      </c>
      <c r="AD310" s="144">
        <v>0</v>
      </c>
      <c r="AE310" s="144">
        <v>0</v>
      </c>
      <c r="AF310" s="144">
        <v>0</v>
      </c>
      <c r="AG310" s="13">
        <v>26</v>
      </c>
    </row>
    <row r="311" spans="1:33" s="13" customFormat="1" ht="13.7" customHeight="1" x14ac:dyDescent="0.15">
      <c r="A311" s="9" t="s">
        <v>1109</v>
      </c>
      <c r="B311" s="9" t="s">
        <v>294</v>
      </c>
      <c r="C311" s="10" t="s">
        <v>299</v>
      </c>
      <c r="D311" s="11">
        <v>0</v>
      </c>
      <c r="E311" s="11">
        <v>2</v>
      </c>
      <c r="F311" s="11" t="s">
        <v>1084</v>
      </c>
      <c r="G311" s="12">
        <v>3</v>
      </c>
      <c r="H311" s="146">
        <v>2</v>
      </c>
      <c r="I311" s="12">
        <v>3</v>
      </c>
      <c r="J311" s="12">
        <v>0</v>
      </c>
      <c r="K311" s="12">
        <v>3</v>
      </c>
      <c r="L311" s="146">
        <v>2</v>
      </c>
      <c r="M311" s="12">
        <v>1</v>
      </c>
      <c r="N311" s="12">
        <v>6</v>
      </c>
      <c r="O311" s="12">
        <v>5</v>
      </c>
      <c r="P311" s="12">
        <v>11</v>
      </c>
      <c r="Q311" s="144">
        <v>0</v>
      </c>
      <c r="R311" s="144">
        <v>0</v>
      </c>
      <c r="S311" s="144">
        <v>0</v>
      </c>
      <c r="T311" s="144">
        <v>0</v>
      </c>
      <c r="U311" s="144">
        <v>0</v>
      </c>
      <c r="V311" s="144">
        <v>0</v>
      </c>
      <c r="W311" s="144">
        <v>0</v>
      </c>
      <c r="X311" s="144">
        <v>0</v>
      </c>
      <c r="Y311" s="144">
        <v>0</v>
      </c>
      <c r="Z311" s="144">
        <v>0</v>
      </c>
      <c r="AA311" s="144">
        <v>0</v>
      </c>
      <c r="AB311" s="144">
        <v>0</v>
      </c>
      <c r="AC311" s="144">
        <v>0</v>
      </c>
      <c r="AD311" s="144">
        <v>0</v>
      </c>
      <c r="AE311" s="144">
        <v>0</v>
      </c>
      <c r="AF311" s="144">
        <v>0</v>
      </c>
      <c r="AG311" s="5">
        <v>27</v>
      </c>
    </row>
    <row r="312" spans="1:33" s="13" customFormat="1" ht="13.7" customHeight="1" x14ac:dyDescent="0.15">
      <c r="A312" s="9" t="s">
        <v>1109</v>
      </c>
      <c r="B312" s="9" t="s">
        <v>294</v>
      </c>
      <c r="C312" s="10" t="s">
        <v>917</v>
      </c>
      <c r="D312" s="11">
        <v>0</v>
      </c>
      <c r="E312" s="11" t="s">
        <v>1125</v>
      </c>
      <c r="F312" s="11" t="s">
        <v>1084</v>
      </c>
      <c r="G312" s="12">
        <v>16</v>
      </c>
      <c r="H312" s="12">
        <v>54</v>
      </c>
      <c r="I312" s="12">
        <v>73</v>
      </c>
      <c r="J312" s="12">
        <v>75</v>
      </c>
      <c r="K312" s="12">
        <v>85</v>
      </c>
      <c r="L312" s="12">
        <v>75</v>
      </c>
      <c r="M312" s="12">
        <v>76</v>
      </c>
      <c r="N312" s="12">
        <v>228</v>
      </c>
      <c r="O312" s="12">
        <v>210</v>
      </c>
      <c r="P312" s="12">
        <v>438</v>
      </c>
      <c r="Q312" s="144">
        <v>1</v>
      </c>
      <c r="R312" s="144">
        <v>1</v>
      </c>
      <c r="S312" s="144">
        <v>0</v>
      </c>
      <c r="T312" s="144">
        <v>0</v>
      </c>
      <c r="U312" s="144">
        <v>0</v>
      </c>
      <c r="V312" s="144">
        <v>0</v>
      </c>
      <c r="W312" s="144">
        <v>0</v>
      </c>
      <c r="X312" s="144">
        <v>0</v>
      </c>
      <c r="Y312" s="144">
        <v>0</v>
      </c>
      <c r="Z312" s="144">
        <v>0</v>
      </c>
      <c r="AA312" s="144">
        <v>0</v>
      </c>
      <c r="AB312" s="144">
        <v>0</v>
      </c>
      <c r="AC312" s="144">
        <v>0</v>
      </c>
      <c r="AD312" s="144">
        <v>0</v>
      </c>
      <c r="AE312" s="144">
        <v>1</v>
      </c>
      <c r="AF312" s="144">
        <v>1</v>
      </c>
      <c r="AG312" s="13">
        <v>28</v>
      </c>
    </row>
    <row r="313" spans="1:33" s="13" customFormat="1" ht="13.7" customHeight="1" x14ac:dyDescent="0.15">
      <c r="A313" s="9" t="s">
        <v>1109</v>
      </c>
      <c r="B313" s="9" t="s">
        <v>294</v>
      </c>
      <c r="C313" s="10" t="s">
        <v>715</v>
      </c>
      <c r="D313" s="11">
        <v>0</v>
      </c>
      <c r="E313" s="11" t="s">
        <v>1125</v>
      </c>
      <c r="F313" s="11" t="s">
        <v>1084</v>
      </c>
      <c r="G313" s="12">
        <v>15</v>
      </c>
      <c r="H313" s="12">
        <v>61</v>
      </c>
      <c r="I313" s="12">
        <v>60</v>
      </c>
      <c r="J313" s="12">
        <v>75</v>
      </c>
      <c r="K313" s="12">
        <v>52</v>
      </c>
      <c r="L313" s="12">
        <v>78</v>
      </c>
      <c r="M313" s="12">
        <v>53</v>
      </c>
      <c r="N313" s="12">
        <v>198</v>
      </c>
      <c r="O313" s="12">
        <v>181</v>
      </c>
      <c r="P313" s="12">
        <v>379</v>
      </c>
      <c r="Q313" s="144">
        <v>1</v>
      </c>
      <c r="R313" s="144">
        <v>2</v>
      </c>
      <c r="S313" s="144">
        <v>0</v>
      </c>
      <c r="T313" s="144">
        <v>0</v>
      </c>
      <c r="U313" s="144">
        <v>0</v>
      </c>
      <c r="V313" s="144">
        <v>0</v>
      </c>
      <c r="W313" s="144">
        <v>0</v>
      </c>
      <c r="X313" s="144">
        <v>0</v>
      </c>
      <c r="Y313" s="144">
        <v>0</v>
      </c>
      <c r="Z313" s="144">
        <v>0</v>
      </c>
      <c r="AA313" s="144">
        <v>0</v>
      </c>
      <c r="AB313" s="144">
        <v>0</v>
      </c>
      <c r="AC313" s="144">
        <v>1</v>
      </c>
      <c r="AD313" s="144">
        <v>7</v>
      </c>
      <c r="AE313" s="144">
        <v>2</v>
      </c>
      <c r="AF313" s="144">
        <v>9</v>
      </c>
      <c r="AG313" s="13">
        <v>29</v>
      </c>
    </row>
    <row r="314" spans="1:33" s="13" customFormat="1" ht="13.7" customHeight="1" x14ac:dyDescent="0.15">
      <c r="A314" s="9" t="s">
        <v>1109</v>
      </c>
      <c r="B314" s="9" t="s">
        <v>294</v>
      </c>
      <c r="C314" s="10" t="s">
        <v>585</v>
      </c>
      <c r="D314" s="11">
        <v>0</v>
      </c>
      <c r="E314" s="11" t="s">
        <v>1125</v>
      </c>
      <c r="F314" s="11" t="s">
        <v>1084</v>
      </c>
      <c r="G314" s="12">
        <v>14</v>
      </c>
      <c r="H314" s="12">
        <v>49</v>
      </c>
      <c r="I314" s="12">
        <v>56</v>
      </c>
      <c r="J314" s="12">
        <v>44</v>
      </c>
      <c r="K314" s="12">
        <v>44</v>
      </c>
      <c r="L314" s="12">
        <v>37</v>
      </c>
      <c r="M314" s="12">
        <v>37</v>
      </c>
      <c r="N314" s="12">
        <v>149</v>
      </c>
      <c r="O314" s="12">
        <v>118</v>
      </c>
      <c r="P314" s="12">
        <v>267</v>
      </c>
      <c r="Q314" s="144">
        <v>2</v>
      </c>
      <c r="R314" s="144">
        <v>14</v>
      </c>
      <c r="S314" s="144">
        <v>0</v>
      </c>
      <c r="T314" s="144">
        <v>0</v>
      </c>
      <c r="U314" s="144">
        <v>0</v>
      </c>
      <c r="V314" s="144">
        <v>0</v>
      </c>
      <c r="W314" s="144">
        <v>0</v>
      </c>
      <c r="X314" s="144">
        <v>0</v>
      </c>
      <c r="Y314" s="144">
        <v>0</v>
      </c>
      <c r="Z314" s="144">
        <v>0</v>
      </c>
      <c r="AA314" s="144">
        <v>0</v>
      </c>
      <c r="AB314" s="144">
        <v>0</v>
      </c>
      <c r="AC314" s="144">
        <v>2</v>
      </c>
      <c r="AD314" s="144">
        <v>10</v>
      </c>
      <c r="AE314" s="144">
        <v>4</v>
      </c>
      <c r="AF314" s="144">
        <v>24</v>
      </c>
      <c r="AG314" s="13">
        <v>30</v>
      </c>
    </row>
    <row r="315" spans="1:33" s="13" customFormat="1" ht="13.7" customHeight="1" x14ac:dyDescent="0.15">
      <c r="A315" s="9" t="s">
        <v>1109</v>
      </c>
      <c r="B315" s="9" t="s">
        <v>294</v>
      </c>
      <c r="C315" s="10" t="s">
        <v>554</v>
      </c>
      <c r="D315" s="11">
        <v>0</v>
      </c>
      <c r="E315" s="11">
        <v>1</v>
      </c>
      <c r="F315" s="11" t="s">
        <v>1084</v>
      </c>
      <c r="G315" s="12">
        <v>4</v>
      </c>
      <c r="H315" s="12">
        <v>7</v>
      </c>
      <c r="I315" s="12">
        <v>2</v>
      </c>
      <c r="J315" s="12">
        <v>5</v>
      </c>
      <c r="K315" s="12">
        <v>6</v>
      </c>
      <c r="L315" s="12">
        <v>6</v>
      </c>
      <c r="M315" s="12">
        <v>3</v>
      </c>
      <c r="N315" s="12">
        <v>18</v>
      </c>
      <c r="O315" s="12">
        <v>11</v>
      </c>
      <c r="P315" s="12">
        <v>29</v>
      </c>
      <c r="Q315" s="144">
        <v>0</v>
      </c>
      <c r="R315" s="144">
        <v>0</v>
      </c>
      <c r="S315" s="144">
        <v>0</v>
      </c>
      <c r="T315" s="144">
        <v>0</v>
      </c>
      <c r="U315" s="144">
        <v>0</v>
      </c>
      <c r="V315" s="144">
        <v>0</v>
      </c>
      <c r="W315" s="144">
        <v>0</v>
      </c>
      <c r="X315" s="144">
        <v>0</v>
      </c>
      <c r="Y315" s="144">
        <v>0</v>
      </c>
      <c r="Z315" s="144">
        <v>0</v>
      </c>
      <c r="AA315" s="144">
        <v>0</v>
      </c>
      <c r="AB315" s="144">
        <v>0</v>
      </c>
      <c r="AC315" s="144">
        <v>1</v>
      </c>
      <c r="AD315" s="144">
        <v>1</v>
      </c>
      <c r="AE315" s="144">
        <v>1</v>
      </c>
      <c r="AF315" s="144">
        <v>1</v>
      </c>
      <c r="AG315" s="13">
        <v>31</v>
      </c>
    </row>
    <row r="316" spans="1:33" s="13" customFormat="1" ht="13.7" customHeight="1" x14ac:dyDescent="0.15">
      <c r="A316" s="9" t="s">
        <v>1109</v>
      </c>
      <c r="B316" s="9" t="s">
        <v>294</v>
      </c>
      <c r="C316" s="10" t="s">
        <v>300</v>
      </c>
      <c r="D316" s="11">
        <v>0</v>
      </c>
      <c r="E316" s="11" t="s">
        <v>1125</v>
      </c>
      <c r="F316" s="11" t="s">
        <v>1084</v>
      </c>
      <c r="G316" s="12">
        <v>11</v>
      </c>
      <c r="H316" s="12">
        <v>36</v>
      </c>
      <c r="I316" s="12">
        <v>53</v>
      </c>
      <c r="J316" s="12">
        <v>33</v>
      </c>
      <c r="K316" s="12">
        <v>33</v>
      </c>
      <c r="L316" s="12">
        <v>48</v>
      </c>
      <c r="M316" s="12">
        <v>35</v>
      </c>
      <c r="N316" s="12">
        <v>132</v>
      </c>
      <c r="O316" s="12">
        <v>106</v>
      </c>
      <c r="P316" s="12">
        <v>238</v>
      </c>
      <c r="Q316" s="144">
        <v>2</v>
      </c>
      <c r="R316" s="144">
        <v>12</v>
      </c>
      <c r="S316" s="144">
        <v>0</v>
      </c>
      <c r="T316" s="144">
        <v>0</v>
      </c>
      <c r="U316" s="144">
        <v>0</v>
      </c>
      <c r="V316" s="144">
        <v>0</v>
      </c>
      <c r="W316" s="144">
        <v>0</v>
      </c>
      <c r="X316" s="144">
        <v>0</v>
      </c>
      <c r="Y316" s="144">
        <v>0</v>
      </c>
      <c r="Z316" s="144">
        <v>0</v>
      </c>
      <c r="AA316" s="144">
        <v>0</v>
      </c>
      <c r="AB316" s="144">
        <v>0</v>
      </c>
      <c r="AC316" s="144">
        <v>1</v>
      </c>
      <c r="AD316" s="144">
        <v>7</v>
      </c>
      <c r="AE316" s="144">
        <v>3</v>
      </c>
      <c r="AF316" s="144">
        <v>19</v>
      </c>
      <c r="AG316" s="5">
        <v>32</v>
      </c>
    </row>
    <row r="317" spans="1:33" s="13" customFormat="1" ht="13.7" customHeight="1" x14ac:dyDescent="0.15">
      <c r="A317" s="9" t="s">
        <v>1109</v>
      </c>
      <c r="B317" s="9" t="s">
        <v>294</v>
      </c>
      <c r="C317" s="10" t="s">
        <v>301</v>
      </c>
      <c r="D317" s="11">
        <v>0</v>
      </c>
      <c r="E317" s="11" t="s">
        <v>1125</v>
      </c>
      <c r="F317" s="11" t="s">
        <v>1084</v>
      </c>
      <c r="G317" s="12">
        <v>13</v>
      </c>
      <c r="H317" s="12">
        <v>49</v>
      </c>
      <c r="I317" s="12">
        <v>58</v>
      </c>
      <c r="J317" s="12">
        <v>43</v>
      </c>
      <c r="K317" s="12">
        <v>60</v>
      </c>
      <c r="L317" s="12">
        <v>51</v>
      </c>
      <c r="M317" s="12">
        <v>59</v>
      </c>
      <c r="N317" s="12">
        <v>159</v>
      </c>
      <c r="O317" s="12">
        <v>161</v>
      </c>
      <c r="P317" s="12">
        <v>320</v>
      </c>
      <c r="Q317" s="144">
        <v>1</v>
      </c>
      <c r="R317" s="144">
        <v>1</v>
      </c>
      <c r="S317" s="144">
        <v>0</v>
      </c>
      <c r="T317" s="144">
        <v>0</v>
      </c>
      <c r="U317" s="144">
        <v>0</v>
      </c>
      <c r="V317" s="144">
        <v>0</v>
      </c>
      <c r="W317" s="144">
        <v>0</v>
      </c>
      <c r="X317" s="144">
        <v>0</v>
      </c>
      <c r="Y317" s="144">
        <v>0</v>
      </c>
      <c r="Z317" s="144">
        <v>0</v>
      </c>
      <c r="AA317" s="144">
        <v>0</v>
      </c>
      <c r="AB317" s="144">
        <v>0</v>
      </c>
      <c r="AC317" s="144">
        <v>0</v>
      </c>
      <c r="AD317" s="144">
        <v>0</v>
      </c>
      <c r="AE317" s="144">
        <v>1</v>
      </c>
      <c r="AF317" s="144">
        <v>1</v>
      </c>
      <c r="AG317" s="13">
        <v>33</v>
      </c>
    </row>
    <row r="318" spans="1:33" s="13" customFormat="1" ht="13.7" customHeight="1" x14ac:dyDescent="0.15">
      <c r="A318" s="9" t="s">
        <v>1109</v>
      </c>
      <c r="B318" s="9" t="s">
        <v>294</v>
      </c>
      <c r="C318" s="10" t="s">
        <v>232</v>
      </c>
      <c r="D318" s="11">
        <v>0</v>
      </c>
      <c r="E318" s="11" t="s">
        <v>1125</v>
      </c>
      <c r="F318" s="11" t="s">
        <v>1084</v>
      </c>
      <c r="G318" s="12">
        <v>10</v>
      </c>
      <c r="H318" s="12">
        <v>28</v>
      </c>
      <c r="I318" s="12">
        <v>29</v>
      </c>
      <c r="J318" s="12">
        <v>19</v>
      </c>
      <c r="K318" s="12">
        <v>23</v>
      </c>
      <c r="L318" s="12">
        <v>22</v>
      </c>
      <c r="M318" s="12">
        <v>27</v>
      </c>
      <c r="N318" s="12">
        <v>79</v>
      </c>
      <c r="O318" s="12">
        <v>69</v>
      </c>
      <c r="P318" s="12">
        <v>148</v>
      </c>
      <c r="Q318" s="144">
        <v>1</v>
      </c>
      <c r="R318" s="144">
        <v>1</v>
      </c>
      <c r="S318" s="144">
        <v>1</v>
      </c>
      <c r="T318" s="144">
        <v>1</v>
      </c>
      <c r="U318" s="144">
        <v>1</v>
      </c>
      <c r="V318" s="144">
        <v>1</v>
      </c>
      <c r="W318" s="144">
        <v>0</v>
      </c>
      <c r="X318" s="144">
        <v>0</v>
      </c>
      <c r="Y318" s="144">
        <v>0</v>
      </c>
      <c r="Z318" s="144">
        <v>0</v>
      </c>
      <c r="AA318" s="144">
        <v>0</v>
      </c>
      <c r="AB318" s="144">
        <v>0</v>
      </c>
      <c r="AC318" s="144">
        <v>1</v>
      </c>
      <c r="AD318" s="144">
        <v>4</v>
      </c>
      <c r="AE318" s="144">
        <v>4</v>
      </c>
      <c r="AF318" s="144">
        <v>7</v>
      </c>
      <c r="AG318" s="13">
        <v>34</v>
      </c>
    </row>
    <row r="319" spans="1:33" s="13" customFormat="1" ht="13.7" customHeight="1" x14ac:dyDescent="0.15">
      <c r="A319" s="9" t="s">
        <v>1109</v>
      </c>
      <c r="B319" s="9" t="s">
        <v>294</v>
      </c>
      <c r="C319" s="10" t="s">
        <v>357</v>
      </c>
      <c r="D319" s="11">
        <v>0</v>
      </c>
      <c r="E319" s="11" t="s">
        <v>1125</v>
      </c>
      <c r="F319" s="11" t="s">
        <v>1084</v>
      </c>
      <c r="G319" s="12">
        <v>45</v>
      </c>
      <c r="H319" s="12">
        <v>264</v>
      </c>
      <c r="I319" s="12">
        <v>224</v>
      </c>
      <c r="J319" s="12">
        <v>263</v>
      </c>
      <c r="K319" s="12">
        <v>257</v>
      </c>
      <c r="L319" s="12">
        <v>237</v>
      </c>
      <c r="M319" s="12">
        <v>245</v>
      </c>
      <c r="N319" s="12">
        <v>777</v>
      </c>
      <c r="O319" s="12">
        <v>713</v>
      </c>
      <c r="P319" s="12">
        <v>1490</v>
      </c>
      <c r="Q319" s="144">
        <v>0</v>
      </c>
      <c r="R319" s="144">
        <v>0</v>
      </c>
      <c r="S319" s="144">
        <v>1</v>
      </c>
      <c r="T319" s="144">
        <v>7</v>
      </c>
      <c r="U319" s="144">
        <v>1</v>
      </c>
      <c r="V319" s="144">
        <v>1</v>
      </c>
      <c r="W319" s="144">
        <v>0</v>
      </c>
      <c r="X319" s="144">
        <v>0</v>
      </c>
      <c r="Y319" s="144">
        <v>0</v>
      </c>
      <c r="Z319" s="144">
        <v>0</v>
      </c>
      <c r="AA319" s="144">
        <v>0</v>
      </c>
      <c r="AB319" s="144">
        <v>0</v>
      </c>
      <c r="AC319" s="144">
        <v>0</v>
      </c>
      <c r="AD319" s="144">
        <v>0</v>
      </c>
      <c r="AE319" s="144">
        <v>2</v>
      </c>
      <c r="AF319" s="144">
        <v>8</v>
      </c>
      <c r="AG319" s="13">
        <v>35</v>
      </c>
    </row>
    <row r="320" spans="1:33" s="13" customFormat="1" ht="13.7" customHeight="1" x14ac:dyDescent="0.15">
      <c r="A320" s="9" t="s">
        <v>1109</v>
      </c>
      <c r="B320" s="9" t="s">
        <v>294</v>
      </c>
      <c r="C320" s="10" t="s">
        <v>64</v>
      </c>
      <c r="D320" s="11">
        <v>0</v>
      </c>
      <c r="E320" s="11" t="s">
        <v>1125</v>
      </c>
      <c r="F320" s="11" t="s">
        <v>1084</v>
      </c>
      <c r="G320" s="12">
        <v>11</v>
      </c>
      <c r="H320" s="12">
        <v>24</v>
      </c>
      <c r="I320" s="12">
        <v>34</v>
      </c>
      <c r="J320" s="12">
        <v>36</v>
      </c>
      <c r="K320" s="12">
        <v>36</v>
      </c>
      <c r="L320" s="12">
        <v>44</v>
      </c>
      <c r="M320" s="12">
        <v>33</v>
      </c>
      <c r="N320" s="12">
        <v>111</v>
      </c>
      <c r="O320" s="12">
        <v>96</v>
      </c>
      <c r="P320" s="12">
        <v>207</v>
      </c>
      <c r="Q320" s="144">
        <v>1</v>
      </c>
      <c r="R320" s="144">
        <v>2</v>
      </c>
      <c r="S320" s="144">
        <v>0</v>
      </c>
      <c r="T320" s="144">
        <v>0</v>
      </c>
      <c r="U320" s="144">
        <v>0</v>
      </c>
      <c r="V320" s="144">
        <v>0</v>
      </c>
      <c r="W320" s="144">
        <v>0</v>
      </c>
      <c r="X320" s="144">
        <v>0</v>
      </c>
      <c r="Y320" s="144">
        <v>0</v>
      </c>
      <c r="Z320" s="144">
        <v>0</v>
      </c>
      <c r="AA320" s="144">
        <v>0</v>
      </c>
      <c r="AB320" s="144">
        <v>0</v>
      </c>
      <c r="AC320" s="144">
        <v>1</v>
      </c>
      <c r="AD320" s="144">
        <v>1</v>
      </c>
      <c r="AE320" s="144">
        <v>2</v>
      </c>
      <c r="AF320" s="144">
        <v>3</v>
      </c>
      <c r="AG320" s="13">
        <v>36</v>
      </c>
    </row>
    <row r="321" spans="1:33" s="13" customFormat="1" ht="13.7" customHeight="1" x14ac:dyDescent="0.15">
      <c r="A321" s="14"/>
      <c r="B321" s="14" t="s">
        <v>1073</v>
      </c>
      <c r="C321" s="14">
        <f>COUNTA(C304:C320)</f>
        <v>17</v>
      </c>
      <c r="D321" s="15">
        <f>COUNTIF(D304:D320,"併")</f>
        <v>2</v>
      </c>
      <c r="E321" s="15">
        <v>3</v>
      </c>
      <c r="F321" s="15"/>
      <c r="G321" s="16">
        <f>SUM(G304:G320)</f>
        <v>217</v>
      </c>
      <c r="H321" s="16">
        <f t="shared" ref="H321:AF321" si="30">SUM(H304:H320)</f>
        <v>861</v>
      </c>
      <c r="I321" s="16">
        <f t="shared" si="30"/>
        <v>904</v>
      </c>
      <c r="J321" s="16">
        <f t="shared" si="30"/>
        <v>876</v>
      </c>
      <c r="K321" s="16">
        <f t="shared" si="30"/>
        <v>897</v>
      </c>
      <c r="L321" s="16">
        <f>SUM(L304:L320)</f>
        <v>879</v>
      </c>
      <c r="M321" s="16">
        <f t="shared" si="30"/>
        <v>893</v>
      </c>
      <c r="N321" s="16">
        <f t="shared" si="30"/>
        <v>2781</v>
      </c>
      <c r="O321" s="16">
        <f t="shared" si="30"/>
        <v>2529</v>
      </c>
      <c r="P321" s="16">
        <f t="shared" si="30"/>
        <v>5310</v>
      </c>
      <c r="Q321" s="16">
        <f t="shared" si="30"/>
        <v>15</v>
      </c>
      <c r="R321" s="16">
        <f t="shared" si="30"/>
        <v>70</v>
      </c>
      <c r="S321" s="16">
        <f t="shared" si="30"/>
        <v>2</v>
      </c>
      <c r="T321" s="16">
        <f t="shared" si="30"/>
        <v>8</v>
      </c>
      <c r="U321" s="16">
        <f t="shared" si="30"/>
        <v>2</v>
      </c>
      <c r="V321" s="16">
        <f t="shared" si="30"/>
        <v>2</v>
      </c>
      <c r="W321" s="16">
        <f t="shared" si="30"/>
        <v>0</v>
      </c>
      <c r="X321" s="16">
        <f t="shared" si="30"/>
        <v>0</v>
      </c>
      <c r="Y321" s="16">
        <f t="shared" si="30"/>
        <v>1</v>
      </c>
      <c r="Z321" s="16">
        <f t="shared" si="30"/>
        <v>1</v>
      </c>
      <c r="AA321" s="16">
        <f t="shared" si="30"/>
        <v>0</v>
      </c>
      <c r="AB321" s="16">
        <f t="shared" si="30"/>
        <v>0</v>
      </c>
      <c r="AC321" s="16">
        <f t="shared" si="30"/>
        <v>12</v>
      </c>
      <c r="AD321" s="16">
        <f t="shared" si="30"/>
        <v>49</v>
      </c>
      <c r="AE321" s="16">
        <f t="shared" si="30"/>
        <v>32</v>
      </c>
      <c r="AF321" s="16">
        <f t="shared" si="30"/>
        <v>130</v>
      </c>
      <c r="AG321" s="5">
        <v>37</v>
      </c>
    </row>
    <row r="322" spans="1:33" s="13" customFormat="1" ht="13.7" customHeight="1" x14ac:dyDescent="0.15">
      <c r="A322" s="9" t="s">
        <v>1109</v>
      </c>
      <c r="B322" s="9" t="s">
        <v>338</v>
      </c>
      <c r="C322" s="10" t="s">
        <v>339</v>
      </c>
      <c r="D322" s="11">
        <v>0</v>
      </c>
      <c r="E322" s="11" t="s">
        <v>1125</v>
      </c>
      <c r="F322" s="11" t="s">
        <v>1084</v>
      </c>
      <c r="G322" s="12">
        <v>23</v>
      </c>
      <c r="H322" s="12">
        <v>81</v>
      </c>
      <c r="I322" s="12">
        <v>109</v>
      </c>
      <c r="J322" s="12">
        <v>102</v>
      </c>
      <c r="K322" s="12">
        <v>108</v>
      </c>
      <c r="L322" s="12">
        <v>126</v>
      </c>
      <c r="M322" s="12">
        <v>118</v>
      </c>
      <c r="N322" s="12">
        <v>325</v>
      </c>
      <c r="O322" s="12">
        <v>319</v>
      </c>
      <c r="P322" s="12">
        <v>644</v>
      </c>
      <c r="Q322" s="144">
        <v>2</v>
      </c>
      <c r="R322" s="144">
        <v>10</v>
      </c>
      <c r="S322" s="144">
        <v>0</v>
      </c>
      <c r="T322" s="144">
        <v>0</v>
      </c>
      <c r="U322" s="144">
        <v>0</v>
      </c>
      <c r="V322" s="144">
        <v>0</v>
      </c>
      <c r="W322" s="144">
        <v>0</v>
      </c>
      <c r="X322" s="144">
        <v>0</v>
      </c>
      <c r="Y322" s="144">
        <v>0</v>
      </c>
      <c r="Z322" s="144">
        <v>0</v>
      </c>
      <c r="AA322" s="144">
        <v>0</v>
      </c>
      <c r="AB322" s="144">
        <v>0</v>
      </c>
      <c r="AC322" s="144">
        <v>2</v>
      </c>
      <c r="AD322" s="144">
        <v>12</v>
      </c>
      <c r="AE322" s="144">
        <v>4</v>
      </c>
      <c r="AF322" s="144">
        <v>22</v>
      </c>
      <c r="AG322" s="13">
        <v>38</v>
      </c>
    </row>
    <row r="323" spans="1:33" s="13" customFormat="1" ht="13.7" customHeight="1" x14ac:dyDescent="0.15">
      <c r="A323" s="9" t="s">
        <v>1109</v>
      </c>
      <c r="B323" s="9" t="s">
        <v>338</v>
      </c>
      <c r="C323" s="10" t="s">
        <v>340</v>
      </c>
      <c r="D323" s="11">
        <v>0</v>
      </c>
      <c r="E323" s="11" t="s">
        <v>1125</v>
      </c>
      <c r="F323" s="11" t="s">
        <v>1084</v>
      </c>
      <c r="G323" s="12">
        <v>15</v>
      </c>
      <c r="H323" s="12">
        <v>59</v>
      </c>
      <c r="I323" s="12">
        <v>54</v>
      </c>
      <c r="J323" s="12">
        <v>55</v>
      </c>
      <c r="K323" s="12">
        <v>58</v>
      </c>
      <c r="L323" s="12">
        <v>57</v>
      </c>
      <c r="M323" s="12">
        <v>54</v>
      </c>
      <c r="N323" s="12">
        <v>183</v>
      </c>
      <c r="O323" s="12">
        <v>154</v>
      </c>
      <c r="P323" s="12">
        <v>337</v>
      </c>
      <c r="Q323" s="144">
        <v>2</v>
      </c>
      <c r="R323" s="144">
        <v>11</v>
      </c>
      <c r="S323" s="144">
        <v>0</v>
      </c>
      <c r="T323" s="144">
        <v>0</v>
      </c>
      <c r="U323" s="144">
        <v>0</v>
      </c>
      <c r="V323" s="144">
        <v>0</v>
      </c>
      <c r="W323" s="144">
        <v>0</v>
      </c>
      <c r="X323" s="144">
        <v>0</v>
      </c>
      <c r="Y323" s="144">
        <v>0</v>
      </c>
      <c r="Z323" s="144">
        <v>0</v>
      </c>
      <c r="AA323" s="144">
        <v>0</v>
      </c>
      <c r="AB323" s="144">
        <v>0</v>
      </c>
      <c r="AC323" s="144">
        <v>1</v>
      </c>
      <c r="AD323" s="144">
        <v>5</v>
      </c>
      <c r="AE323" s="144">
        <v>3</v>
      </c>
      <c r="AF323" s="144">
        <v>16</v>
      </c>
      <c r="AG323" s="13">
        <v>39</v>
      </c>
    </row>
    <row r="324" spans="1:33" s="13" customFormat="1" ht="13.7" customHeight="1" x14ac:dyDescent="0.15">
      <c r="A324" s="9" t="s">
        <v>1109</v>
      </c>
      <c r="B324" s="9" t="s">
        <v>338</v>
      </c>
      <c r="C324" s="10" t="s">
        <v>892</v>
      </c>
      <c r="D324" s="11">
        <v>0</v>
      </c>
      <c r="E324" s="11" t="s">
        <v>1125</v>
      </c>
      <c r="F324" s="11" t="s">
        <v>1084</v>
      </c>
      <c r="G324" s="12">
        <v>16</v>
      </c>
      <c r="H324" s="12">
        <v>69</v>
      </c>
      <c r="I324" s="12">
        <v>71</v>
      </c>
      <c r="J324" s="12">
        <v>66</v>
      </c>
      <c r="K324" s="12">
        <v>77</v>
      </c>
      <c r="L324" s="12">
        <v>76</v>
      </c>
      <c r="M324" s="12">
        <v>80</v>
      </c>
      <c r="N324" s="12">
        <v>226</v>
      </c>
      <c r="O324" s="12">
        <v>213</v>
      </c>
      <c r="P324" s="12">
        <v>439</v>
      </c>
      <c r="Q324" s="144">
        <v>1</v>
      </c>
      <c r="R324" s="144">
        <v>2</v>
      </c>
      <c r="S324" s="144">
        <v>0</v>
      </c>
      <c r="T324" s="144">
        <v>0</v>
      </c>
      <c r="U324" s="144">
        <v>1</v>
      </c>
      <c r="V324" s="144">
        <v>1</v>
      </c>
      <c r="W324" s="144">
        <v>0</v>
      </c>
      <c r="X324" s="144">
        <v>0</v>
      </c>
      <c r="Y324" s="144">
        <v>0</v>
      </c>
      <c r="Z324" s="144">
        <v>0</v>
      </c>
      <c r="AA324" s="144">
        <v>0</v>
      </c>
      <c r="AB324" s="144">
        <v>0</v>
      </c>
      <c r="AC324" s="144">
        <v>2</v>
      </c>
      <c r="AD324" s="144">
        <v>13</v>
      </c>
      <c r="AE324" s="144">
        <v>4</v>
      </c>
      <c r="AF324" s="144">
        <v>16</v>
      </c>
      <c r="AG324" s="13">
        <v>40</v>
      </c>
    </row>
    <row r="325" spans="1:33" s="13" customFormat="1" ht="13.7" customHeight="1" x14ac:dyDescent="0.15">
      <c r="A325" s="9" t="s">
        <v>1109</v>
      </c>
      <c r="B325" s="9" t="s">
        <v>338</v>
      </c>
      <c r="C325" s="10" t="s">
        <v>502</v>
      </c>
      <c r="D325" s="11">
        <v>0</v>
      </c>
      <c r="E325" s="11" t="s">
        <v>1125</v>
      </c>
      <c r="F325" s="11" t="s">
        <v>1084</v>
      </c>
      <c r="G325" s="12">
        <v>31</v>
      </c>
      <c r="H325" s="12">
        <v>137</v>
      </c>
      <c r="I325" s="12">
        <v>118</v>
      </c>
      <c r="J325" s="12">
        <v>127</v>
      </c>
      <c r="K325" s="12">
        <v>144</v>
      </c>
      <c r="L325" s="12">
        <v>150</v>
      </c>
      <c r="M325" s="12">
        <v>167</v>
      </c>
      <c r="N325" s="12">
        <v>415</v>
      </c>
      <c r="O325" s="12">
        <v>428</v>
      </c>
      <c r="P325" s="12">
        <v>843</v>
      </c>
      <c r="Q325" s="144">
        <v>1</v>
      </c>
      <c r="R325" s="144">
        <v>7</v>
      </c>
      <c r="S325" s="144">
        <v>1</v>
      </c>
      <c r="T325" s="144">
        <v>2</v>
      </c>
      <c r="U325" s="144">
        <v>1</v>
      </c>
      <c r="V325" s="144">
        <v>1</v>
      </c>
      <c r="W325" s="144">
        <v>0</v>
      </c>
      <c r="X325" s="144">
        <v>0</v>
      </c>
      <c r="Y325" s="144">
        <v>0</v>
      </c>
      <c r="Z325" s="144">
        <v>0</v>
      </c>
      <c r="AA325" s="144">
        <v>1</v>
      </c>
      <c r="AB325" s="144">
        <v>1</v>
      </c>
      <c r="AC325" s="144">
        <v>2</v>
      </c>
      <c r="AD325" s="144">
        <v>10</v>
      </c>
      <c r="AE325" s="144">
        <v>6</v>
      </c>
      <c r="AF325" s="144">
        <v>21</v>
      </c>
      <c r="AG325" s="13">
        <v>41</v>
      </c>
    </row>
    <row r="326" spans="1:33" s="13" customFormat="1" ht="13.7" customHeight="1" x14ac:dyDescent="0.15">
      <c r="A326" s="9" t="s">
        <v>1109</v>
      </c>
      <c r="B326" s="9" t="s">
        <v>338</v>
      </c>
      <c r="C326" s="10" t="s">
        <v>972</v>
      </c>
      <c r="D326" s="11">
        <v>0</v>
      </c>
      <c r="E326" s="11" t="s">
        <v>1125</v>
      </c>
      <c r="F326" s="11" t="s">
        <v>1084</v>
      </c>
      <c r="G326" s="12">
        <v>6</v>
      </c>
      <c r="H326" s="12">
        <v>17</v>
      </c>
      <c r="I326" s="12">
        <v>17</v>
      </c>
      <c r="J326" s="12">
        <v>18</v>
      </c>
      <c r="K326" s="12">
        <v>17</v>
      </c>
      <c r="L326" s="12">
        <v>16</v>
      </c>
      <c r="M326" s="12">
        <v>18</v>
      </c>
      <c r="N326" s="12">
        <v>54</v>
      </c>
      <c r="O326" s="12">
        <v>49</v>
      </c>
      <c r="P326" s="12">
        <v>103</v>
      </c>
      <c r="Q326" s="144">
        <v>0</v>
      </c>
      <c r="R326" s="144">
        <v>0</v>
      </c>
      <c r="S326" s="144">
        <v>0</v>
      </c>
      <c r="T326" s="144">
        <v>0</v>
      </c>
      <c r="U326" s="144">
        <v>0</v>
      </c>
      <c r="V326" s="144">
        <v>0</v>
      </c>
      <c r="W326" s="144">
        <v>0</v>
      </c>
      <c r="X326" s="144">
        <v>0</v>
      </c>
      <c r="Y326" s="144">
        <v>0</v>
      </c>
      <c r="Z326" s="144">
        <v>0</v>
      </c>
      <c r="AA326" s="144">
        <v>0</v>
      </c>
      <c r="AB326" s="144">
        <v>0</v>
      </c>
      <c r="AC326" s="144">
        <v>0</v>
      </c>
      <c r="AD326" s="144">
        <v>0</v>
      </c>
      <c r="AE326" s="144">
        <v>0</v>
      </c>
      <c r="AF326" s="144">
        <v>0</v>
      </c>
      <c r="AG326" s="5">
        <v>42</v>
      </c>
    </row>
    <row r="327" spans="1:33" s="13" customFormat="1" ht="13.7" customHeight="1" x14ac:dyDescent="0.15">
      <c r="A327" s="9" t="s">
        <v>1109</v>
      </c>
      <c r="B327" s="9" t="s">
        <v>338</v>
      </c>
      <c r="C327" s="10" t="s">
        <v>929</v>
      </c>
      <c r="D327" s="11">
        <v>0</v>
      </c>
      <c r="E327" s="11" t="s">
        <v>1125</v>
      </c>
      <c r="F327" s="11" t="s">
        <v>1084</v>
      </c>
      <c r="G327" s="12">
        <v>23</v>
      </c>
      <c r="H327" s="12">
        <v>90</v>
      </c>
      <c r="I327" s="12">
        <v>111</v>
      </c>
      <c r="J327" s="12">
        <v>93</v>
      </c>
      <c r="K327" s="12">
        <v>99</v>
      </c>
      <c r="L327" s="12">
        <v>90</v>
      </c>
      <c r="M327" s="12">
        <v>103</v>
      </c>
      <c r="N327" s="12">
        <v>288</v>
      </c>
      <c r="O327" s="12">
        <v>298</v>
      </c>
      <c r="P327" s="12">
        <v>586</v>
      </c>
      <c r="Q327" s="144">
        <v>1</v>
      </c>
      <c r="R327" s="144">
        <v>7</v>
      </c>
      <c r="S327" s="144">
        <v>1</v>
      </c>
      <c r="T327" s="144">
        <v>2</v>
      </c>
      <c r="U327" s="144">
        <v>0</v>
      </c>
      <c r="V327" s="144">
        <v>0</v>
      </c>
      <c r="W327" s="144">
        <v>0</v>
      </c>
      <c r="X327" s="144">
        <v>0</v>
      </c>
      <c r="Y327" s="144">
        <v>0</v>
      </c>
      <c r="Z327" s="144">
        <v>0</v>
      </c>
      <c r="AA327" s="144">
        <v>0</v>
      </c>
      <c r="AB327" s="144">
        <v>0</v>
      </c>
      <c r="AC327" s="144">
        <v>2</v>
      </c>
      <c r="AD327" s="144">
        <v>13</v>
      </c>
      <c r="AE327" s="144">
        <v>4</v>
      </c>
      <c r="AF327" s="144">
        <v>22</v>
      </c>
      <c r="AG327" s="13">
        <v>43</v>
      </c>
    </row>
    <row r="328" spans="1:33" ht="13.7" customHeight="1" x14ac:dyDescent="0.15">
      <c r="A328" s="9" t="s">
        <v>1109</v>
      </c>
      <c r="B328" s="9" t="s">
        <v>338</v>
      </c>
      <c r="C328" s="10" t="s">
        <v>231</v>
      </c>
      <c r="D328" s="11">
        <v>0</v>
      </c>
      <c r="E328" s="11" t="s">
        <v>1125</v>
      </c>
      <c r="F328" s="11" t="s">
        <v>1084</v>
      </c>
      <c r="G328" s="12">
        <v>14</v>
      </c>
      <c r="H328" s="12">
        <v>56</v>
      </c>
      <c r="I328" s="12">
        <v>45</v>
      </c>
      <c r="J328" s="12">
        <v>59</v>
      </c>
      <c r="K328" s="12">
        <v>49</v>
      </c>
      <c r="L328" s="12">
        <v>39</v>
      </c>
      <c r="M328" s="12">
        <v>50</v>
      </c>
      <c r="N328" s="12">
        <v>160</v>
      </c>
      <c r="O328" s="12">
        <v>138</v>
      </c>
      <c r="P328" s="12">
        <v>298</v>
      </c>
      <c r="Q328" s="144">
        <v>1</v>
      </c>
      <c r="R328" s="144">
        <v>7</v>
      </c>
      <c r="S328" s="144">
        <v>1</v>
      </c>
      <c r="T328" s="144">
        <v>1</v>
      </c>
      <c r="U328" s="144">
        <v>0</v>
      </c>
      <c r="V328" s="144">
        <v>0</v>
      </c>
      <c r="W328" s="144">
        <v>0</v>
      </c>
      <c r="X328" s="144">
        <v>0</v>
      </c>
      <c r="Y328" s="144">
        <v>0</v>
      </c>
      <c r="Z328" s="144">
        <v>0</v>
      </c>
      <c r="AA328" s="144">
        <v>0</v>
      </c>
      <c r="AB328" s="144">
        <v>0</v>
      </c>
      <c r="AC328" s="144">
        <v>1</v>
      </c>
      <c r="AD328" s="144">
        <v>7</v>
      </c>
      <c r="AE328" s="144">
        <v>3</v>
      </c>
      <c r="AF328" s="144">
        <v>15</v>
      </c>
      <c r="AG328" s="13">
        <v>44</v>
      </c>
    </row>
    <row r="329" spans="1:33" s="13" customFormat="1" ht="13.7" customHeight="1" x14ac:dyDescent="0.15">
      <c r="A329" s="9" t="s">
        <v>1109</v>
      </c>
      <c r="B329" s="9" t="s">
        <v>338</v>
      </c>
      <c r="C329" s="10" t="s">
        <v>38</v>
      </c>
      <c r="D329" s="11">
        <v>0</v>
      </c>
      <c r="E329" s="11" t="s">
        <v>1125</v>
      </c>
      <c r="F329" s="11" t="s">
        <v>1084</v>
      </c>
      <c r="G329" s="12">
        <v>18</v>
      </c>
      <c r="H329" s="12">
        <v>80</v>
      </c>
      <c r="I329" s="12">
        <v>103</v>
      </c>
      <c r="J329" s="12">
        <v>72</v>
      </c>
      <c r="K329" s="12">
        <v>69</v>
      </c>
      <c r="L329" s="12">
        <v>82</v>
      </c>
      <c r="M329" s="12">
        <v>70</v>
      </c>
      <c r="N329" s="12">
        <v>238</v>
      </c>
      <c r="O329" s="12">
        <v>238</v>
      </c>
      <c r="P329" s="12">
        <v>476</v>
      </c>
      <c r="Q329" s="144">
        <v>1</v>
      </c>
      <c r="R329" s="144">
        <v>4</v>
      </c>
      <c r="S329" s="144">
        <v>0</v>
      </c>
      <c r="T329" s="144">
        <v>0</v>
      </c>
      <c r="U329" s="144">
        <v>0</v>
      </c>
      <c r="V329" s="144">
        <v>0</v>
      </c>
      <c r="W329" s="144">
        <v>0</v>
      </c>
      <c r="X329" s="144">
        <v>0</v>
      </c>
      <c r="Y329" s="144">
        <v>0</v>
      </c>
      <c r="Z329" s="144">
        <v>0</v>
      </c>
      <c r="AA329" s="144">
        <v>0</v>
      </c>
      <c r="AB329" s="144">
        <v>0</v>
      </c>
      <c r="AC329" s="144">
        <v>1</v>
      </c>
      <c r="AD329" s="144">
        <v>1</v>
      </c>
      <c r="AE329" s="144">
        <v>2</v>
      </c>
      <c r="AF329" s="144">
        <v>5</v>
      </c>
      <c r="AG329" s="13">
        <v>45</v>
      </c>
    </row>
    <row r="330" spans="1:33" s="13" customFormat="1" ht="13.5" customHeight="1" x14ac:dyDescent="0.15">
      <c r="A330" s="14"/>
      <c r="B330" s="14" t="s">
        <v>1073</v>
      </c>
      <c r="C330" s="14">
        <f>COUNTA(C322:C329)</f>
        <v>8</v>
      </c>
      <c r="D330" s="15">
        <f>COUNTIF(D322:D329,"併")</f>
        <v>0</v>
      </c>
      <c r="E330" s="15">
        <v>0</v>
      </c>
      <c r="F330" s="15"/>
      <c r="G330" s="16">
        <f>SUM(G322:G329)</f>
        <v>146</v>
      </c>
      <c r="H330" s="16">
        <f t="shared" ref="H330:AF330" si="31">SUM(H322:H329)</f>
        <v>589</v>
      </c>
      <c r="I330" s="16">
        <f t="shared" si="31"/>
        <v>628</v>
      </c>
      <c r="J330" s="16">
        <f t="shared" si="31"/>
        <v>592</v>
      </c>
      <c r="K330" s="16">
        <f t="shared" si="31"/>
        <v>621</v>
      </c>
      <c r="L330" s="16">
        <f>SUM(L322:L329)</f>
        <v>636</v>
      </c>
      <c r="M330" s="16">
        <f t="shared" si="31"/>
        <v>660</v>
      </c>
      <c r="N330" s="16">
        <f t="shared" si="31"/>
        <v>1889</v>
      </c>
      <c r="O330" s="16">
        <f t="shared" si="31"/>
        <v>1837</v>
      </c>
      <c r="P330" s="16">
        <f t="shared" si="31"/>
        <v>3726</v>
      </c>
      <c r="Q330" s="16">
        <f t="shared" si="31"/>
        <v>9</v>
      </c>
      <c r="R330" s="16">
        <f t="shared" si="31"/>
        <v>48</v>
      </c>
      <c r="S330" s="16">
        <f t="shared" si="31"/>
        <v>3</v>
      </c>
      <c r="T330" s="16">
        <f t="shared" si="31"/>
        <v>5</v>
      </c>
      <c r="U330" s="16">
        <f t="shared" si="31"/>
        <v>2</v>
      </c>
      <c r="V330" s="16">
        <f t="shared" si="31"/>
        <v>2</v>
      </c>
      <c r="W330" s="16">
        <f t="shared" si="31"/>
        <v>0</v>
      </c>
      <c r="X330" s="16">
        <f t="shared" si="31"/>
        <v>0</v>
      </c>
      <c r="Y330" s="16">
        <f t="shared" si="31"/>
        <v>0</v>
      </c>
      <c r="Z330" s="16">
        <f t="shared" si="31"/>
        <v>0</v>
      </c>
      <c r="AA330" s="16">
        <f t="shared" si="31"/>
        <v>1</v>
      </c>
      <c r="AB330" s="16">
        <f t="shared" si="31"/>
        <v>1</v>
      </c>
      <c r="AC330" s="16">
        <f t="shared" si="31"/>
        <v>11</v>
      </c>
      <c r="AD330" s="16">
        <f t="shared" si="31"/>
        <v>61</v>
      </c>
      <c r="AE330" s="16">
        <f t="shared" si="31"/>
        <v>26</v>
      </c>
      <c r="AF330" s="16">
        <f t="shared" si="31"/>
        <v>117</v>
      </c>
      <c r="AG330" s="13">
        <v>46</v>
      </c>
    </row>
    <row r="331" spans="1:33" s="13" customFormat="1" ht="13.7" customHeight="1" x14ac:dyDescent="0.15">
      <c r="A331" s="9" t="s">
        <v>1109</v>
      </c>
      <c r="B331" s="9" t="s">
        <v>323</v>
      </c>
      <c r="C331" s="10" t="s">
        <v>324</v>
      </c>
      <c r="D331" s="11">
        <v>0</v>
      </c>
      <c r="E331" s="11" t="s">
        <v>1125</v>
      </c>
      <c r="F331" s="11" t="s">
        <v>1084</v>
      </c>
      <c r="G331" s="12">
        <v>16</v>
      </c>
      <c r="H331" s="12">
        <v>64</v>
      </c>
      <c r="I331" s="12">
        <v>58</v>
      </c>
      <c r="J331" s="12">
        <v>64</v>
      </c>
      <c r="K331" s="12">
        <v>67</v>
      </c>
      <c r="L331" s="12">
        <v>52</v>
      </c>
      <c r="M331" s="12">
        <v>59</v>
      </c>
      <c r="N331" s="12">
        <v>176</v>
      </c>
      <c r="O331" s="12">
        <v>188</v>
      </c>
      <c r="P331" s="12">
        <v>364</v>
      </c>
      <c r="Q331" s="144">
        <v>2</v>
      </c>
      <c r="R331" s="144">
        <v>9</v>
      </c>
      <c r="S331" s="144">
        <v>0</v>
      </c>
      <c r="T331" s="144">
        <v>0</v>
      </c>
      <c r="U331" s="144">
        <v>0</v>
      </c>
      <c r="V331" s="144">
        <v>0</v>
      </c>
      <c r="W331" s="144">
        <v>0</v>
      </c>
      <c r="X331" s="144">
        <v>0</v>
      </c>
      <c r="Y331" s="144">
        <v>0</v>
      </c>
      <c r="Z331" s="144">
        <v>0</v>
      </c>
      <c r="AA331" s="144">
        <v>0</v>
      </c>
      <c r="AB331" s="144">
        <v>0</v>
      </c>
      <c r="AC331" s="144">
        <v>2</v>
      </c>
      <c r="AD331" s="144">
        <v>10</v>
      </c>
      <c r="AE331" s="144">
        <v>4</v>
      </c>
      <c r="AF331" s="144">
        <v>19</v>
      </c>
      <c r="AG331" s="5">
        <v>47</v>
      </c>
    </row>
    <row r="332" spans="1:33" s="13" customFormat="1" ht="13.7" customHeight="1" x14ac:dyDescent="0.15">
      <c r="A332" s="9" t="s">
        <v>1109</v>
      </c>
      <c r="B332" s="9" t="s">
        <v>323</v>
      </c>
      <c r="C332" s="10" t="s">
        <v>325</v>
      </c>
      <c r="D332" s="11">
        <v>0</v>
      </c>
      <c r="E332" s="11" t="s">
        <v>1125</v>
      </c>
      <c r="F332" s="11" t="s">
        <v>1084</v>
      </c>
      <c r="G332" s="12">
        <v>11</v>
      </c>
      <c r="H332" s="12">
        <v>32</v>
      </c>
      <c r="I332" s="12">
        <v>22</v>
      </c>
      <c r="J332" s="12">
        <v>39</v>
      </c>
      <c r="K332" s="12">
        <v>36</v>
      </c>
      <c r="L332" s="12">
        <v>45</v>
      </c>
      <c r="M332" s="12">
        <v>46</v>
      </c>
      <c r="N332" s="12">
        <v>113</v>
      </c>
      <c r="O332" s="12">
        <v>107</v>
      </c>
      <c r="P332" s="12">
        <v>220</v>
      </c>
      <c r="Q332" s="144">
        <v>1</v>
      </c>
      <c r="R332" s="144">
        <v>1</v>
      </c>
      <c r="S332" s="144">
        <v>0</v>
      </c>
      <c r="T332" s="144">
        <v>0</v>
      </c>
      <c r="U332" s="144">
        <v>0</v>
      </c>
      <c r="V332" s="144">
        <v>0</v>
      </c>
      <c r="W332" s="144">
        <v>0</v>
      </c>
      <c r="X332" s="144">
        <v>0</v>
      </c>
      <c r="Y332" s="144">
        <v>0</v>
      </c>
      <c r="Z332" s="144">
        <v>0</v>
      </c>
      <c r="AA332" s="144">
        <v>0</v>
      </c>
      <c r="AB332" s="144">
        <v>0</v>
      </c>
      <c r="AC332" s="144">
        <v>1</v>
      </c>
      <c r="AD332" s="144">
        <v>5</v>
      </c>
      <c r="AE332" s="144">
        <v>2</v>
      </c>
      <c r="AF332" s="144">
        <v>6</v>
      </c>
      <c r="AG332" s="13">
        <v>48</v>
      </c>
    </row>
    <row r="333" spans="1:33" s="13" customFormat="1" ht="13.7" customHeight="1" x14ac:dyDescent="0.15">
      <c r="A333" s="9" t="s">
        <v>1109</v>
      </c>
      <c r="B333" s="9" t="s">
        <v>323</v>
      </c>
      <c r="C333" s="10" t="s">
        <v>326</v>
      </c>
      <c r="D333" s="11">
        <v>0</v>
      </c>
      <c r="E333" s="11" t="s">
        <v>1125</v>
      </c>
      <c r="F333" s="11" t="s">
        <v>1084</v>
      </c>
      <c r="G333" s="12">
        <v>18</v>
      </c>
      <c r="H333" s="12">
        <v>80</v>
      </c>
      <c r="I333" s="12">
        <v>73</v>
      </c>
      <c r="J333" s="12">
        <v>71</v>
      </c>
      <c r="K333" s="12">
        <v>76</v>
      </c>
      <c r="L333" s="12">
        <v>83</v>
      </c>
      <c r="M333" s="12">
        <v>91</v>
      </c>
      <c r="N333" s="12">
        <v>236</v>
      </c>
      <c r="O333" s="12">
        <v>238</v>
      </c>
      <c r="P333" s="12">
        <v>474</v>
      </c>
      <c r="Q333" s="144">
        <v>1</v>
      </c>
      <c r="R333" s="144">
        <v>4</v>
      </c>
      <c r="S333" s="144">
        <v>1</v>
      </c>
      <c r="T333" s="144">
        <v>1</v>
      </c>
      <c r="U333" s="144">
        <v>0</v>
      </c>
      <c r="V333" s="144">
        <v>0</v>
      </c>
      <c r="W333" s="144">
        <v>0</v>
      </c>
      <c r="X333" s="144">
        <v>0</v>
      </c>
      <c r="Y333" s="144">
        <v>0</v>
      </c>
      <c r="Z333" s="144">
        <v>0</v>
      </c>
      <c r="AA333" s="144">
        <v>0</v>
      </c>
      <c r="AB333" s="144">
        <v>0</v>
      </c>
      <c r="AC333" s="144">
        <v>2</v>
      </c>
      <c r="AD333" s="144">
        <v>11</v>
      </c>
      <c r="AE333" s="144">
        <v>4</v>
      </c>
      <c r="AF333" s="144">
        <v>16</v>
      </c>
      <c r="AG333" s="13">
        <v>49</v>
      </c>
    </row>
    <row r="334" spans="1:33" s="13" customFormat="1" ht="13.7" customHeight="1" x14ac:dyDescent="0.15">
      <c r="A334" s="9" t="s">
        <v>1109</v>
      </c>
      <c r="B334" s="9" t="s">
        <v>323</v>
      </c>
      <c r="C334" s="10" t="s">
        <v>327</v>
      </c>
      <c r="D334" s="11">
        <v>0</v>
      </c>
      <c r="E334" s="11" t="s">
        <v>1125</v>
      </c>
      <c r="F334" s="11" t="s">
        <v>1084</v>
      </c>
      <c r="G334" s="12">
        <v>16</v>
      </c>
      <c r="H334" s="12">
        <v>60</v>
      </c>
      <c r="I334" s="12">
        <v>57</v>
      </c>
      <c r="J334" s="12">
        <v>48</v>
      </c>
      <c r="K334" s="12">
        <v>62</v>
      </c>
      <c r="L334" s="12">
        <v>57</v>
      </c>
      <c r="M334" s="12">
        <v>68</v>
      </c>
      <c r="N334" s="12">
        <v>180</v>
      </c>
      <c r="O334" s="12">
        <v>172</v>
      </c>
      <c r="P334" s="12">
        <v>352</v>
      </c>
      <c r="Q334" s="144">
        <v>1</v>
      </c>
      <c r="R334" s="144">
        <v>5</v>
      </c>
      <c r="S334" s="144">
        <v>1</v>
      </c>
      <c r="T334" s="144">
        <v>1</v>
      </c>
      <c r="U334" s="144">
        <v>0</v>
      </c>
      <c r="V334" s="144">
        <v>0</v>
      </c>
      <c r="W334" s="144">
        <v>0</v>
      </c>
      <c r="X334" s="144">
        <v>0</v>
      </c>
      <c r="Y334" s="144">
        <v>1</v>
      </c>
      <c r="Z334" s="144">
        <v>1</v>
      </c>
      <c r="AA334" s="144">
        <v>0</v>
      </c>
      <c r="AB334" s="144">
        <v>0</v>
      </c>
      <c r="AC334" s="144">
        <v>1</v>
      </c>
      <c r="AD334" s="144">
        <v>5</v>
      </c>
      <c r="AE334" s="144">
        <v>4</v>
      </c>
      <c r="AF334" s="144">
        <v>12</v>
      </c>
      <c r="AG334" s="13">
        <v>50</v>
      </c>
    </row>
    <row r="335" spans="1:33" s="13" customFormat="1" ht="13.7" customHeight="1" x14ac:dyDescent="0.15">
      <c r="A335" s="9" t="s">
        <v>1109</v>
      </c>
      <c r="B335" s="9" t="s">
        <v>323</v>
      </c>
      <c r="C335" s="10" t="s">
        <v>34</v>
      </c>
      <c r="D335" s="11">
        <v>0</v>
      </c>
      <c r="E335" s="11" t="s">
        <v>1125</v>
      </c>
      <c r="F335" s="11" t="s">
        <v>1084</v>
      </c>
      <c r="G335" s="12">
        <v>16</v>
      </c>
      <c r="H335" s="12">
        <v>57</v>
      </c>
      <c r="I335" s="12">
        <v>55</v>
      </c>
      <c r="J335" s="12">
        <v>63</v>
      </c>
      <c r="K335" s="12">
        <v>67</v>
      </c>
      <c r="L335" s="12">
        <v>53</v>
      </c>
      <c r="M335" s="12">
        <v>80</v>
      </c>
      <c r="N335" s="12">
        <v>208</v>
      </c>
      <c r="O335" s="12">
        <v>167</v>
      </c>
      <c r="P335" s="12">
        <v>375</v>
      </c>
      <c r="Q335" s="144">
        <v>1</v>
      </c>
      <c r="R335" s="144">
        <v>3</v>
      </c>
      <c r="S335" s="144">
        <v>1</v>
      </c>
      <c r="T335" s="144">
        <v>1</v>
      </c>
      <c r="U335" s="144">
        <v>1</v>
      </c>
      <c r="V335" s="144">
        <v>1</v>
      </c>
      <c r="W335" s="144">
        <v>0</v>
      </c>
      <c r="X335" s="144">
        <v>0</v>
      </c>
      <c r="Y335" s="144">
        <v>0</v>
      </c>
      <c r="Z335" s="144">
        <v>0</v>
      </c>
      <c r="AA335" s="144">
        <v>0</v>
      </c>
      <c r="AB335" s="144">
        <v>0</v>
      </c>
      <c r="AC335" s="144">
        <v>1</v>
      </c>
      <c r="AD335" s="144">
        <v>3</v>
      </c>
      <c r="AE335" s="144">
        <v>4</v>
      </c>
      <c r="AF335" s="144">
        <v>8</v>
      </c>
      <c r="AG335" s="13">
        <v>51</v>
      </c>
    </row>
    <row r="336" spans="1:33" s="13" customFormat="1" ht="13.7" customHeight="1" x14ac:dyDescent="0.15">
      <c r="A336" s="9" t="s">
        <v>1109</v>
      </c>
      <c r="B336" s="9" t="s">
        <v>323</v>
      </c>
      <c r="C336" s="10" t="s">
        <v>43</v>
      </c>
      <c r="D336" s="11">
        <v>0</v>
      </c>
      <c r="E336" s="11" t="s">
        <v>1125</v>
      </c>
      <c r="F336" s="11" t="s">
        <v>1084</v>
      </c>
      <c r="G336" s="12">
        <v>18</v>
      </c>
      <c r="H336" s="12">
        <v>70</v>
      </c>
      <c r="I336" s="12">
        <v>70</v>
      </c>
      <c r="J336" s="12">
        <v>79</v>
      </c>
      <c r="K336" s="12">
        <v>87</v>
      </c>
      <c r="L336" s="12">
        <v>82</v>
      </c>
      <c r="M336" s="12">
        <v>86</v>
      </c>
      <c r="N336" s="12">
        <v>250</v>
      </c>
      <c r="O336" s="12">
        <v>224</v>
      </c>
      <c r="P336" s="12">
        <v>474</v>
      </c>
      <c r="Q336" s="144">
        <v>1</v>
      </c>
      <c r="R336" s="144">
        <v>4</v>
      </c>
      <c r="S336" s="144">
        <v>0</v>
      </c>
      <c r="T336" s="144">
        <v>0</v>
      </c>
      <c r="U336" s="144">
        <v>0</v>
      </c>
      <c r="V336" s="144">
        <v>0</v>
      </c>
      <c r="W336" s="144">
        <v>1</v>
      </c>
      <c r="X336" s="144">
        <v>1</v>
      </c>
      <c r="Y336" s="144">
        <v>0</v>
      </c>
      <c r="Z336" s="144">
        <v>0</v>
      </c>
      <c r="AA336" s="144">
        <v>0</v>
      </c>
      <c r="AB336" s="144">
        <v>0</v>
      </c>
      <c r="AC336" s="144">
        <v>1</v>
      </c>
      <c r="AD336" s="144">
        <v>5</v>
      </c>
      <c r="AE336" s="144">
        <v>3</v>
      </c>
      <c r="AF336" s="144">
        <v>10</v>
      </c>
      <c r="AG336" s="5">
        <v>52</v>
      </c>
    </row>
    <row r="337" spans="1:33" ht="13.7" customHeight="1" x14ac:dyDescent="0.15">
      <c r="A337" s="9" t="s">
        <v>1109</v>
      </c>
      <c r="B337" s="9" t="s">
        <v>323</v>
      </c>
      <c r="C337" s="10" t="s">
        <v>1093</v>
      </c>
      <c r="D337" s="11" t="s">
        <v>718</v>
      </c>
      <c r="E337" s="11" t="s">
        <v>1125</v>
      </c>
      <c r="F337" s="11" t="s">
        <v>1086</v>
      </c>
      <c r="G337" s="12">
        <v>2</v>
      </c>
      <c r="H337" s="146">
        <v>0</v>
      </c>
      <c r="I337" s="146">
        <v>0</v>
      </c>
      <c r="J337" s="146">
        <v>0</v>
      </c>
      <c r="K337" s="146">
        <v>1</v>
      </c>
      <c r="L337" s="12">
        <v>0</v>
      </c>
      <c r="M337" s="12">
        <v>1</v>
      </c>
      <c r="N337" s="146">
        <v>0</v>
      </c>
      <c r="O337" s="12">
        <v>2</v>
      </c>
      <c r="P337" s="12">
        <v>2</v>
      </c>
      <c r="Q337" s="144">
        <v>1</v>
      </c>
      <c r="R337" s="144">
        <v>1</v>
      </c>
      <c r="S337" s="144">
        <v>0</v>
      </c>
      <c r="T337" s="144">
        <v>0</v>
      </c>
      <c r="U337" s="144">
        <v>0</v>
      </c>
      <c r="V337" s="144">
        <v>0</v>
      </c>
      <c r="W337" s="144">
        <v>0</v>
      </c>
      <c r="X337" s="144">
        <v>0</v>
      </c>
      <c r="Y337" s="144">
        <v>0</v>
      </c>
      <c r="Z337" s="144">
        <v>0</v>
      </c>
      <c r="AA337" s="144">
        <v>0</v>
      </c>
      <c r="AB337" s="144">
        <v>0</v>
      </c>
      <c r="AC337" s="144">
        <v>0</v>
      </c>
      <c r="AD337" s="144">
        <v>0</v>
      </c>
      <c r="AE337" s="144">
        <v>1</v>
      </c>
      <c r="AF337" s="144">
        <v>1</v>
      </c>
      <c r="AG337" s="13">
        <v>53</v>
      </c>
    </row>
    <row r="338" spans="1:33" s="13" customFormat="1" ht="13.7" customHeight="1" x14ac:dyDescent="0.15">
      <c r="A338" s="9" t="s">
        <v>1109</v>
      </c>
      <c r="B338" s="9" t="s">
        <v>323</v>
      </c>
      <c r="C338" s="10" t="s">
        <v>1094</v>
      </c>
      <c r="D338" s="11">
        <v>0</v>
      </c>
      <c r="E338" s="11" t="s">
        <v>1125</v>
      </c>
      <c r="F338" s="11" t="s">
        <v>1084</v>
      </c>
      <c r="G338" s="12">
        <v>16</v>
      </c>
      <c r="H338" s="12">
        <v>55</v>
      </c>
      <c r="I338" s="12">
        <v>47</v>
      </c>
      <c r="J338" s="12">
        <v>53</v>
      </c>
      <c r="K338" s="12">
        <v>41</v>
      </c>
      <c r="L338" s="12">
        <v>57</v>
      </c>
      <c r="M338" s="12">
        <v>53</v>
      </c>
      <c r="N338" s="12">
        <v>163</v>
      </c>
      <c r="O338" s="12">
        <v>143</v>
      </c>
      <c r="P338" s="12">
        <v>306</v>
      </c>
      <c r="Q338" s="144">
        <v>1</v>
      </c>
      <c r="R338" s="144">
        <v>3</v>
      </c>
      <c r="S338" s="144">
        <v>0</v>
      </c>
      <c r="T338" s="144">
        <v>0</v>
      </c>
      <c r="U338" s="144">
        <v>0</v>
      </c>
      <c r="V338" s="144">
        <v>0</v>
      </c>
      <c r="W338" s="144">
        <v>0</v>
      </c>
      <c r="X338" s="144">
        <v>0</v>
      </c>
      <c r="Y338" s="144">
        <v>1</v>
      </c>
      <c r="Z338" s="144">
        <v>1</v>
      </c>
      <c r="AA338" s="144">
        <v>0</v>
      </c>
      <c r="AB338" s="144">
        <v>0</v>
      </c>
      <c r="AC338" s="144">
        <v>2</v>
      </c>
      <c r="AD338" s="144">
        <v>9</v>
      </c>
      <c r="AE338" s="144">
        <v>4</v>
      </c>
      <c r="AF338" s="144">
        <v>13</v>
      </c>
      <c r="AG338" s="13">
        <v>54</v>
      </c>
    </row>
    <row r="339" spans="1:33" s="13" customFormat="1" ht="13.7" customHeight="1" x14ac:dyDescent="0.15">
      <c r="A339" s="9" t="s">
        <v>1109</v>
      </c>
      <c r="B339" s="9" t="s">
        <v>323</v>
      </c>
      <c r="C339" s="10" t="s">
        <v>1077</v>
      </c>
      <c r="D339" s="11">
        <v>0</v>
      </c>
      <c r="E339" s="11" t="s">
        <v>1125</v>
      </c>
      <c r="F339" s="11" t="s">
        <v>1084</v>
      </c>
      <c r="G339" s="12">
        <v>11</v>
      </c>
      <c r="H339" s="12">
        <v>49</v>
      </c>
      <c r="I339" s="12">
        <v>26</v>
      </c>
      <c r="J339" s="12">
        <v>39</v>
      </c>
      <c r="K339" s="12">
        <v>36</v>
      </c>
      <c r="L339" s="12">
        <v>36</v>
      </c>
      <c r="M339" s="12">
        <v>40</v>
      </c>
      <c r="N339" s="12">
        <v>111</v>
      </c>
      <c r="O339" s="12">
        <v>115</v>
      </c>
      <c r="P339" s="12">
        <v>226</v>
      </c>
      <c r="Q339" s="144">
        <v>1</v>
      </c>
      <c r="R339" s="144">
        <v>1</v>
      </c>
      <c r="S339" s="144">
        <v>0</v>
      </c>
      <c r="T339" s="144">
        <v>0</v>
      </c>
      <c r="U339" s="144">
        <v>1</v>
      </c>
      <c r="V339" s="144">
        <v>1</v>
      </c>
      <c r="W339" s="144">
        <v>0</v>
      </c>
      <c r="X339" s="144">
        <v>0</v>
      </c>
      <c r="Y339" s="144">
        <v>0</v>
      </c>
      <c r="Z339" s="144">
        <v>0</v>
      </c>
      <c r="AA339" s="144">
        <v>0</v>
      </c>
      <c r="AB339" s="144">
        <v>0</v>
      </c>
      <c r="AC339" s="144">
        <v>1</v>
      </c>
      <c r="AD339" s="144">
        <v>3</v>
      </c>
      <c r="AE339" s="144">
        <v>3</v>
      </c>
      <c r="AF339" s="144">
        <v>5</v>
      </c>
      <c r="AG339" s="13">
        <v>55</v>
      </c>
    </row>
    <row r="340" spans="1:33" s="21" customFormat="1" ht="13.7" customHeight="1" x14ac:dyDescent="0.15">
      <c r="A340" s="14"/>
      <c r="B340" s="14" t="s">
        <v>1073</v>
      </c>
      <c r="C340" s="14">
        <f>COUNTA(C331:C339)</f>
        <v>9</v>
      </c>
      <c r="D340" s="15">
        <f>COUNTIF(D331:D339,"併")</f>
        <v>1</v>
      </c>
      <c r="E340" s="15">
        <v>0</v>
      </c>
      <c r="F340" s="15"/>
      <c r="G340" s="16">
        <f>SUM(G331:G339)</f>
        <v>124</v>
      </c>
      <c r="H340" s="16">
        <f t="shared" ref="H340:AF340" si="32">SUM(H331:H339)</f>
        <v>467</v>
      </c>
      <c r="I340" s="16">
        <f t="shared" si="32"/>
        <v>408</v>
      </c>
      <c r="J340" s="16">
        <f t="shared" si="32"/>
        <v>456</v>
      </c>
      <c r="K340" s="16">
        <f t="shared" si="32"/>
        <v>473</v>
      </c>
      <c r="L340" s="16">
        <f>SUM(L331:L339)</f>
        <v>465</v>
      </c>
      <c r="M340" s="16">
        <f t="shared" si="32"/>
        <v>524</v>
      </c>
      <c r="N340" s="16">
        <f t="shared" si="32"/>
        <v>1437</v>
      </c>
      <c r="O340" s="16">
        <f t="shared" si="32"/>
        <v>1356</v>
      </c>
      <c r="P340" s="16">
        <f t="shared" si="32"/>
        <v>2793</v>
      </c>
      <c r="Q340" s="16">
        <f t="shared" si="32"/>
        <v>10</v>
      </c>
      <c r="R340" s="16">
        <f t="shared" si="32"/>
        <v>31</v>
      </c>
      <c r="S340" s="16">
        <f t="shared" si="32"/>
        <v>3</v>
      </c>
      <c r="T340" s="16">
        <f t="shared" si="32"/>
        <v>3</v>
      </c>
      <c r="U340" s="16">
        <f t="shared" si="32"/>
        <v>2</v>
      </c>
      <c r="V340" s="16">
        <f t="shared" si="32"/>
        <v>2</v>
      </c>
      <c r="W340" s="16">
        <f t="shared" si="32"/>
        <v>1</v>
      </c>
      <c r="X340" s="16">
        <f t="shared" si="32"/>
        <v>1</v>
      </c>
      <c r="Y340" s="16">
        <f t="shared" si="32"/>
        <v>2</v>
      </c>
      <c r="Z340" s="16">
        <f t="shared" si="32"/>
        <v>2</v>
      </c>
      <c r="AA340" s="16">
        <f t="shared" si="32"/>
        <v>0</v>
      </c>
      <c r="AB340" s="16">
        <f t="shared" si="32"/>
        <v>0</v>
      </c>
      <c r="AC340" s="16">
        <f t="shared" si="32"/>
        <v>11</v>
      </c>
      <c r="AD340" s="16">
        <f t="shared" si="32"/>
        <v>51</v>
      </c>
      <c r="AE340" s="16">
        <f t="shared" si="32"/>
        <v>29</v>
      </c>
      <c r="AF340" s="16">
        <f t="shared" si="32"/>
        <v>90</v>
      </c>
      <c r="AG340" s="13">
        <v>56</v>
      </c>
    </row>
    <row r="341" spans="1:33" s="21" customFormat="1" ht="13.7" customHeight="1" x14ac:dyDescent="0.15">
      <c r="A341" s="9" t="s">
        <v>1109</v>
      </c>
      <c r="B341" s="9" t="s">
        <v>328</v>
      </c>
      <c r="C341" s="10" t="s">
        <v>329</v>
      </c>
      <c r="D341" s="11">
        <v>0</v>
      </c>
      <c r="E341" s="11" t="s">
        <v>1125</v>
      </c>
      <c r="F341" s="11" t="s">
        <v>1084</v>
      </c>
      <c r="G341" s="12">
        <v>14</v>
      </c>
      <c r="H341" s="12">
        <v>40</v>
      </c>
      <c r="I341" s="12">
        <v>42</v>
      </c>
      <c r="J341" s="12">
        <v>41</v>
      </c>
      <c r="K341" s="12">
        <v>47</v>
      </c>
      <c r="L341" s="12">
        <v>42</v>
      </c>
      <c r="M341" s="12">
        <v>50</v>
      </c>
      <c r="N341" s="12">
        <v>130</v>
      </c>
      <c r="O341" s="12">
        <v>132</v>
      </c>
      <c r="P341" s="12">
        <v>262</v>
      </c>
      <c r="Q341" s="144">
        <v>1</v>
      </c>
      <c r="R341" s="144">
        <v>1</v>
      </c>
      <c r="S341" s="144">
        <v>0</v>
      </c>
      <c r="T341" s="144">
        <v>0</v>
      </c>
      <c r="U341" s="144">
        <v>0</v>
      </c>
      <c r="V341" s="144">
        <v>0</v>
      </c>
      <c r="W341" s="144">
        <v>0</v>
      </c>
      <c r="X341" s="144">
        <v>0</v>
      </c>
      <c r="Y341" s="144">
        <v>0</v>
      </c>
      <c r="Z341" s="144">
        <v>0</v>
      </c>
      <c r="AA341" s="144">
        <v>0</v>
      </c>
      <c r="AB341" s="144">
        <v>0</v>
      </c>
      <c r="AC341" s="144">
        <v>1</v>
      </c>
      <c r="AD341" s="144">
        <v>2</v>
      </c>
      <c r="AE341" s="144">
        <v>2</v>
      </c>
      <c r="AF341" s="144">
        <v>3</v>
      </c>
      <c r="AG341" s="5">
        <v>57</v>
      </c>
    </row>
    <row r="342" spans="1:33" s="21" customFormat="1" ht="13.7" customHeight="1" x14ac:dyDescent="0.15">
      <c r="A342" s="9" t="s">
        <v>1109</v>
      </c>
      <c r="B342" s="9" t="s">
        <v>328</v>
      </c>
      <c r="C342" s="10" t="s">
        <v>330</v>
      </c>
      <c r="D342" s="11">
        <v>0</v>
      </c>
      <c r="E342" s="11" t="s">
        <v>1125</v>
      </c>
      <c r="F342" s="11" t="s">
        <v>1084</v>
      </c>
      <c r="G342" s="12">
        <v>6</v>
      </c>
      <c r="H342" s="12">
        <v>11</v>
      </c>
      <c r="I342" s="12">
        <v>13</v>
      </c>
      <c r="J342" s="12">
        <v>15</v>
      </c>
      <c r="K342" s="12">
        <v>16</v>
      </c>
      <c r="L342" s="12">
        <v>16</v>
      </c>
      <c r="M342" s="12">
        <v>16</v>
      </c>
      <c r="N342" s="12">
        <v>42</v>
      </c>
      <c r="O342" s="12">
        <v>45</v>
      </c>
      <c r="P342" s="12">
        <v>87</v>
      </c>
      <c r="Q342" s="144">
        <v>0</v>
      </c>
      <c r="R342" s="144">
        <v>0</v>
      </c>
      <c r="S342" s="144">
        <v>0</v>
      </c>
      <c r="T342" s="144">
        <v>0</v>
      </c>
      <c r="U342" s="144">
        <v>0</v>
      </c>
      <c r="V342" s="144">
        <v>0</v>
      </c>
      <c r="W342" s="144">
        <v>0</v>
      </c>
      <c r="X342" s="144">
        <v>0</v>
      </c>
      <c r="Y342" s="144">
        <v>0</v>
      </c>
      <c r="Z342" s="144">
        <v>0</v>
      </c>
      <c r="AA342" s="144">
        <v>0</v>
      </c>
      <c r="AB342" s="144">
        <v>0</v>
      </c>
      <c r="AC342" s="144">
        <v>0</v>
      </c>
      <c r="AD342" s="144">
        <v>0</v>
      </c>
      <c r="AE342" s="144">
        <v>0</v>
      </c>
      <c r="AF342" s="144">
        <v>0</v>
      </c>
      <c r="AG342" s="13">
        <v>58</v>
      </c>
    </row>
    <row r="343" spans="1:33" s="21" customFormat="1" ht="13.7" customHeight="1" x14ac:dyDescent="0.15">
      <c r="A343" s="9" t="s">
        <v>1109</v>
      </c>
      <c r="B343" s="9" t="s">
        <v>328</v>
      </c>
      <c r="C343" s="10" t="s">
        <v>331</v>
      </c>
      <c r="D343" s="11">
        <v>0</v>
      </c>
      <c r="E343" s="11" t="s">
        <v>1125</v>
      </c>
      <c r="F343" s="11" t="s">
        <v>1084</v>
      </c>
      <c r="G343" s="12">
        <v>33</v>
      </c>
      <c r="H343" s="12">
        <v>149</v>
      </c>
      <c r="I343" s="12">
        <v>148</v>
      </c>
      <c r="J343" s="12">
        <v>162</v>
      </c>
      <c r="K343" s="12">
        <v>132</v>
      </c>
      <c r="L343" s="12">
        <v>161</v>
      </c>
      <c r="M343" s="12">
        <v>144</v>
      </c>
      <c r="N343" s="12">
        <v>466</v>
      </c>
      <c r="O343" s="12">
        <v>430</v>
      </c>
      <c r="P343" s="12">
        <v>896</v>
      </c>
      <c r="Q343" s="144">
        <v>2</v>
      </c>
      <c r="R343" s="144">
        <v>9</v>
      </c>
      <c r="S343" s="144">
        <v>1</v>
      </c>
      <c r="T343" s="144">
        <v>2</v>
      </c>
      <c r="U343" s="144">
        <v>1</v>
      </c>
      <c r="V343" s="144">
        <v>2</v>
      </c>
      <c r="W343" s="144">
        <v>0</v>
      </c>
      <c r="X343" s="144">
        <v>0</v>
      </c>
      <c r="Y343" s="144">
        <v>0</v>
      </c>
      <c r="Z343" s="144">
        <v>0</v>
      </c>
      <c r="AA343" s="144">
        <v>0</v>
      </c>
      <c r="AB343" s="144">
        <v>0</v>
      </c>
      <c r="AC343" s="144">
        <v>2</v>
      </c>
      <c r="AD343" s="144">
        <v>10</v>
      </c>
      <c r="AE343" s="144">
        <v>6</v>
      </c>
      <c r="AF343" s="144">
        <v>23</v>
      </c>
      <c r="AG343" s="13">
        <v>59</v>
      </c>
    </row>
    <row r="344" spans="1:33" s="13" customFormat="1" ht="13.7" customHeight="1" x14ac:dyDescent="0.15">
      <c r="A344" s="9" t="s">
        <v>1109</v>
      </c>
      <c r="B344" s="9" t="s">
        <v>328</v>
      </c>
      <c r="C344" s="10" t="s">
        <v>1094</v>
      </c>
      <c r="D344" s="11">
        <v>0</v>
      </c>
      <c r="E344" s="11" t="s">
        <v>1125</v>
      </c>
      <c r="F344" s="11" t="s">
        <v>1084</v>
      </c>
      <c r="G344" s="12">
        <v>13</v>
      </c>
      <c r="H344" s="12">
        <v>40</v>
      </c>
      <c r="I344" s="12">
        <v>38</v>
      </c>
      <c r="J344" s="12">
        <v>44</v>
      </c>
      <c r="K344" s="12">
        <v>49</v>
      </c>
      <c r="L344" s="12">
        <v>39</v>
      </c>
      <c r="M344" s="12">
        <v>43</v>
      </c>
      <c r="N344" s="12">
        <v>124</v>
      </c>
      <c r="O344" s="12">
        <v>129</v>
      </c>
      <c r="P344" s="12">
        <v>253</v>
      </c>
      <c r="Q344" s="144">
        <v>1</v>
      </c>
      <c r="R344" s="144">
        <v>6</v>
      </c>
      <c r="S344" s="144">
        <v>1</v>
      </c>
      <c r="T344" s="144">
        <v>1</v>
      </c>
      <c r="U344" s="144">
        <v>0</v>
      </c>
      <c r="V344" s="144">
        <v>0</v>
      </c>
      <c r="W344" s="144">
        <v>0</v>
      </c>
      <c r="X344" s="144">
        <v>0</v>
      </c>
      <c r="Y344" s="144">
        <v>0</v>
      </c>
      <c r="Z344" s="144">
        <v>0</v>
      </c>
      <c r="AA344" s="144">
        <v>0</v>
      </c>
      <c r="AB344" s="144">
        <v>0</v>
      </c>
      <c r="AC344" s="144">
        <v>1</v>
      </c>
      <c r="AD344" s="144">
        <v>5</v>
      </c>
      <c r="AE344" s="144">
        <v>3</v>
      </c>
      <c r="AF344" s="144">
        <v>12</v>
      </c>
      <c r="AG344" s="13">
        <v>60</v>
      </c>
    </row>
    <row r="345" spans="1:33" s="13" customFormat="1" ht="13.7" customHeight="1" x14ac:dyDescent="0.15">
      <c r="A345" s="9" t="s">
        <v>1109</v>
      </c>
      <c r="B345" s="9" t="s">
        <v>328</v>
      </c>
      <c r="C345" s="10" t="s">
        <v>337</v>
      </c>
      <c r="D345" s="11">
        <v>0</v>
      </c>
      <c r="E345" s="11">
        <v>3</v>
      </c>
      <c r="F345" s="11" t="s">
        <v>1084</v>
      </c>
      <c r="G345" s="12">
        <v>4</v>
      </c>
      <c r="H345" s="12">
        <v>6</v>
      </c>
      <c r="I345" s="12">
        <v>4</v>
      </c>
      <c r="J345" s="12">
        <v>4</v>
      </c>
      <c r="K345" s="12">
        <v>5</v>
      </c>
      <c r="L345" s="12">
        <v>5</v>
      </c>
      <c r="M345" s="12">
        <v>4</v>
      </c>
      <c r="N345" s="12">
        <v>17</v>
      </c>
      <c r="O345" s="12">
        <v>11</v>
      </c>
      <c r="P345" s="12">
        <v>28</v>
      </c>
      <c r="Q345" s="144">
        <v>0</v>
      </c>
      <c r="R345" s="144">
        <v>0</v>
      </c>
      <c r="S345" s="144">
        <v>0</v>
      </c>
      <c r="T345" s="144">
        <v>0</v>
      </c>
      <c r="U345" s="144">
        <v>0</v>
      </c>
      <c r="V345" s="144">
        <v>0</v>
      </c>
      <c r="W345" s="144">
        <v>0</v>
      </c>
      <c r="X345" s="144">
        <v>0</v>
      </c>
      <c r="Y345" s="144">
        <v>0</v>
      </c>
      <c r="Z345" s="144">
        <v>0</v>
      </c>
      <c r="AA345" s="144">
        <v>0</v>
      </c>
      <c r="AB345" s="144">
        <v>0</v>
      </c>
      <c r="AC345" s="144">
        <v>0</v>
      </c>
      <c r="AD345" s="144">
        <v>0</v>
      </c>
      <c r="AE345" s="144">
        <v>0</v>
      </c>
      <c r="AF345" s="144">
        <v>0</v>
      </c>
      <c r="AG345" s="13">
        <v>61</v>
      </c>
    </row>
    <row r="346" spans="1:33" s="13" customFormat="1" ht="13.7" customHeight="1" x14ac:dyDescent="0.15">
      <c r="A346" s="9" t="s">
        <v>1109</v>
      </c>
      <c r="B346" s="9" t="s">
        <v>328</v>
      </c>
      <c r="C346" s="17" t="s">
        <v>860</v>
      </c>
      <c r="D346" s="11">
        <v>0</v>
      </c>
      <c r="E346" s="11" t="s">
        <v>1185</v>
      </c>
      <c r="F346" s="11" t="s">
        <v>1084</v>
      </c>
      <c r="G346" s="12">
        <v>22</v>
      </c>
      <c r="H346" s="12">
        <v>84</v>
      </c>
      <c r="I346" s="12">
        <v>99</v>
      </c>
      <c r="J346" s="12">
        <v>98</v>
      </c>
      <c r="K346" s="12">
        <v>89</v>
      </c>
      <c r="L346" s="12">
        <v>102</v>
      </c>
      <c r="M346" s="12">
        <v>93</v>
      </c>
      <c r="N346" s="12">
        <v>275</v>
      </c>
      <c r="O346" s="12">
        <v>290</v>
      </c>
      <c r="P346" s="12">
        <v>565</v>
      </c>
      <c r="Q346" s="144">
        <v>1</v>
      </c>
      <c r="R346" s="144">
        <v>3</v>
      </c>
      <c r="S346" s="144">
        <v>1</v>
      </c>
      <c r="T346" s="144">
        <v>1</v>
      </c>
      <c r="U346" s="144">
        <v>0</v>
      </c>
      <c r="V346" s="144">
        <v>0</v>
      </c>
      <c r="W346" s="144">
        <v>0</v>
      </c>
      <c r="X346" s="144">
        <v>0</v>
      </c>
      <c r="Y346" s="144">
        <v>0</v>
      </c>
      <c r="Z346" s="144">
        <v>0</v>
      </c>
      <c r="AA346" s="144">
        <v>0</v>
      </c>
      <c r="AB346" s="144">
        <v>0</v>
      </c>
      <c r="AC346" s="144">
        <v>2</v>
      </c>
      <c r="AD346" s="144">
        <v>11</v>
      </c>
      <c r="AE346" s="144">
        <v>4</v>
      </c>
      <c r="AF346" s="144">
        <v>15</v>
      </c>
      <c r="AG346" s="5">
        <v>62</v>
      </c>
    </row>
    <row r="347" spans="1:33" s="13" customFormat="1" ht="13.7" customHeight="1" x14ac:dyDescent="0.15">
      <c r="A347" s="9" t="s">
        <v>1109</v>
      </c>
      <c r="B347" s="9" t="s">
        <v>328</v>
      </c>
      <c r="C347" s="10" t="s">
        <v>259</v>
      </c>
      <c r="D347" s="11">
        <v>0</v>
      </c>
      <c r="E347" s="11" t="s">
        <v>1185</v>
      </c>
      <c r="F347" s="11" t="s">
        <v>1084</v>
      </c>
      <c r="G347" s="12">
        <v>16</v>
      </c>
      <c r="H347" s="12">
        <v>50</v>
      </c>
      <c r="I347" s="12">
        <v>49</v>
      </c>
      <c r="J347" s="12">
        <v>59</v>
      </c>
      <c r="K347" s="12">
        <v>68</v>
      </c>
      <c r="L347" s="12">
        <v>60</v>
      </c>
      <c r="M347" s="12">
        <v>65</v>
      </c>
      <c r="N347" s="12">
        <v>180</v>
      </c>
      <c r="O347" s="12">
        <v>171</v>
      </c>
      <c r="P347" s="12">
        <v>351</v>
      </c>
      <c r="Q347" s="144">
        <v>1</v>
      </c>
      <c r="R347" s="144">
        <v>8</v>
      </c>
      <c r="S347" s="144">
        <v>0</v>
      </c>
      <c r="T347" s="144">
        <v>0</v>
      </c>
      <c r="U347" s="144">
        <v>1</v>
      </c>
      <c r="V347" s="144">
        <v>1</v>
      </c>
      <c r="W347" s="144">
        <v>0</v>
      </c>
      <c r="X347" s="144">
        <v>0</v>
      </c>
      <c r="Y347" s="144">
        <v>0</v>
      </c>
      <c r="Z347" s="144">
        <v>0</v>
      </c>
      <c r="AA347" s="144">
        <v>0</v>
      </c>
      <c r="AB347" s="144">
        <v>0</v>
      </c>
      <c r="AC347" s="144">
        <v>2</v>
      </c>
      <c r="AD347" s="144">
        <v>9</v>
      </c>
      <c r="AE347" s="144">
        <v>4</v>
      </c>
      <c r="AF347" s="144">
        <v>18</v>
      </c>
      <c r="AG347" s="13">
        <v>64</v>
      </c>
    </row>
    <row r="348" spans="1:33" s="13" customFormat="1" ht="13.7" customHeight="1" x14ac:dyDescent="0.15">
      <c r="A348" s="9" t="s">
        <v>1109</v>
      </c>
      <c r="B348" s="9" t="s">
        <v>328</v>
      </c>
      <c r="C348" s="10" t="s">
        <v>76</v>
      </c>
      <c r="D348" s="11">
        <v>0</v>
      </c>
      <c r="E348" s="11" t="s">
        <v>1185</v>
      </c>
      <c r="F348" s="11" t="s">
        <v>1084</v>
      </c>
      <c r="G348" s="12">
        <v>14</v>
      </c>
      <c r="H348" s="12">
        <v>50</v>
      </c>
      <c r="I348" s="12">
        <v>44</v>
      </c>
      <c r="J348" s="12">
        <v>57</v>
      </c>
      <c r="K348" s="12">
        <v>61</v>
      </c>
      <c r="L348" s="12">
        <v>52</v>
      </c>
      <c r="M348" s="12">
        <v>62</v>
      </c>
      <c r="N348" s="12">
        <v>171</v>
      </c>
      <c r="O348" s="12">
        <v>155</v>
      </c>
      <c r="P348" s="12">
        <v>326</v>
      </c>
      <c r="Q348" s="144">
        <v>1</v>
      </c>
      <c r="R348" s="144">
        <v>1</v>
      </c>
      <c r="S348" s="144">
        <v>0</v>
      </c>
      <c r="T348" s="144">
        <v>0</v>
      </c>
      <c r="U348" s="144">
        <v>0</v>
      </c>
      <c r="V348" s="144">
        <v>0</v>
      </c>
      <c r="W348" s="144">
        <v>0</v>
      </c>
      <c r="X348" s="144">
        <v>0</v>
      </c>
      <c r="Y348" s="144">
        <v>0</v>
      </c>
      <c r="Z348" s="144">
        <v>0</v>
      </c>
      <c r="AA348" s="144">
        <v>0</v>
      </c>
      <c r="AB348" s="144">
        <v>0</v>
      </c>
      <c r="AC348" s="144">
        <v>1</v>
      </c>
      <c r="AD348" s="144">
        <v>2</v>
      </c>
      <c r="AE348" s="144">
        <v>2</v>
      </c>
      <c r="AF348" s="144">
        <v>3</v>
      </c>
      <c r="AG348" s="13">
        <v>65</v>
      </c>
    </row>
    <row r="349" spans="1:33" s="13" customFormat="1" ht="13.7" customHeight="1" x14ac:dyDescent="0.15">
      <c r="A349" s="9" t="s">
        <v>1109</v>
      </c>
      <c r="B349" s="9" t="s">
        <v>328</v>
      </c>
      <c r="C349" s="10" t="s">
        <v>1178</v>
      </c>
      <c r="D349" s="11">
        <v>0</v>
      </c>
      <c r="E349" s="11" t="s">
        <v>1125</v>
      </c>
      <c r="F349" s="11" t="s">
        <v>1084</v>
      </c>
      <c r="G349" s="12">
        <v>8</v>
      </c>
      <c r="H349" s="12">
        <v>20</v>
      </c>
      <c r="I349" s="12">
        <v>17</v>
      </c>
      <c r="J349" s="12">
        <v>11</v>
      </c>
      <c r="K349" s="12">
        <v>16</v>
      </c>
      <c r="L349" s="12">
        <v>23</v>
      </c>
      <c r="M349" s="12">
        <v>16</v>
      </c>
      <c r="N349" s="12">
        <v>51</v>
      </c>
      <c r="O349" s="12">
        <v>52</v>
      </c>
      <c r="P349" s="12">
        <v>103</v>
      </c>
      <c r="Q349" s="144">
        <v>1</v>
      </c>
      <c r="R349" s="144">
        <v>6</v>
      </c>
      <c r="S349" s="144">
        <v>0</v>
      </c>
      <c r="T349" s="144">
        <v>0</v>
      </c>
      <c r="U349" s="144">
        <v>0</v>
      </c>
      <c r="V349" s="144">
        <v>0</v>
      </c>
      <c r="W349" s="144">
        <v>0</v>
      </c>
      <c r="X349" s="144">
        <v>0</v>
      </c>
      <c r="Y349" s="144">
        <v>0</v>
      </c>
      <c r="Z349" s="144">
        <v>0</v>
      </c>
      <c r="AA349" s="144">
        <v>0</v>
      </c>
      <c r="AB349" s="144">
        <v>0</v>
      </c>
      <c r="AC349" s="144">
        <v>1</v>
      </c>
      <c r="AD349" s="144">
        <v>2</v>
      </c>
      <c r="AE349" s="144">
        <v>2</v>
      </c>
      <c r="AF349" s="144">
        <v>8</v>
      </c>
      <c r="AG349" s="13">
        <v>66</v>
      </c>
    </row>
    <row r="350" spans="1:33" s="13" customFormat="1" ht="13.7" customHeight="1" x14ac:dyDescent="0.15">
      <c r="A350" s="14"/>
      <c r="B350" s="14" t="s">
        <v>1073</v>
      </c>
      <c r="C350" s="14">
        <f>COUNTA(C341:C349)</f>
        <v>9</v>
      </c>
      <c r="D350" s="15">
        <f>COUNTIF(D341:D349,"併")</f>
        <v>0</v>
      </c>
      <c r="E350" s="15">
        <v>1</v>
      </c>
      <c r="F350" s="15"/>
      <c r="G350" s="16">
        <f t="shared" ref="G350:AF350" si="33">SUM(G341:G349)</f>
        <v>130</v>
      </c>
      <c r="H350" s="16">
        <f t="shared" si="33"/>
        <v>450</v>
      </c>
      <c r="I350" s="16">
        <f t="shared" si="33"/>
        <v>454</v>
      </c>
      <c r="J350" s="16">
        <f t="shared" si="33"/>
        <v>491</v>
      </c>
      <c r="K350" s="16">
        <f t="shared" si="33"/>
        <v>483</v>
      </c>
      <c r="L350" s="16">
        <f t="shared" si="33"/>
        <v>500</v>
      </c>
      <c r="M350" s="16">
        <f t="shared" si="33"/>
        <v>493</v>
      </c>
      <c r="N350" s="16">
        <f t="shared" si="33"/>
        <v>1456</v>
      </c>
      <c r="O350" s="16">
        <f t="shared" si="33"/>
        <v>1415</v>
      </c>
      <c r="P350" s="16">
        <f t="shared" si="33"/>
        <v>2871</v>
      </c>
      <c r="Q350" s="16">
        <f t="shared" si="33"/>
        <v>8</v>
      </c>
      <c r="R350" s="16">
        <f t="shared" si="33"/>
        <v>34</v>
      </c>
      <c r="S350" s="16">
        <f t="shared" si="33"/>
        <v>3</v>
      </c>
      <c r="T350" s="16">
        <f t="shared" si="33"/>
        <v>4</v>
      </c>
      <c r="U350" s="16">
        <f t="shared" si="33"/>
        <v>2</v>
      </c>
      <c r="V350" s="16">
        <f t="shared" si="33"/>
        <v>3</v>
      </c>
      <c r="W350" s="16">
        <f t="shared" si="33"/>
        <v>0</v>
      </c>
      <c r="X350" s="16">
        <f t="shared" si="33"/>
        <v>0</v>
      </c>
      <c r="Y350" s="16">
        <f t="shared" si="33"/>
        <v>0</v>
      </c>
      <c r="Z350" s="16">
        <f t="shared" si="33"/>
        <v>0</v>
      </c>
      <c r="AA350" s="16">
        <f t="shared" si="33"/>
        <v>0</v>
      </c>
      <c r="AB350" s="16">
        <f t="shared" si="33"/>
        <v>0</v>
      </c>
      <c r="AC350" s="16">
        <f t="shared" si="33"/>
        <v>10</v>
      </c>
      <c r="AD350" s="16">
        <f t="shared" si="33"/>
        <v>41</v>
      </c>
      <c r="AE350" s="16">
        <f t="shared" si="33"/>
        <v>23</v>
      </c>
      <c r="AF350" s="16">
        <f t="shared" si="33"/>
        <v>82</v>
      </c>
      <c r="AG350" s="13">
        <v>70</v>
      </c>
    </row>
    <row r="351" spans="1:33" s="13" customFormat="1" ht="13.7" customHeight="1" x14ac:dyDescent="0.15">
      <c r="A351" s="9" t="s">
        <v>1109</v>
      </c>
      <c r="B351" s="9" t="s">
        <v>332</v>
      </c>
      <c r="C351" s="10" t="s">
        <v>333</v>
      </c>
      <c r="D351" s="11">
        <v>0</v>
      </c>
      <c r="E351" s="11" t="s">
        <v>1125</v>
      </c>
      <c r="F351" s="11" t="s">
        <v>1084</v>
      </c>
      <c r="G351" s="12">
        <v>16</v>
      </c>
      <c r="H351" s="12">
        <v>40</v>
      </c>
      <c r="I351" s="12">
        <v>41</v>
      </c>
      <c r="J351" s="12">
        <v>47</v>
      </c>
      <c r="K351" s="12">
        <v>43</v>
      </c>
      <c r="L351" s="12">
        <v>46</v>
      </c>
      <c r="M351" s="12">
        <v>57</v>
      </c>
      <c r="N351" s="12">
        <v>131</v>
      </c>
      <c r="O351" s="12">
        <v>143</v>
      </c>
      <c r="P351" s="12">
        <v>274</v>
      </c>
      <c r="Q351" s="144">
        <v>1</v>
      </c>
      <c r="R351" s="144">
        <v>5</v>
      </c>
      <c r="S351" s="144">
        <v>0</v>
      </c>
      <c r="T351" s="144">
        <v>0</v>
      </c>
      <c r="U351" s="144">
        <v>1</v>
      </c>
      <c r="V351" s="144">
        <v>1</v>
      </c>
      <c r="W351" s="144">
        <v>0</v>
      </c>
      <c r="X351" s="144">
        <v>0</v>
      </c>
      <c r="Y351" s="144">
        <v>1</v>
      </c>
      <c r="Z351" s="144">
        <v>2</v>
      </c>
      <c r="AA351" s="144">
        <v>0</v>
      </c>
      <c r="AB351" s="144">
        <v>0</v>
      </c>
      <c r="AC351" s="144">
        <v>1</v>
      </c>
      <c r="AD351" s="144">
        <v>5</v>
      </c>
      <c r="AE351" s="144">
        <v>4</v>
      </c>
      <c r="AF351" s="144">
        <v>13</v>
      </c>
      <c r="AG351" s="13">
        <v>71</v>
      </c>
    </row>
    <row r="352" spans="1:33" s="13" customFormat="1" ht="13.7" customHeight="1" x14ac:dyDescent="0.15">
      <c r="A352" s="9" t="s">
        <v>1109</v>
      </c>
      <c r="B352" s="9" t="s">
        <v>332</v>
      </c>
      <c r="C352" s="10" t="s">
        <v>334</v>
      </c>
      <c r="D352" s="11">
        <v>0</v>
      </c>
      <c r="E352" s="11" t="s">
        <v>1125</v>
      </c>
      <c r="F352" s="11" t="s">
        <v>1084</v>
      </c>
      <c r="G352" s="12">
        <v>12</v>
      </c>
      <c r="H352" s="12">
        <v>38</v>
      </c>
      <c r="I352" s="12">
        <v>26</v>
      </c>
      <c r="J352" s="12">
        <v>26</v>
      </c>
      <c r="K352" s="12">
        <v>44</v>
      </c>
      <c r="L352" s="12">
        <v>36</v>
      </c>
      <c r="M352" s="12">
        <v>48</v>
      </c>
      <c r="N352" s="12">
        <v>109</v>
      </c>
      <c r="O352" s="12">
        <v>109</v>
      </c>
      <c r="P352" s="12">
        <v>218</v>
      </c>
      <c r="Q352" s="144">
        <v>1</v>
      </c>
      <c r="R352" s="144">
        <v>2</v>
      </c>
      <c r="S352" s="144">
        <v>1</v>
      </c>
      <c r="T352" s="144">
        <v>1</v>
      </c>
      <c r="U352" s="144">
        <v>0</v>
      </c>
      <c r="V352" s="144">
        <v>0</v>
      </c>
      <c r="W352" s="144">
        <v>0</v>
      </c>
      <c r="X352" s="144">
        <v>0</v>
      </c>
      <c r="Y352" s="144">
        <v>0</v>
      </c>
      <c r="Z352" s="144">
        <v>0</v>
      </c>
      <c r="AA352" s="144">
        <v>0</v>
      </c>
      <c r="AB352" s="144">
        <v>0</v>
      </c>
      <c r="AC352" s="144">
        <v>1</v>
      </c>
      <c r="AD352" s="144">
        <v>3</v>
      </c>
      <c r="AE352" s="144">
        <v>3</v>
      </c>
      <c r="AF352" s="144">
        <v>6</v>
      </c>
      <c r="AG352" s="5">
        <v>72</v>
      </c>
    </row>
    <row r="353" spans="1:33" s="13" customFormat="1" ht="13.7" customHeight="1" x14ac:dyDescent="0.15">
      <c r="A353" s="14"/>
      <c r="B353" s="14" t="s">
        <v>1073</v>
      </c>
      <c r="C353" s="14">
        <f>COUNTA(C351:C352)</f>
        <v>2</v>
      </c>
      <c r="D353" s="15">
        <f>COUNTIF(D351:D352,"併")</f>
        <v>0</v>
      </c>
      <c r="E353" s="15">
        <v>0</v>
      </c>
      <c r="F353" s="15"/>
      <c r="G353" s="16">
        <f t="shared" ref="G353" si="34">SUM(G351:G352)</f>
        <v>28</v>
      </c>
      <c r="H353" s="16">
        <f t="shared" ref="H353:AF353" si="35">SUM(H351:H352)</f>
        <v>78</v>
      </c>
      <c r="I353" s="16">
        <f t="shared" si="35"/>
        <v>67</v>
      </c>
      <c r="J353" s="16">
        <f t="shared" si="35"/>
        <v>73</v>
      </c>
      <c r="K353" s="16">
        <f t="shared" si="35"/>
        <v>87</v>
      </c>
      <c r="L353" s="16">
        <f>SUM(L351:L352)</f>
        <v>82</v>
      </c>
      <c r="M353" s="16">
        <f t="shared" si="35"/>
        <v>105</v>
      </c>
      <c r="N353" s="16">
        <f t="shared" si="35"/>
        <v>240</v>
      </c>
      <c r="O353" s="16">
        <f t="shared" si="35"/>
        <v>252</v>
      </c>
      <c r="P353" s="16">
        <f t="shared" si="35"/>
        <v>492</v>
      </c>
      <c r="Q353" s="16">
        <f t="shared" si="35"/>
        <v>2</v>
      </c>
      <c r="R353" s="16">
        <f t="shared" si="35"/>
        <v>7</v>
      </c>
      <c r="S353" s="16">
        <f t="shared" si="35"/>
        <v>1</v>
      </c>
      <c r="T353" s="16">
        <f t="shared" si="35"/>
        <v>1</v>
      </c>
      <c r="U353" s="16">
        <f t="shared" si="35"/>
        <v>1</v>
      </c>
      <c r="V353" s="16">
        <f t="shared" si="35"/>
        <v>1</v>
      </c>
      <c r="W353" s="16">
        <f t="shared" si="35"/>
        <v>0</v>
      </c>
      <c r="X353" s="16">
        <f t="shared" si="35"/>
        <v>0</v>
      </c>
      <c r="Y353" s="16">
        <f t="shared" si="35"/>
        <v>1</v>
      </c>
      <c r="Z353" s="16">
        <f t="shared" si="35"/>
        <v>2</v>
      </c>
      <c r="AA353" s="16">
        <f t="shared" si="35"/>
        <v>0</v>
      </c>
      <c r="AB353" s="16">
        <f t="shared" si="35"/>
        <v>0</v>
      </c>
      <c r="AC353" s="16">
        <f t="shared" si="35"/>
        <v>2</v>
      </c>
      <c r="AD353" s="16">
        <f t="shared" si="35"/>
        <v>8</v>
      </c>
      <c r="AE353" s="16">
        <f t="shared" si="35"/>
        <v>7</v>
      </c>
      <c r="AF353" s="16">
        <f t="shared" si="35"/>
        <v>19</v>
      </c>
      <c r="AG353" s="13">
        <v>73</v>
      </c>
    </row>
    <row r="354" spans="1:33" s="13" customFormat="1" ht="13.7" customHeight="1" x14ac:dyDescent="0.15">
      <c r="A354" s="9" t="s">
        <v>1109</v>
      </c>
      <c r="B354" s="9" t="s">
        <v>335</v>
      </c>
      <c r="C354" s="10" t="s">
        <v>336</v>
      </c>
      <c r="D354" s="11">
        <v>0</v>
      </c>
      <c r="E354" s="11" t="s">
        <v>1125</v>
      </c>
      <c r="F354" s="11" t="s">
        <v>1084</v>
      </c>
      <c r="G354" s="12">
        <v>8</v>
      </c>
      <c r="H354" s="12">
        <v>19</v>
      </c>
      <c r="I354" s="12">
        <v>26</v>
      </c>
      <c r="J354" s="12">
        <v>22</v>
      </c>
      <c r="K354" s="12">
        <v>19</v>
      </c>
      <c r="L354" s="12">
        <v>16</v>
      </c>
      <c r="M354" s="12">
        <v>18</v>
      </c>
      <c r="N354" s="12">
        <v>61</v>
      </c>
      <c r="O354" s="12">
        <v>59</v>
      </c>
      <c r="P354" s="12">
        <v>120</v>
      </c>
      <c r="Q354" s="144">
        <v>1</v>
      </c>
      <c r="R354" s="144">
        <v>2</v>
      </c>
      <c r="S354" s="144">
        <v>0</v>
      </c>
      <c r="T354" s="144">
        <v>0</v>
      </c>
      <c r="U354" s="144">
        <v>0</v>
      </c>
      <c r="V354" s="144">
        <v>0</v>
      </c>
      <c r="W354" s="144">
        <v>0</v>
      </c>
      <c r="X354" s="144">
        <v>0</v>
      </c>
      <c r="Y354" s="144">
        <v>0</v>
      </c>
      <c r="Z354" s="144">
        <v>0</v>
      </c>
      <c r="AA354" s="144">
        <v>0</v>
      </c>
      <c r="AB354" s="144">
        <v>0</v>
      </c>
      <c r="AC354" s="144">
        <v>1</v>
      </c>
      <c r="AD354" s="144">
        <v>3</v>
      </c>
      <c r="AE354" s="144">
        <v>2</v>
      </c>
      <c r="AF354" s="144">
        <v>5</v>
      </c>
      <c r="AG354" s="13">
        <v>74</v>
      </c>
    </row>
    <row r="355" spans="1:33" s="13" customFormat="1" ht="13.7" customHeight="1" x14ac:dyDescent="0.15">
      <c r="A355" s="14"/>
      <c r="B355" s="14" t="s">
        <v>1073</v>
      </c>
      <c r="C355" s="14">
        <v>1</v>
      </c>
      <c r="D355" s="15">
        <f>COUNTIF(D354,"併")</f>
        <v>0</v>
      </c>
      <c r="E355" s="15">
        <v>0</v>
      </c>
      <c r="F355" s="15"/>
      <c r="G355" s="16">
        <f>G354</f>
        <v>8</v>
      </c>
      <c r="H355" s="16">
        <f t="shared" ref="H355:AF355" si="36">H354</f>
        <v>19</v>
      </c>
      <c r="I355" s="16">
        <f t="shared" si="36"/>
        <v>26</v>
      </c>
      <c r="J355" s="16">
        <f t="shared" si="36"/>
        <v>22</v>
      </c>
      <c r="K355" s="16">
        <f t="shared" si="36"/>
        <v>19</v>
      </c>
      <c r="L355" s="16">
        <f>L354</f>
        <v>16</v>
      </c>
      <c r="M355" s="16">
        <f t="shared" si="36"/>
        <v>18</v>
      </c>
      <c r="N355" s="16">
        <f t="shared" si="36"/>
        <v>61</v>
      </c>
      <c r="O355" s="16">
        <f t="shared" si="36"/>
        <v>59</v>
      </c>
      <c r="P355" s="16">
        <f t="shared" si="36"/>
        <v>120</v>
      </c>
      <c r="Q355" s="16">
        <f t="shared" si="36"/>
        <v>1</v>
      </c>
      <c r="R355" s="16">
        <f t="shared" si="36"/>
        <v>2</v>
      </c>
      <c r="S355" s="16">
        <f t="shared" si="36"/>
        <v>0</v>
      </c>
      <c r="T355" s="16">
        <f t="shared" si="36"/>
        <v>0</v>
      </c>
      <c r="U355" s="16">
        <f t="shared" si="36"/>
        <v>0</v>
      </c>
      <c r="V355" s="16">
        <f t="shared" si="36"/>
        <v>0</v>
      </c>
      <c r="W355" s="16">
        <f t="shared" si="36"/>
        <v>0</v>
      </c>
      <c r="X355" s="16">
        <f t="shared" si="36"/>
        <v>0</v>
      </c>
      <c r="Y355" s="16">
        <f t="shared" si="36"/>
        <v>0</v>
      </c>
      <c r="Z355" s="16">
        <f t="shared" si="36"/>
        <v>0</v>
      </c>
      <c r="AA355" s="16">
        <f t="shared" si="36"/>
        <v>0</v>
      </c>
      <c r="AB355" s="16">
        <f t="shared" si="36"/>
        <v>0</v>
      </c>
      <c r="AC355" s="16">
        <f t="shared" si="36"/>
        <v>1</v>
      </c>
      <c r="AD355" s="16">
        <f t="shared" si="36"/>
        <v>3</v>
      </c>
      <c r="AE355" s="16">
        <f t="shared" si="36"/>
        <v>2</v>
      </c>
      <c r="AF355" s="16">
        <f t="shared" si="36"/>
        <v>5</v>
      </c>
      <c r="AG355" s="13">
        <v>1</v>
      </c>
    </row>
    <row r="356" spans="1:33" ht="13.7" customHeight="1" x14ac:dyDescent="0.15">
      <c r="A356" s="18"/>
      <c r="B356" s="18" t="s">
        <v>1074</v>
      </c>
      <c r="C356" s="18">
        <f>C285+C303+C321+C330+C340+C350+C353+C355</f>
        <v>262</v>
      </c>
      <c r="D356" s="19">
        <f>D285+D303+D321+D330+D340+D350+D353+D355</f>
        <v>5</v>
      </c>
      <c r="E356" s="19">
        <f>E285+E303+E321+E330+E340+E350+E353+E355</f>
        <v>5</v>
      </c>
      <c r="F356" s="19"/>
      <c r="G356" s="20">
        <f t="shared" ref="G356:AF356" si="37">G285+G303+G321+G330+G340+G350+G353+G355</f>
        <v>4238</v>
      </c>
      <c r="H356" s="20">
        <f t="shared" si="37"/>
        <v>18002</v>
      </c>
      <c r="I356" s="20">
        <f t="shared" si="37"/>
        <v>18085</v>
      </c>
      <c r="J356" s="20">
        <f t="shared" si="37"/>
        <v>18115</v>
      </c>
      <c r="K356" s="20">
        <f t="shared" si="37"/>
        <v>18387</v>
      </c>
      <c r="L356" s="20">
        <f t="shared" si="37"/>
        <v>18896</v>
      </c>
      <c r="M356" s="20">
        <f t="shared" si="37"/>
        <v>18847</v>
      </c>
      <c r="N356" s="20">
        <f t="shared" si="37"/>
        <v>56350</v>
      </c>
      <c r="O356" s="20">
        <f t="shared" si="37"/>
        <v>53982</v>
      </c>
      <c r="P356" s="20">
        <f t="shared" si="37"/>
        <v>110332</v>
      </c>
      <c r="Q356" s="20">
        <f t="shared" si="37"/>
        <v>279</v>
      </c>
      <c r="R356" s="20">
        <f t="shared" si="37"/>
        <v>1345</v>
      </c>
      <c r="S356" s="20">
        <f t="shared" si="37"/>
        <v>16</v>
      </c>
      <c r="T356" s="20">
        <f t="shared" si="37"/>
        <v>26</v>
      </c>
      <c r="U356" s="20">
        <f t="shared" si="37"/>
        <v>21</v>
      </c>
      <c r="V356" s="20">
        <f t="shared" si="37"/>
        <v>28</v>
      </c>
      <c r="W356" s="20">
        <f t="shared" si="37"/>
        <v>3</v>
      </c>
      <c r="X356" s="20">
        <f t="shared" si="37"/>
        <v>3</v>
      </c>
      <c r="Y356" s="20">
        <f t="shared" si="37"/>
        <v>5</v>
      </c>
      <c r="Z356" s="20">
        <f t="shared" si="37"/>
        <v>6</v>
      </c>
      <c r="AA356" s="20">
        <f t="shared" si="37"/>
        <v>1</v>
      </c>
      <c r="AB356" s="20">
        <f t="shared" si="37"/>
        <v>1</v>
      </c>
      <c r="AC356" s="20">
        <f t="shared" si="37"/>
        <v>341</v>
      </c>
      <c r="AD356" s="20">
        <f t="shared" si="37"/>
        <v>1764</v>
      </c>
      <c r="AE356" s="20">
        <f t="shared" si="37"/>
        <v>666</v>
      </c>
      <c r="AF356" s="20">
        <f t="shared" si="37"/>
        <v>3173</v>
      </c>
      <c r="AG356" s="5">
        <v>2</v>
      </c>
    </row>
    <row r="357" spans="1:33" s="13" customFormat="1" ht="13.7" customHeight="1" x14ac:dyDescent="0.15">
      <c r="A357" s="9" t="s">
        <v>1110</v>
      </c>
      <c r="B357" s="9" t="s">
        <v>561</v>
      </c>
      <c r="C357" s="10" t="s">
        <v>562</v>
      </c>
      <c r="D357" s="11">
        <v>0</v>
      </c>
      <c r="E357" s="11" t="s">
        <v>1125</v>
      </c>
      <c r="F357" s="11" t="s">
        <v>1084</v>
      </c>
      <c r="G357" s="12">
        <v>12</v>
      </c>
      <c r="H357" s="12">
        <v>41</v>
      </c>
      <c r="I357" s="12">
        <v>35</v>
      </c>
      <c r="J357" s="12">
        <v>41</v>
      </c>
      <c r="K357" s="12">
        <v>47</v>
      </c>
      <c r="L357" s="12">
        <v>36</v>
      </c>
      <c r="M357" s="12">
        <v>36</v>
      </c>
      <c r="N357" s="12">
        <v>125</v>
      </c>
      <c r="O357" s="12">
        <v>111</v>
      </c>
      <c r="P357" s="12">
        <v>236</v>
      </c>
      <c r="Q357" s="144">
        <v>1</v>
      </c>
      <c r="R357" s="144">
        <v>6</v>
      </c>
      <c r="S357" s="144">
        <v>1</v>
      </c>
      <c r="T357" s="144">
        <v>1</v>
      </c>
      <c r="U357" s="144">
        <v>0</v>
      </c>
      <c r="V357" s="144">
        <v>0</v>
      </c>
      <c r="W357" s="144">
        <v>0</v>
      </c>
      <c r="X357" s="144">
        <v>0</v>
      </c>
      <c r="Y357" s="144">
        <v>0</v>
      </c>
      <c r="Z357" s="144">
        <v>0</v>
      </c>
      <c r="AA357" s="144">
        <v>0</v>
      </c>
      <c r="AB357" s="144">
        <v>0</v>
      </c>
      <c r="AC357" s="144">
        <v>1</v>
      </c>
      <c r="AD357" s="144">
        <v>2</v>
      </c>
      <c r="AE357" s="144">
        <v>3</v>
      </c>
      <c r="AF357" s="144">
        <v>9</v>
      </c>
      <c r="AG357" s="13">
        <v>3</v>
      </c>
    </row>
    <row r="358" spans="1:33" s="13" customFormat="1" ht="13.7" customHeight="1" x14ac:dyDescent="0.15">
      <c r="A358" s="9" t="s">
        <v>1110</v>
      </c>
      <c r="B358" s="9" t="s">
        <v>561</v>
      </c>
      <c r="C358" s="10" t="s">
        <v>563</v>
      </c>
      <c r="D358" s="11">
        <v>0</v>
      </c>
      <c r="E358" s="11" t="s">
        <v>1125</v>
      </c>
      <c r="F358" s="11" t="s">
        <v>1084</v>
      </c>
      <c r="G358" s="12">
        <v>15</v>
      </c>
      <c r="H358" s="12">
        <v>39</v>
      </c>
      <c r="I358" s="12">
        <v>48</v>
      </c>
      <c r="J358" s="12">
        <v>49</v>
      </c>
      <c r="K358" s="12">
        <v>69</v>
      </c>
      <c r="L358" s="12">
        <v>63</v>
      </c>
      <c r="M358" s="12">
        <v>76</v>
      </c>
      <c r="N358" s="12">
        <v>180</v>
      </c>
      <c r="O358" s="12">
        <v>164</v>
      </c>
      <c r="P358" s="12">
        <v>344</v>
      </c>
      <c r="Q358" s="144">
        <v>1</v>
      </c>
      <c r="R358" s="144">
        <v>1</v>
      </c>
      <c r="S358" s="144">
        <v>0</v>
      </c>
      <c r="T358" s="144">
        <v>0</v>
      </c>
      <c r="U358" s="144">
        <v>0</v>
      </c>
      <c r="V358" s="144">
        <v>0</v>
      </c>
      <c r="W358" s="144">
        <v>0</v>
      </c>
      <c r="X358" s="144">
        <v>0</v>
      </c>
      <c r="Y358" s="144">
        <v>0</v>
      </c>
      <c r="Z358" s="144">
        <v>0</v>
      </c>
      <c r="AA358" s="144">
        <v>1</v>
      </c>
      <c r="AB358" s="144">
        <v>1</v>
      </c>
      <c r="AC358" s="144">
        <v>1</v>
      </c>
      <c r="AD358" s="144">
        <v>1</v>
      </c>
      <c r="AE358" s="144">
        <v>3</v>
      </c>
      <c r="AF358" s="144">
        <v>3</v>
      </c>
      <c r="AG358" s="13">
        <v>4</v>
      </c>
    </row>
    <row r="359" spans="1:33" ht="13.7" customHeight="1" x14ac:dyDescent="0.15">
      <c r="A359" s="9" t="s">
        <v>1110</v>
      </c>
      <c r="B359" s="9" t="s">
        <v>561</v>
      </c>
      <c r="C359" s="10" t="s">
        <v>564</v>
      </c>
      <c r="D359" s="11">
        <v>0</v>
      </c>
      <c r="E359" s="11" t="s">
        <v>1125</v>
      </c>
      <c r="F359" s="11" t="s">
        <v>1084</v>
      </c>
      <c r="G359" s="12">
        <v>14</v>
      </c>
      <c r="H359" s="12">
        <v>44</v>
      </c>
      <c r="I359" s="12">
        <v>45</v>
      </c>
      <c r="J359" s="12">
        <v>34</v>
      </c>
      <c r="K359" s="12">
        <v>38</v>
      </c>
      <c r="L359" s="12">
        <v>46</v>
      </c>
      <c r="M359" s="12">
        <v>51</v>
      </c>
      <c r="N359" s="12">
        <v>115</v>
      </c>
      <c r="O359" s="12">
        <v>143</v>
      </c>
      <c r="P359" s="12">
        <v>258</v>
      </c>
      <c r="Q359" s="144">
        <v>1</v>
      </c>
      <c r="R359" s="144">
        <v>3</v>
      </c>
      <c r="S359" s="144">
        <v>0</v>
      </c>
      <c r="T359" s="144">
        <v>0</v>
      </c>
      <c r="U359" s="144">
        <v>0</v>
      </c>
      <c r="V359" s="144">
        <v>0</v>
      </c>
      <c r="W359" s="144">
        <v>0</v>
      </c>
      <c r="X359" s="144">
        <v>0</v>
      </c>
      <c r="Y359" s="144">
        <v>0</v>
      </c>
      <c r="Z359" s="144">
        <v>0</v>
      </c>
      <c r="AA359" s="144">
        <v>1</v>
      </c>
      <c r="AB359" s="144">
        <v>2</v>
      </c>
      <c r="AC359" s="144">
        <v>1</v>
      </c>
      <c r="AD359" s="144">
        <v>6</v>
      </c>
      <c r="AE359" s="144">
        <v>3</v>
      </c>
      <c r="AF359" s="144">
        <v>11</v>
      </c>
      <c r="AG359" s="13">
        <v>5</v>
      </c>
    </row>
    <row r="360" spans="1:33" ht="13.7" customHeight="1" x14ac:dyDescent="0.15">
      <c r="A360" s="9" t="s">
        <v>1110</v>
      </c>
      <c r="B360" s="9" t="s">
        <v>561</v>
      </c>
      <c r="C360" s="10" t="s">
        <v>565</v>
      </c>
      <c r="D360" s="11">
        <v>0</v>
      </c>
      <c r="E360" s="11" t="s">
        <v>1125</v>
      </c>
      <c r="F360" s="11" t="s">
        <v>1084</v>
      </c>
      <c r="G360" s="12">
        <v>16</v>
      </c>
      <c r="H360" s="12">
        <v>38</v>
      </c>
      <c r="I360" s="12">
        <v>45</v>
      </c>
      <c r="J360" s="12">
        <v>35</v>
      </c>
      <c r="K360" s="12">
        <v>54</v>
      </c>
      <c r="L360" s="12">
        <v>46</v>
      </c>
      <c r="M360" s="12">
        <v>54</v>
      </c>
      <c r="N360" s="12">
        <v>136</v>
      </c>
      <c r="O360" s="12">
        <v>136</v>
      </c>
      <c r="P360" s="12">
        <v>272</v>
      </c>
      <c r="Q360" s="144">
        <v>1</v>
      </c>
      <c r="R360" s="144">
        <v>5</v>
      </c>
      <c r="S360" s="144">
        <v>0</v>
      </c>
      <c r="T360" s="144">
        <v>0</v>
      </c>
      <c r="U360" s="144">
        <v>0</v>
      </c>
      <c r="V360" s="144">
        <v>0</v>
      </c>
      <c r="W360" s="144">
        <v>1</v>
      </c>
      <c r="X360" s="144">
        <v>1</v>
      </c>
      <c r="Y360" s="144">
        <v>0</v>
      </c>
      <c r="Z360" s="144">
        <v>0</v>
      </c>
      <c r="AA360" s="144">
        <v>1</v>
      </c>
      <c r="AB360" s="144">
        <v>3</v>
      </c>
      <c r="AC360" s="144">
        <v>1</v>
      </c>
      <c r="AD360" s="144">
        <v>2</v>
      </c>
      <c r="AE360" s="144">
        <v>4</v>
      </c>
      <c r="AF360" s="144">
        <v>11</v>
      </c>
      <c r="AG360" s="13">
        <v>6</v>
      </c>
    </row>
    <row r="361" spans="1:33" s="13" customFormat="1" ht="13.7" customHeight="1" x14ac:dyDescent="0.15">
      <c r="A361" s="9" t="s">
        <v>1110</v>
      </c>
      <c r="B361" s="9" t="s">
        <v>561</v>
      </c>
      <c r="C361" s="10" t="s">
        <v>567</v>
      </c>
      <c r="D361" s="11">
        <v>0</v>
      </c>
      <c r="E361" s="11" t="s">
        <v>1125</v>
      </c>
      <c r="F361" s="11" t="s">
        <v>1084</v>
      </c>
      <c r="G361" s="12">
        <v>10</v>
      </c>
      <c r="H361" s="12">
        <v>24</v>
      </c>
      <c r="I361" s="12">
        <v>27</v>
      </c>
      <c r="J361" s="12">
        <v>35</v>
      </c>
      <c r="K361" s="12">
        <v>39</v>
      </c>
      <c r="L361" s="12">
        <v>32</v>
      </c>
      <c r="M361" s="12">
        <v>43</v>
      </c>
      <c r="N361" s="12">
        <v>103</v>
      </c>
      <c r="O361" s="12">
        <v>97</v>
      </c>
      <c r="P361" s="12">
        <v>200</v>
      </c>
      <c r="Q361" s="144">
        <v>1</v>
      </c>
      <c r="R361" s="144">
        <v>8</v>
      </c>
      <c r="S361" s="144">
        <v>0</v>
      </c>
      <c r="T361" s="144">
        <v>0</v>
      </c>
      <c r="U361" s="144">
        <v>0</v>
      </c>
      <c r="V361" s="144">
        <v>0</v>
      </c>
      <c r="W361" s="144">
        <v>0</v>
      </c>
      <c r="X361" s="144">
        <v>0</v>
      </c>
      <c r="Y361" s="144">
        <v>0</v>
      </c>
      <c r="Z361" s="144">
        <v>0</v>
      </c>
      <c r="AA361" s="144">
        <v>1</v>
      </c>
      <c r="AB361" s="144">
        <v>1</v>
      </c>
      <c r="AC361" s="144">
        <v>1</v>
      </c>
      <c r="AD361" s="144">
        <v>2</v>
      </c>
      <c r="AE361" s="144">
        <v>3</v>
      </c>
      <c r="AF361" s="144">
        <v>11</v>
      </c>
      <c r="AG361" s="13">
        <v>8</v>
      </c>
    </row>
    <row r="362" spans="1:33" s="13" customFormat="1" ht="13.7" customHeight="1" x14ac:dyDescent="0.15">
      <c r="A362" s="9" t="s">
        <v>1110</v>
      </c>
      <c r="B362" s="9" t="s">
        <v>561</v>
      </c>
      <c r="C362" s="10" t="s">
        <v>568</v>
      </c>
      <c r="D362" s="11">
        <v>0</v>
      </c>
      <c r="E362" s="11" t="s">
        <v>1125</v>
      </c>
      <c r="F362" s="11" t="s">
        <v>1084</v>
      </c>
      <c r="G362" s="12">
        <v>13</v>
      </c>
      <c r="H362" s="12">
        <v>33</v>
      </c>
      <c r="I362" s="12">
        <v>48</v>
      </c>
      <c r="J362" s="12">
        <v>37</v>
      </c>
      <c r="K362" s="12">
        <v>32</v>
      </c>
      <c r="L362" s="12">
        <v>43</v>
      </c>
      <c r="M362" s="12">
        <v>45</v>
      </c>
      <c r="N362" s="12">
        <v>125</v>
      </c>
      <c r="O362" s="12">
        <v>113</v>
      </c>
      <c r="P362" s="12">
        <v>238</v>
      </c>
      <c r="Q362" s="144">
        <v>1</v>
      </c>
      <c r="R362" s="144">
        <v>2</v>
      </c>
      <c r="S362" s="144">
        <v>1</v>
      </c>
      <c r="T362" s="144">
        <v>2</v>
      </c>
      <c r="U362" s="144">
        <v>0</v>
      </c>
      <c r="V362" s="144">
        <v>0</v>
      </c>
      <c r="W362" s="144">
        <v>0</v>
      </c>
      <c r="X362" s="144">
        <v>0</v>
      </c>
      <c r="Y362" s="144">
        <v>0</v>
      </c>
      <c r="Z362" s="144">
        <v>0</v>
      </c>
      <c r="AA362" s="144">
        <v>0</v>
      </c>
      <c r="AB362" s="144">
        <v>0</v>
      </c>
      <c r="AC362" s="144">
        <v>1</v>
      </c>
      <c r="AD362" s="144">
        <v>1</v>
      </c>
      <c r="AE362" s="144">
        <v>3</v>
      </c>
      <c r="AF362" s="144">
        <v>5</v>
      </c>
      <c r="AG362" s="13">
        <v>9</v>
      </c>
    </row>
    <row r="363" spans="1:33" s="13" customFormat="1" ht="13.7" customHeight="1" x14ac:dyDescent="0.15">
      <c r="A363" s="9" t="s">
        <v>1110</v>
      </c>
      <c r="B363" s="9" t="s">
        <v>561</v>
      </c>
      <c r="C363" s="10" t="s">
        <v>569</v>
      </c>
      <c r="D363" s="11">
        <v>0</v>
      </c>
      <c r="E363" s="11" t="s">
        <v>1125</v>
      </c>
      <c r="F363" s="11" t="s">
        <v>1084</v>
      </c>
      <c r="G363" s="12">
        <v>15</v>
      </c>
      <c r="H363" s="12">
        <v>43</v>
      </c>
      <c r="I363" s="12">
        <v>50</v>
      </c>
      <c r="J363" s="12">
        <v>38</v>
      </c>
      <c r="K363" s="12">
        <v>53</v>
      </c>
      <c r="L363" s="12">
        <v>43</v>
      </c>
      <c r="M363" s="12">
        <v>44</v>
      </c>
      <c r="N363" s="12">
        <v>141</v>
      </c>
      <c r="O363" s="12">
        <v>130</v>
      </c>
      <c r="P363" s="12">
        <v>271</v>
      </c>
      <c r="Q363" s="144">
        <v>1</v>
      </c>
      <c r="R363" s="144">
        <v>4</v>
      </c>
      <c r="S363" s="144">
        <v>0</v>
      </c>
      <c r="T363" s="144">
        <v>0</v>
      </c>
      <c r="U363" s="144">
        <v>0</v>
      </c>
      <c r="V363" s="144">
        <v>0</v>
      </c>
      <c r="W363" s="144">
        <v>0</v>
      </c>
      <c r="X363" s="144">
        <v>0</v>
      </c>
      <c r="Y363" s="144">
        <v>0</v>
      </c>
      <c r="Z363" s="144">
        <v>0</v>
      </c>
      <c r="AA363" s="144">
        <v>1</v>
      </c>
      <c r="AB363" s="144">
        <v>1</v>
      </c>
      <c r="AC363" s="144">
        <v>1</v>
      </c>
      <c r="AD363" s="144">
        <v>1</v>
      </c>
      <c r="AE363" s="144">
        <v>3</v>
      </c>
      <c r="AF363" s="144">
        <v>6</v>
      </c>
      <c r="AG363" s="5">
        <v>12</v>
      </c>
    </row>
    <row r="364" spans="1:33" s="13" customFormat="1" ht="13.7" customHeight="1" x14ac:dyDescent="0.15">
      <c r="A364" s="9" t="s">
        <v>1110</v>
      </c>
      <c r="B364" s="9" t="s">
        <v>561</v>
      </c>
      <c r="C364" s="10" t="s">
        <v>570</v>
      </c>
      <c r="D364" s="11">
        <v>0</v>
      </c>
      <c r="E364" s="11" t="s">
        <v>1125</v>
      </c>
      <c r="F364" s="11" t="s">
        <v>1084</v>
      </c>
      <c r="G364" s="12">
        <v>5</v>
      </c>
      <c r="H364" s="12">
        <v>2</v>
      </c>
      <c r="I364" s="12">
        <v>4</v>
      </c>
      <c r="J364" s="12">
        <v>2</v>
      </c>
      <c r="K364" s="12">
        <v>5</v>
      </c>
      <c r="L364" s="12">
        <v>3</v>
      </c>
      <c r="M364" s="12">
        <v>1</v>
      </c>
      <c r="N364" s="12">
        <v>10</v>
      </c>
      <c r="O364" s="12">
        <v>7</v>
      </c>
      <c r="P364" s="12">
        <v>17</v>
      </c>
      <c r="Q364" s="144">
        <v>1</v>
      </c>
      <c r="R364" s="144">
        <v>2</v>
      </c>
      <c r="S364" s="144">
        <v>0</v>
      </c>
      <c r="T364" s="144">
        <v>0</v>
      </c>
      <c r="U364" s="144">
        <v>0</v>
      </c>
      <c r="V364" s="144">
        <v>0</v>
      </c>
      <c r="W364" s="144">
        <v>0</v>
      </c>
      <c r="X364" s="144">
        <v>0</v>
      </c>
      <c r="Y364" s="144">
        <v>0</v>
      </c>
      <c r="Z364" s="144">
        <v>0</v>
      </c>
      <c r="AA364" s="144">
        <v>0</v>
      </c>
      <c r="AB364" s="144">
        <v>0</v>
      </c>
      <c r="AC364" s="144">
        <v>1</v>
      </c>
      <c r="AD364" s="144">
        <v>1</v>
      </c>
      <c r="AE364" s="144">
        <v>2</v>
      </c>
      <c r="AF364" s="144">
        <v>3</v>
      </c>
      <c r="AG364" s="13">
        <v>14</v>
      </c>
    </row>
    <row r="365" spans="1:33" s="13" customFormat="1" ht="13.7" customHeight="1" x14ac:dyDescent="0.15">
      <c r="A365" s="9" t="s">
        <v>1110</v>
      </c>
      <c r="B365" s="9" t="s">
        <v>561</v>
      </c>
      <c r="C365" s="10" t="s">
        <v>571</v>
      </c>
      <c r="D365" s="11">
        <v>0</v>
      </c>
      <c r="E365" s="11" t="s">
        <v>1125</v>
      </c>
      <c r="F365" s="11" t="s">
        <v>1084</v>
      </c>
      <c r="G365" s="12">
        <v>15</v>
      </c>
      <c r="H365" s="12">
        <v>45</v>
      </c>
      <c r="I365" s="12">
        <v>60</v>
      </c>
      <c r="J365" s="12">
        <v>56</v>
      </c>
      <c r="K365" s="12">
        <v>38</v>
      </c>
      <c r="L365" s="12">
        <v>62</v>
      </c>
      <c r="M365" s="12">
        <v>53</v>
      </c>
      <c r="N365" s="12">
        <v>156</v>
      </c>
      <c r="O365" s="12">
        <v>158</v>
      </c>
      <c r="P365" s="12">
        <v>314</v>
      </c>
      <c r="Q365" s="144">
        <v>1</v>
      </c>
      <c r="R365" s="144">
        <v>8</v>
      </c>
      <c r="S365" s="144">
        <v>0</v>
      </c>
      <c r="T365" s="144">
        <v>0</v>
      </c>
      <c r="U365" s="144">
        <v>0</v>
      </c>
      <c r="V365" s="144">
        <v>0</v>
      </c>
      <c r="W365" s="144">
        <v>0</v>
      </c>
      <c r="X365" s="144">
        <v>0</v>
      </c>
      <c r="Y365" s="144">
        <v>0</v>
      </c>
      <c r="Z365" s="144">
        <v>0</v>
      </c>
      <c r="AA365" s="144">
        <v>1</v>
      </c>
      <c r="AB365" s="144">
        <v>1</v>
      </c>
      <c r="AC365" s="144">
        <v>1</v>
      </c>
      <c r="AD365" s="144">
        <v>3</v>
      </c>
      <c r="AE365" s="144">
        <v>3</v>
      </c>
      <c r="AF365" s="144">
        <v>12</v>
      </c>
      <c r="AG365" s="13">
        <v>15</v>
      </c>
    </row>
    <row r="366" spans="1:33" s="13" customFormat="1" ht="13.7" customHeight="1" x14ac:dyDescent="0.15">
      <c r="A366" s="9" t="s">
        <v>1110</v>
      </c>
      <c r="B366" s="9" t="s">
        <v>561</v>
      </c>
      <c r="C366" s="10" t="s">
        <v>572</v>
      </c>
      <c r="D366" s="11">
        <v>0</v>
      </c>
      <c r="E366" s="11" t="s">
        <v>1125</v>
      </c>
      <c r="F366" s="11" t="s">
        <v>1084</v>
      </c>
      <c r="G366" s="12">
        <v>23</v>
      </c>
      <c r="H366" s="12">
        <v>87</v>
      </c>
      <c r="I366" s="12">
        <v>89</v>
      </c>
      <c r="J366" s="12">
        <v>99</v>
      </c>
      <c r="K366" s="12">
        <v>86</v>
      </c>
      <c r="L366" s="12">
        <v>85</v>
      </c>
      <c r="M366" s="12">
        <v>92</v>
      </c>
      <c r="N366" s="12">
        <v>249</v>
      </c>
      <c r="O366" s="12">
        <v>289</v>
      </c>
      <c r="P366" s="12">
        <v>538</v>
      </c>
      <c r="Q366" s="144">
        <v>2</v>
      </c>
      <c r="R366" s="144">
        <v>10</v>
      </c>
      <c r="S366" s="144">
        <v>0</v>
      </c>
      <c r="T366" s="144">
        <v>0</v>
      </c>
      <c r="U366" s="144">
        <v>1</v>
      </c>
      <c r="V366" s="144">
        <v>1</v>
      </c>
      <c r="W366" s="144">
        <v>0</v>
      </c>
      <c r="X366" s="144">
        <v>0</v>
      </c>
      <c r="Y366" s="144">
        <v>0</v>
      </c>
      <c r="Z366" s="144">
        <v>0</v>
      </c>
      <c r="AA366" s="144">
        <v>0</v>
      </c>
      <c r="AB366" s="144">
        <v>0</v>
      </c>
      <c r="AC366" s="144">
        <v>2</v>
      </c>
      <c r="AD366" s="144">
        <v>10</v>
      </c>
      <c r="AE366" s="144">
        <v>5</v>
      </c>
      <c r="AF366" s="144">
        <v>21</v>
      </c>
      <c r="AG366" s="13">
        <v>16</v>
      </c>
    </row>
    <row r="367" spans="1:33" s="13" customFormat="1" ht="13.7" customHeight="1" x14ac:dyDescent="0.15">
      <c r="A367" s="9" t="s">
        <v>1110</v>
      </c>
      <c r="B367" s="9" t="s">
        <v>561</v>
      </c>
      <c r="C367" s="10" t="s">
        <v>573</v>
      </c>
      <c r="D367" s="11">
        <v>0</v>
      </c>
      <c r="E367" s="11" t="s">
        <v>1125</v>
      </c>
      <c r="F367" s="11" t="s">
        <v>1084</v>
      </c>
      <c r="G367" s="12">
        <v>9</v>
      </c>
      <c r="H367" s="12">
        <v>3</v>
      </c>
      <c r="I367" s="12">
        <v>11</v>
      </c>
      <c r="J367" s="12">
        <v>11</v>
      </c>
      <c r="K367" s="12">
        <v>12</v>
      </c>
      <c r="L367" s="12">
        <v>17</v>
      </c>
      <c r="M367" s="12">
        <v>14</v>
      </c>
      <c r="N367" s="12">
        <v>37</v>
      </c>
      <c r="O367" s="12">
        <v>31</v>
      </c>
      <c r="P367" s="12">
        <v>68</v>
      </c>
      <c r="Q367" s="144">
        <v>1</v>
      </c>
      <c r="R367" s="144">
        <v>1</v>
      </c>
      <c r="S367" s="144">
        <v>0</v>
      </c>
      <c r="T367" s="144">
        <v>0</v>
      </c>
      <c r="U367" s="144">
        <v>0</v>
      </c>
      <c r="V367" s="144">
        <v>0</v>
      </c>
      <c r="W367" s="144">
        <v>0</v>
      </c>
      <c r="X367" s="144">
        <v>0</v>
      </c>
      <c r="Y367" s="144">
        <v>0</v>
      </c>
      <c r="Z367" s="144">
        <v>0</v>
      </c>
      <c r="AA367" s="144">
        <v>1</v>
      </c>
      <c r="AB367" s="144">
        <v>2</v>
      </c>
      <c r="AC367" s="144">
        <v>1</v>
      </c>
      <c r="AD367" s="144">
        <v>1</v>
      </c>
      <c r="AE367" s="144">
        <v>3</v>
      </c>
      <c r="AF367" s="144">
        <v>4</v>
      </c>
      <c r="AG367" s="5">
        <v>17</v>
      </c>
    </row>
    <row r="368" spans="1:33" s="13" customFormat="1" ht="13.7" customHeight="1" x14ac:dyDescent="0.15">
      <c r="A368" s="9" t="s">
        <v>1110</v>
      </c>
      <c r="B368" s="9" t="s">
        <v>561</v>
      </c>
      <c r="C368" s="10" t="s">
        <v>574</v>
      </c>
      <c r="D368" s="11">
        <v>0</v>
      </c>
      <c r="E368" s="11" t="s">
        <v>1125</v>
      </c>
      <c r="F368" s="11" t="s">
        <v>1084</v>
      </c>
      <c r="G368" s="12">
        <v>6</v>
      </c>
      <c r="H368" s="12">
        <v>8</v>
      </c>
      <c r="I368" s="12">
        <v>7</v>
      </c>
      <c r="J368" s="12">
        <v>12</v>
      </c>
      <c r="K368" s="12">
        <v>2</v>
      </c>
      <c r="L368" s="12">
        <v>5</v>
      </c>
      <c r="M368" s="12">
        <v>5</v>
      </c>
      <c r="N368" s="12">
        <v>21</v>
      </c>
      <c r="O368" s="12">
        <v>18</v>
      </c>
      <c r="P368" s="12">
        <v>39</v>
      </c>
      <c r="Q368" s="144">
        <v>1</v>
      </c>
      <c r="R368" s="144">
        <v>1</v>
      </c>
      <c r="S368" s="144">
        <v>0</v>
      </c>
      <c r="T368" s="144">
        <v>0</v>
      </c>
      <c r="U368" s="144">
        <v>0</v>
      </c>
      <c r="V368" s="144">
        <v>0</v>
      </c>
      <c r="W368" s="144">
        <v>0</v>
      </c>
      <c r="X368" s="144">
        <v>0</v>
      </c>
      <c r="Y368" s="144">
        <v>0</v>
      </c>
      <c r="Z368" s="144">
        <v>0</v>
      </c>
      <c r="AA368" s="144">
        <v>0</v>
      </c>
      <c r="AB368" s="144">
        <v>0</v>
      </c>
      <c r="AC368" s="144">
        <v>1</v>
      </c>
      <c r="AD368" s="144">
        <v>2</v>
      </c>
      <c r="AE368" s="144">
        <v>2</v>
      </c>
      <c r="AF368" s="144">
        <v>3</v>
      </c>
      <c r="AG368" s="13">
        <v>18</v>
      </c>
    </row>
    <row r="369" spans="1:33" s="13" customFormat="1" ht="13.7" customHeight="1" x14ac:dyDescent="0.15">
      <c r="A369" s="9" t="s">
        <v>1110</v>
      </c>
      <c r="B369" s="9" t="s">
        <v>561</v>
      </c>
      <c r="C369" s="10" t="s">
        <v>575</v>
      </c>
      <c r="D369" s="11">
        <v>0</v>
      </c>
      <c r="E369" s="11" t="s">
        <v>1125</v>
      </c>
      <c r="F369" s="11" t="s">
        <v>1084</v>
      </c>
      <c r="G369" s="12">
        <v>9</v>
      </c>
      <c r="H369" s="146">
        <v>28</v>
      </c>
      <c r="I369" s="12">
        <v>24</v>
      </c>
      <c r="J369" s="146">
        <v>32</v>
      </c>
      <c r="K369" s="12">
        <v>35</v>
      </c>
      <c r="L369" s="146">
        <v>36</v>
      </c>
      <c r="M369" s="12">
        <v>34</v>
      </c>
      <c r="N369" s="12">
        <v>99</v>
      </c>
      <c r="O369" s="12">
        <v>90</v>
      </c>
      <c r="P369" s="12">
        <v>189</v>
      </c>
      <c r="Q369" s="144">
        <v>1</v>
      </c>
      <c r="R369" s="144">
        <v>3</v>
      </c>
      <c r="S369" s="144">
        <v>0</v>
      </c>
      <c r="T369" s="144">
        <v>0</v>
      </c>
      <c r="U369" s="144">
        <v>0</v>
      </c>
      <c r="V369" s="144">
        <v>0</v>
      </c>
      <c r="W369" s="144">
        <v>0</v>
      </c>
      <c r="X369" s="144">
        <v>0</v>
      </c>
      <c r="Y369" s="144">
        <v>0</v>
      </c>
      <c r="Z369" s="144">
        <v>0</v>
      </c>
      <c r="AA369" s="144">
        <v>1</v>
      </c>
      <c r="AB369" s="144">
        <v>2</v>
      </c>
      <c r="AC369" s="144">
        <v>1</v>
      </c>
      <c r="AD369" s="144">
        <v>5</v>
      </c>
      <c r="AE369" s="144">
        <v>3</v>
      </c>
      <c r="AF369" s="144">
        <v>10</v>
      </c>
      <c r="AG369" s="13">
        <v>19</v>
      </c>
    </row>
    <row r="370" spans="1:33" s="13" customFormat="1" ht="13.7" customHeight="1" x14ac:dyDescent="0.15">
      <c r="A370" s="9" t="s">
        <v>1110</v>
      </c>
      <c r="B370" s="9" t="s">
        <v>561</v>
      </c>
      <c r="C370" s="10" t="s">
        <v>576</v>
      </c>
      <c r="D370" s="11">
        <v>0</v>
      </c>
      <c r="E370" s="11" t="s">
        <v>1125</v>
      </c>
      <c r="F370" s="11" t="s">
        <v>1084</v>
      </c>
      <c r="G370" s="12">
        <v>9</v>
      </c>
      <c r="H370" s="12">
        <v>12</v>
      </c>
      <c r="I370" s="12">
        <v>14</v>
      </c>
      <c r="J370" s="12">
        <v>12</v>
      </c>
      <c r="K370" s="12">
        <v>12</v>
      </c>
      <c r="L370" s="12">
        <v>21</v>
      </c>
      <c r="M370" s="12">
        <v>16</v>
      </c>
      <c r="N370" s="12">
        <v>46</v>
      </c>
      <c r="O370" s="12">
        <v>41</v>
      </c>
      <c r="P370" s="12">
        <v>87</v>
      </c>
      <c r="Q370" s="144">
        <v>1</v>
      </c>
      <c r="R370" s="144">
        <v>2</v>
      </c>
      <c r="S370" s="144">
        <v>0</v>
      </c>
      <c r="T370" s="144">
        <v>0</v>
      </c>
      <c r="U370" s="144">
        <v>0</v>
      </c>
      <c r="V370" s="144">
        <v>0</v>
      </c>
      <c r="W370" s="144">
        <v>0</v>
      </c>
      <c r="X370" s="144">
        <v>0</v>
      </c>
      <c r="Y370" s="144">
        <v>0</v>
      </c>
      <c r="Z370" s="144">
        <v>0</v>
      </c>
      <c r="AA370" s="144">
        <v>1</v>
      </c>
      <c r="AB370" s="144">
        <v>1</v>
      </c>
      <c r="AC370" s="144">
        <v>1</v>
      </c>
      <c r="AD370" s="144">
        <v>1</v>
      </c>
      <c r="AE370" s="144">
        <v>3</v>
      </c>
      <c r="AF370" s="144">
        <v>4</v>
      </c>
      <c r="AG370" s="13">
        <v>20</v>
      </c>
    </row>
    <row r="371" spans="1:33" s="13" customFormat="1" ht="13.7" customHeight="1" x14ac:dyDescent="0.15">
      <c r="A371" s="9" t="s">
        <v>1110</v>
      </c>
      <c r="B371" s="9" t="s">
        <v>561</v>
      </c>
      <c r="C371" s="10" t="s">
        <v>248</v>
      </c>
      <c r="D371" s="11">
        <v>0</v>
      </c>
      <c r="E371" s="11" t="s">
        <v>1125</v>
      </c>
      <c r="F371" s="11" t="s">
        <v>1084</v>
      </c>
      <c r="G371" s="12">
        <v>13</v>
      </c>
      <c r="H371" s="12">
        <v>41</v>
      </c>
      <c r="I371" s="12">
        <v>33</v>
      </c>
      <c r="J371" s="12">
        <v>38</v>
      </c>
      <c r="K371" s="12">
        <v>52</v>
      </c>
      <c r="L371" s="12">
        <v>48</v>
      </c>
      <c r="M371" s="12">
        <v>46</v>
      </c>
      <c r="N371" s="12">
        <v>121</v>
      </c>
      <c r="O371" s="12">
        <v>137</v>
      </c>
      <c r="P371" s="12">
        <v>258</v>
      </c>
      <c r="Q371" s="144">
        <v>1</v>
      </c>
      <c r="R371" s="144">
        <v>2</v>
      </c>
      <c r="S371" s="144">
        <v>0</v>
      </c>
      <c r="T371" s="144">
        <v>0</v>
      </c>
      <c r="U371" s="144">
        <v>0</v>
      </c>
      <c r="V371" s="144">
        <v>0</v>
      </c>
      <c r="W371" s="144">
        <v>0</v>
      </c>
      <c r="X371" s="144">
        <v>0</v>
      </c>
      <c r="Y371" s="144">
        <v>0</v>
      </c>
      <c r="Z371" s="144">
        <v>0</v>
      </c>
      <c r="AA371" s="144">
        <v>0</v>
      </c>
      <c r="AB371" s="144">
        <v>0</v>
      </c>
      <c r="AC371" s="144">
        <v>1</v>
      </c>
      <c r="AD371" s="144">
        <v>1</v>
      </c>
      <c r="AE371" s="144">
        <v>2</v>
      </c>
      <c r="AF371" s="144">
        <v>3</v>
      </c>
      <c r="AG371" s="13">
        <v>21</v>
      </c>
    </row>
    <row r="372" spans="1:33" s="13" customFormat="1" ht="13.7" customHeight="1" x14ac:dyDescent="0.15">
      <c r="A372" s="9" t="s">
        <v>1110</v>
      </c>
      <c r="B372" s="9" t="s">
        <v>561</v>
      </c>
      <c r="C372" s="10" t="s">
        <v>1179</v>
      </c>
      <c r="D372" s="11">
        <v>0</v>
      </c>
      <c r="E372" s="11" t="s">
        <v>1125</v>
      </c>
      <c r="F372" s="11" t="s">
        <v>1084</v>
      </c>
      <c r="G372" s="12">
        <v>11</v>
      </c>
      <c r="H372" s="12">
        <v>29</v>
      </c>
      <c r="I372" s="12">
        <v>36</v>
      </c>
      <c r="J372" s="12">
        <v>28</v>
      </c>
      <c r="K372" s="12">
        <v>39</v>
      </c>
      <c r="L372" s="12">
        <v>38</v>
      </c>
      <c r="M372" s="12">
        <v>35</v>
      </c>
      <c r="N372" s="12">
        <v>114</v>
      </c>
      <c r="O372" s="12">
        <v>91</v>
      </c>
      <c r="P372" s="12">
        <v>205</v>
      </c>
      <c r="Q372" s="144">
        <v>2</v>
      </c>
      <c r="R372" s="144">
        <v>10</v>
      </c>
      <c r="S372" s="144">
        <v>0</v>
      </c>
      <c r="T372" s="144">
        <v>0</v>
      </c>
      <c r="U372" s="144">
        <v>0</v>
      </c>
      <c r="V372" s="144">
        <v>0</v>
      </c>
      <c r="W372" s="144">
        <v>0</v>
      </c>
      <c r="X372" s="144">
        <v>0</v>
      </c>
      <c r="Y372" s="144">
        <v>0</v>
      </c>
      <c r="Z372" s="144">
        <v>0</v>
      </c>
      <c r="AA372" s="144">
        <v>1</v>
      </c>
      <c r="AB372" s="144">
        <v>1</v>
      </c>
      <c r="AC372" s="144">
        <v>1</v>
      </c>
      <c r="AD372" s="144">
        <v>3</v>
      </c>
      <c r="AE372" s="144">
        <v>4</v>
      </c>
      <c r="AF372" s="144">
        <v>14</v>
      </c>
      <c r="AG372" s="5">
        <v>22</v>
      </c>
    </row>
    <row r="373" spans="1:33" s="13" customFormat="1" ht="13.7" customHeight="1" x14ac:dyDescent="0.15">
      <c r="A373" s="9" t="s">
        <v>1110</v>
      </c>
      <c r="B373" s="9" t="s">
        <v>561</v>
      </c>
      <c r="C373" s="17" t="s">
        <v>507</v>
      </c>
      <c r="D373" s="11">
        <v>0</v>
      </c>
      <c r="E373" s="11" t="s">
        <v>1125</v>
      </c>
      <c r="F373" s="11" t="s">
        <v>1084</v>
      </c>
      <c r="G373" s="12">
        <v>17</v>
      </c>
      <c r="H373" s="12">
        <v>65</v>
      </c>
      <c r="I373" s="12">
        <v>57</v>
      </c>
      <c r="J373" s="12">
        <v>69</v>
      </c>
      <c r="K373" s="12">
        <v>82</v>
      </c>
      <c r="L373" s="12">
        <v>69</v>
      </c>
      <c r="M373" s="12">
        <v>71</v>
      </c>
      <c r="N373" s="12">
        <v>218</v>
      </c>
      <c r="O373" s="12">
        <v>195</v>
      </c>
      <c r="P373" s="12">
        <v>413</v>
      </c>
      <c r="Q373" s="144">
        <v>2</v>
      </c>
      <c r="R373" s="144">
        <v>9</v>
      </c>
      <c r="S373" s="144">
        <v>1</v>
      </c>
      <c r="T373" s="144">
        <v>1</v>
      </c>
      <c r="U373" s="144">
        <v>1</v>
      </c>
      <c r="V373" s="144">
        <v>1</v>
      </c>
      <c r="W373" s="144">
        <v>0</v>
      </c>
      <c r="X373" s="144">
        <v>0</v>
      </c>
      <c r="Y373" s="144">
        <v>0</v>
      </c>
      <c r="Z373" s="144">
        <v>0</v>
      </c>
      <c r="AA373" s="144">
        <v>0</v>
      </c>
      <c r="AB373" s="144">
        <v>0</v>
      </c>
      <c r="AC373" s="144">
        <v>1</v>
      </c>
      <c r="AD373" s="144">
        <v>3</v>
      </c>
      <c r="AE373" s="144">
        <v>5</v>
      </c>
      <c r="AF373" s="144">
        <v>14</v>
      </c>
      <c r="AG373" s="13">
        <v>23</v>
      </c>
    </row>
    <row r="374" spans="1:33" s="13" customFormat="1" ht="13.7" customHeight="1" x14ac:dyDescent="0.15">
      <c r="A374" s="14"/>
      <c r="B374" s="14" t="s">
        <v>1073</v>
      </c>
      <c r="C374" s="14">
        <f>COUNTA(C357:C373)</f>
        <v>17</v>
      </c>
      <c r="D374" s="15">
        <f>COUNTIF(D357:D373,"併")</f>
        <v>0</v>
      </c>
      <c r="E374" s="15">
        <v>0</v>
      </c>
      <c r="F374" s="15"/>
      <c r="G374" s="16">
        <f t="shared" ref="G374:AF374" si="38">SUM(G357:G373)</f>
        <v>212</v>
      </c>
      <c r="H374" s="16">
        <f t="shared" si="38"/>
        <v>582</v>
      </c>
      <c r="I374" s="16">
        <f t="shared" si="38"/>
        <v>633</v>
      </c>
      <c r="J374" s="16">
        <f t="shared" si="38"/>
        <v>628</v>
      </c>
      <c r="K374" s="16">
        <f t="shared" si="38"/>
        <v>695</v>
      </c>
      <c r="L374" s="16">
        <f t="shared" si="38"/>
        <v>693</v>
      </c>
      <c r="M374" s="16">
        <f t="shared" si="38"/>
        <v>716</v>
      </c>
      <c r="N374" s="16">
        <f t="shared" si="38"/>
        <v>1996</v>
      </c>
      <c r="O374" s="16">
        <f t="shared" si="38"/>
        <v>1951</v>
      </c>
      <c r="P374" s="16">
        <f t="shared" si="38"/>
        <v>3947</v>
      </c>
      <c r="Q374" s="16">
        <f t="shared" si="38"/>
        <v>20</v>
      </c>
      <c r="R374" s="16">
        <f t="shared" si="38"/>
        <v>77</v>
      </c>
      <c r="S374" s="16">
        <f t="shared" si="38"/>
        <v>3</v>
      </c>
      <c r="T374" s="16">
        <f t="shared" si="38"/>
        <v>4</v>
      </c>
      <c r="U374" s="16">
        <f t="shared" si="38"/>
        <v>2</v>
      </c>
      <c r="V374" s="16">
        <f t="shared" si="38"/>
        <v>2</v>
      </c>
      <c r="W374" s="16">
        <f t="shared" si="38"/>
        <v>1</v>
      </c>
      <c r="X374" s="16">
        <f t="shared" si="38"/>
        <v>1</v>
      </c>
      <c r="Y374" s="16">
        <f t="shared" si="38"/>
        <v>0</v>
      </c>
      <c r="Z374" s="16">
        <f t="shared" si="38"/>
        <v>0</v>
      </c>
      <c r="AA374" s="16">
        <f t="shared" si="38"/>
        <v>10</v>
      </c>
      <c r="AB374" s="16">
        <f t="shared" si="38"/>
        <v>15</v>
      </c>
      <c r="AC374" s="16">
        <f t="shared" si="38"/>
        <v>18</v>
      </c>
      <c r="AD374" s="16">
        <f t="shared" si="38"/>
        <v>45</v>
      </c>
      <c r="AE374" s="16">
        <f t="shared" si="38"/>
        <v>54</v>
      </c>
      <c r="AF374" s="16">
        <f t="shared" si="38"/>
        <v>144</v>
      </c>
      <c r="AG374" s="13">
        <v>24</v>
      </c>
    </row>
    <row r="375" spans="1:33" s="13" customFormat="1" ht="13.7" customHeight="1" x14ac:dyDescent="0.15">
      <c r="A375" s="9" t="s">
        <v>1110</v>
      </c>
      <c r="B375" s="9" t="s">
        <v>44</v>
      </c>
      <c r="C375" s="10" t="s">
        <v>45</v>
      </c>
      <c r="D375" s="11">
        <v>0</v>
      </c>
      <c r="E375" s="11">
        <v>3</v>
      </c>
      <c r="F375" s="11" t="s">
        <v>1084</v>
      </c>
      <c r="G375" s="12">
        <v>8</v>
      </c>
      <c r="H375" s="12">
        <v>10</v>
      </c>
      <c r="I375" s="12">
        <v>4</v>
      </c>
      <c r="J375" s="12">
        <v>12</v>
      </c>
      <c r="K375" s="12">
        <v>6</v>
      </c>
      <c r="L375" s="12">
        <v>10</v>
      </c>
      <c r="M375" s="12">
        <v>3</v>
      </c>
      <c r="N375" s="12">
        <v>23</v>
      </c>
      <c r="O375" s="12">
        <v>22</v>
      </c>
      <c r="P375" s="12">
        <v>45</v>
      </c>
      <c r="Q375" s="144">
        <v>1</v>
      </c>
      <c r="R375" s="144">
        <v>3</v>
      </c>
      <c r="S375" s="144">
        <v>0</v>
      </c>
      <c r="T375" s="144">
        <v>0</v>
      </c>
      <c r="U375" s="144">
        <v>0</v>
      </c>
      <c r="V375" s="144">
        <v>0</v>
      </c>
      <c r="W375" s="144">
        <v>0</v>
      </c>
      <c r="X375" s="144">
        <v>0</v>
      </c>
      <c r="Y375" s="144">
        <v>0</v>
      </c>
      <c r="Z375" s="144">
        <v>0</v>
      </c>
      <c r="AA375" s="144">
        <v>0</v>
      </c>
      <c r="AB375" s="144">
        <v>0</v>
      </c>
      <c r="AC375" s="144">
        <v>1</v>
      </c>
      <c r="AD375" s="144">
        <v>2</v>
      </c>
      <c r="AE375" s="144">
        <v>2</v>
      </c>
      <c r="AF375" s="144">
        <v>5</v>
      </c>
      <c r="AG375" s="13">
        <v>25</v>
      </c>
    </row>
    <row r="376" spans="1:33" s="13" customFormat="1" ht="13.7" customHeight="1" x14ac:dyDescent="0.15">
      <c r="A376" s="14"/>
      <c r="B376" s="14" t="s">
        <v>1073</v>
      </c>
      <c r="C376" s="14">
        <v>1</v>
      </c>
      <c r="D376" s="15">
        <f>COUNTIF(D375,"併")</f>
        <v>0</v>
      </c>
      <c r="E376" s="15">
        <v>1</v>
      </c>
      <c r="F376" s="15"/>
      <c r="G376" s="16">
        <f>G375</f>
        <v>8</v>
      </c>
      <c r="H376" s="16">
        <f t="shared" ref="H376:AE376" si="39">H375</f>
        <v>10</v>
      </c>
      <c r="I376" s="16">
        <f t="shared" si="39"/>
        <v>4</v>
      </c>
      <c r="J376" s="16">
        <f t="shared" si="39"/>
        <v>12</v>
      </c>
      <c r="K376" s="16">
        <f t="shared" si="39"/>
        <v>6</v>
      </c>
      <c r="L376" s="16">
        <f t="shared" si="39"/>
        <v>10</v>
      </c>
      <c r="M376" s="16">
        <f t="shared" si="39"/>
        <v>3</v>
      </c>
      <c r="N376" s="16">
        <f t="shared" si="39"/>
        <v>23</v>
      </c>
      <c r="O376" s="16">
        <f t="shared" si="39"/>
        <v>22</v>
      </c>
      <c r="P376" s="16">
        <f t="shared" si="39"/>
        <v>45</v>
      </c>
      <c r="Q376" s="16">
        <f t="shared" si="39"/>
        <v>1</v>
      </c>
      <c r="R376" s="16">
        <f t="shared" si="39"/>
        <v>3</v>
      </c>
      <c r="S376" s="16">
        <f t="shared" si="39"/>
        <v>0</v>
      </c>
      <c r="T376" s="16">
        <f t="shared" si="39"/>
        <v>0</v>
      </c>
      <c r="U376" s="16">
        <f t="shared" si="39"/>
        <v>0</v>
      </c>
      <c r="V376" s="16">
        <f t="shared" si="39"/>
        <v>0</v>
      </c>
      <c r="W376" s="16">
        <f t="shared" si="39"/>
        <v>0</v>
      </c>
      <c r="X376" s="16">
        <f t="shared" si="39"/>
        <v>0</v>
      </c>
      <c r="Y376" s="16">
        <f t="shared" si="39"/>
        <v>0</v>
      </c>
      <c r="Z376" s="16">
        <f t="shared" si="39"/>
        <v>0</v>
      </c>
      <c r="AA376" s="16">
        <f t="shared" si="39"/>
        <v>0</v>
      </c>
      <c r="AB376" s="16">
        <f t="shared" si="39"/>
        <v>0</v>
      </c>
      <c r="AC376" s="16">
        <f t="shared" si="39"/>
        <v>1</v>
      </c>
      <c r="AD376" s="16">
        <f t="shared" si="39"/>
        <v>2</v>
      </c>
      <c r="AE376" s="16">
        <f t="shared" si="39"/>
        <v>2</v>
      </c>
      <c r="AF376" s="16">
        <f>AF375</f>
        <v>5</v>
      </c>
      <c r="AG376" s="13">
        <v>26</v>
      </c>
    </row>
    <row r="377" spans="1:33" s="13" customFormat="1" ht="13.7" customHeight="1" x14ac:dyDescent="0.15">
      <c r="A377" s="9" t="s">
        <v>1110</v>
      </c>
      <c r="B377" s="9" t="s">
        <v>1057</v>
      </c>
      <c r="C377" s="10" t="s">
        <v>1058</v>
      </c>
      <c r="D377" s="11">
        <v>0</v>
      </c>
      <c r="E377" s="11">
        <v>1</v>
      </c>
      <c r="F377" s="11" t="s">
        <v>1084</v>
      </c>
      <c r="G377" s="12">
        <v>8</v>
      </c>
      <c r="H377" s="12">
        <v>11</v>
      </c>
      <c r="I377" s="12">
        <v>13</v>
      </c>
      <c r="J377" s="12">
        <v>20</v>
      </c>
      <c r="K377" s="12">
        <v>17</v>
      </c>
      <c r="L377" s="12">
        <v>11</v>
      </c>
      <c r="M377" s="12">
        <v>14</v>
      </c>
      <c r="N377" s="12">
        <v>42</v>
      </c>
      <c r="O377" s="12">
        <v>44</v>
      </c>
      <c r="P377" s="12">
        <v>86</v>
      </c>
      <c r="Q377" s="144">
        <v>1</v>
      </c>
      <c r="R377" s="144">
        <v>1</v>
      </c>
      <c r="S377" s="144">
        <v>0</v>
      </c>
      <c r="T377" s="144">
        <v>0</v>
      </c>
      <c r="U377" s="144">
        <v>0</v>
      </c>
      <c r="V377" s="144">
        <v>0</v>
      </c>
      <c r="W377" s="144">
        <v>0</v>
      </c>
      <c r="X377" s="144">
        <v>0</v>
      </c>
      <c r="Y377" s="144">
        <v>0</v>
      </c>
      <c r="Z377" s="144">
        <v>0</v>
      </c>
      <c r="AA377" s="144">
        <v>0</v>
      </c>
      <c r="AB377" s="144">
        <v>0</v>
      </c>
      <c r="AC377" s="144">
        <v>1</v>
      </c>
      <c r="AD377" s="144">
        <v>2</v>
      </c>
      <c r="AE377" s="144">
        <v>2</v>
      </c>
      <c r="AF377" s="144">
        <v>3</v>
      </c>
      <c r="AG377" s="5">
        <v>27</v>
      </c>
    </row>
    <row r="378" spans="1:33" s="13" customFormat="1" ht="13.7" customHeight="1" x14ac:dyDescent="0.15">
      <c r="A378" s="9" t="s">
        <v>1110</v>
      </c>
      <c r="B378" s="9" t="s">
        <v>1057</v>
      </c>
      <c r="C378" s="10" t="s">
        <v>39</v>
      </c>
      <c r="D378" s="11">
        <v>0</v>
      </c>
      <c r="E378" s="11">
        <v>2</v>
      </c>
      <c r="F378" s="11" t="s">
        <v>1084</v>
      </c>
      <c r="G378" s="12">
        <v>6</v>
      </c>
      <c r="H378" s="12">
        <v>6</v>
      </c>
      <c r="I378" s="12">
        <v>5</v>
      </c>
      <c r="J378" s="12">
        <v>5</v>
      </c>
      <c r="K378" s="12">
        <v>3</v>
      </c>
      <c r="L378" s="12">
        <v>7</v>
      </c>
      <c r="M378" s="12">
        <v>4</v>
      </c>
      <c r="N378" s="12">
        <v>21</v>
      </c>
      <c r="O378" s="12">
        <v>9</v>
      </c>
      <c r="P378" s="12">
        <v>30</v>
      </c>
      <c r="Q378" s="144">
        <v>1</v>
      </c>
      <c r="R378" s="144">
        <v>2</v>
      </c>
      <c r="S378" s="144">
        <v>0</v>
      </c>
      <c r="T378" s="144">
        <v>0</v>
      </c>
      <c r="U378" s="144">
        <v>0</v>
      </c>
      <c r="V378" s="144">
        <v>0</v>
      </c>
      <c r="W378" s="144">
        <v>0</v>
      </c>
      <c r="X378" s="144">
        <v>0</v>
      </c>
      <c r="Y378" s="144">
        <v>0</v>
      </c>
      <c r="Z378" s="144">
        <v>0</v>
      </c>
      <c r="AA378" s="144">
        <v>0</v>
      </c>
      <c r="AB378" s="144">
        <v>0</v>
      </c>
      <c r="AC378" s="144">
        <v>1</v>
      </c>
      <c r="AD378" s="144">
        <v>1</v>
      </c>
      <c r="AE378" s="144">
        <v>2</v>
      </c>
      <c r="AF378" s="144">
        <v>3</v>
      </c>
      <c r="AG378" s="13">
        <v>28</v>
      </c>
    </row>
    <row r="379" spans="1:33" s="13" customFormat="1" ht="13.7" customHeight="1" x14ac:dyDescent="0.15">
      <c r="A379" s="14"/>
      <c r="B379" s="14" t="s">
        <v>1073</v>
      </c>
      <c r="C379" s="14">
        <f>COUNTA(C377:C378)</f>
        <v>2</v>
      </c>
      <c r="D379" s="15">
        <f>COUNTIF(D377:D378,"併")</f>
        <v>0</v>
      </c>
      <c r="E379" s="15">
        <v>2</v>
      </c>
      <c r="F379" s="15"/>
      <c r="G379" s="16">
        <f>SUM(G377:G378)</f>
        <v>14</v>
      </c>
      <c r="H379" s="16">
        <f t="shared" ref="H379:AE379" si="40">SUM(H377:H378)</f>
        <v>17</v>
      </c>
      <c r="I379" s="16">
        <f t="shared" si="40"/>
        <v>18</v>
      </c>
      <c r="J379" s="16">
        <f t="shared" si="40"/>
        <v>25</v>
      </c>
      <c r="K379" s="16">
        <f t="shared" si="40"/>
        <v>20</v>
      </c>
      <c r="L379" s="16">
        <f t="shared" si="40"/>
        <v>18</v>
      </c>
      <c r="M379" s="16">
        <f t="shared" si="40"/>
        <v>18</v>
      </c>
      <c r="N379" s="16">
        <f t="shared" si="40"/>
        <v>63</v>
      </c>
      <c r="O379" s="16">
        <f t="shared" si="40"/>
        <v>53</v>
      </c>
      <c r="P379" s="16">
        <f t="shared" si="40"/>
        <v>116</v>
      </c>
      <c r="Q379" s="16">
        <f t="shared" si="40"/>
        <v>2</v>
      </c>
      <c r="R379" s="16">
        <f t="shared" si="40"/>
        <v>3</v>
      </c>
      <c r="S379" s="16">
        <f t="shared" si="40"/>
        <v>0</v>
      </c>
      <c r="T379" s="16">
        <f t="shared" si="40"/>
        <v>0</v>
      </c>
      <c r="U379" s="16">
        <f t="shared" si="40"/>
        <v>0</v>
      </c>
      <c r="V379" s="16">
        <f t="shared" si="40"/>
        <v>0</v>
      </c>
      <c r="W379" s="16">
        <f t="shared" si="40"/>
        <v>0</v>
      </c>
      <c r="X379" s="16">
        <f t="shared" si="40"/>
        <v>0</v>
      </c>
      <c r="Y379" s="16">
        <f t="shared" si="40"/>
        <v>0</v>
      </c>
      <c r="Z379" s="16">
        <f t="shared" si="40"/>
        <v>0</v>
      </c>
      <c r="AA379" s="16">
        <f t="shared" si="40"/>
        <v>0</v>
      </c>
      <c r="AB379" s="16">
        <f t="shared" si="40"/>
        <v>0</v>
      </c>
      <c r="AC379" s="16">
        <f t="shared" si="40"/>
        <v>2</v>
      </c>
      <c r="AD379" s="16">
        <f t="shared" si="40"/>
        <v>3</v>
      </c>
      <c r="AE379" s="16">
        <f t="shared" si="40"/>
        <v>4</v>
      </c>
      <c r="AF379" s="16">
        <f>SUM(AF377:AF378)</f>
        <v>6</v>
      </c>
      <c r="AG379" s="13">
        <v>29</v>
      </c>
    </row>
    <row r="380" spans="1:33" s="13" customFormat="1" ht="13.7" customHeight="1" x14ac:dyDescent="0.15">
      <c r="A380" s="9" t="s">
        <v>1110</v>
      </c>
      <c r="B380" s="9" t="s">
        <v>1059</v>
      </c>
      <c r="C380" s="10" t="s">
        <v>1060</v>
      </c>
      <c r="D380" s="11">
        <v>0</v>
      </c>
      <c r="E380" s="11">
        <v>1</v>
      </c>
      <c r="F380" s="11" t="s">
        <v>1084</v>
      </c>
      <c r="G380" s="12">
        <v>9</v>
      </c>
      <c r="H380" s="12">
        <v>18</v>
      </c>
      <c r="I380" s="12">
        <v>16</v>
      </c>
      <c r="J380" s="12">
        <v>17</v>
      </c>
      <c r="K380" s="12">
        <v>23</v>
      </c>
      <c r="L380" s="12">
        <v>24</v>
      </c>
      <c r="M380" s="12">
        <v>23</v>
      </c>
      <c r="N380" s="12">
        <v>63</v>
      </c>
      <c r="O380" s="12">
        <v>58</v>
      </c>
      <c r="P380" s="12">
        <v>121</v>
      </c>
      <c r="Q380" s="144">
        <v>1</v>
      </c>
      <c r="R380" s="144">
        <v>5</v>
      </c>
      <c r="S380" s="144">
        <v>0</v>
      </c>
      <c r="T380" s="144">
        <v>0</v>
      </c>
      <c r="U380" s="144">
        <v>1</v>
      </c>
      <c r="V380" s="144">
        <v>1</v>
      </c>
      <c r="W380" s="144">
        <v>0</v>
      </c>
      <c r="X380" s="144">
        <v>0</v>
      </c>
      <c r="Y380" s="144">
        <v>0</v>
      </c>
      <c r="Z380" s="144">
        <v>0</v>
      </c>
      <c r="AA380" s="144">
        <v>0</v>
      </c>
      <c r="AB380" s="144">
        <v>0</v>
      </c>
      <c r="AC380" s="144">
        <v>1</v>
      </c>
      <c r="AD380" s="144">
        <v>8</v>
      </c>
      <c r="AE380" s="144">
        <v>3</v>
      </c>
      <c r="AF380" s="144">
        <v>14</v>
      </c>
      <c r="AG380" s="13">
        <v>30</v>
      </c>
    </row>
    <row r="381" spans="1:33" s="13" customFormat="1" ht="13.7" customHeight="1" x14ac:dyDescent="0.15">
      <c r="A381" s="9" t="s">
        <v>1110</v>
      </c>
      <c r="B381" s="9" t="s">
        <v>1059</v>
      </c>
      <c r="C381" s="10" t="s">
        <v>1061</v>
      </c>
      <c r="D381" s="11">
        <v>0</v>
      </c>
      <c r="E381" s="11">
        <v>2</v>
      </c>
      <c r="F381" s="11" t="s">
        <v>1084</v>
      </c>
      <c r="G381" s="12">
        <v>4</v>
      </c>
      <c r="H381" s="12">
        <v>2</v>
      </c>
      <c r="I381" s="12">
        <v>2</v>
      </c>
      <c r="J381" s="146">
        <v>3</v>
      </c>
      <c r="K381" s="12">
        <v>1</v>
      </c>
      <c r="L381" s="12">
        <v>0</v>
      </c>
      <c r="M381" s="12">
        <v>4</v>
      </c>
      <c r="N381" s="12">
        <v>5</v>
      </c>
      <c r="O381" s="12">
        <v>7</v>
      </c>
      <c r="P381" s="12">
        <v>12</v>
      </c>
      <c r="Q381" s="144">
        <v>0</v>
      </c>
      <c r="R381" s="144">
        <v>0</v>
      </c>
      <c r="S381" s="144">
        <v>0</v>
      </c>
      <c r="T381" s="144">
        <v>0</v>
      </c>
      <c r="U381" s="144">
        <v>0</v>
      </c>
      <c r="V381" s="144">
        <v>0</v>
      </c>
      <c r="W381" s="144">
        <v>0</v>
      </c>
      <c r="X381" s="144">
        <v>0</v>
      </c>
      <c r="Y381" s="144">
        <v>0</v>
      </c>
      <c r="Z381" s="144">
        <v>0</v>
      </c>
      <c r="AA381" s="144">
        <v>0</v>
      </c>
      <c r="AB381" s="144">
        <v>0</v>
      </c>
      <c r="AC381" s="144">
        <v>0</v>
      </c>
      <c r="AD381" s="144">
        <v>0</v>
      </c>
      <c r="AE381" s="144">
        <v>0</v>
      </c>
      <c r="AF381" s="144">
        <v>0</v>
      </c>
      <c r="AG381" s="13">
        <v>31</v>
      </c>
    </row>
    <row r="382" spans="1:33" s="13" customFormat="1" ht="13.7" customHeight="1" x14ac:dyDescent="0.15">
      <c r="A382" s="14"/>
      <c r="B382" s="14" t="s">
        <v>1073</v>
      </c>
      <c r="C382" s="14">
        <f>COUNTA(C380:C381)</f>
        <v>2</v>
      </c>
      <c r="D382" s="15">
        <f>COUNTIF(D380:D381,"併")</f>
        <v>0</v>
      </c>
      <c r="E382" s="15">
        <v>2</v>
      </c>
      <c r="F382" s="15"/>
      <c r="G382" s="16">
        <f>SUM(G380:G381)</f>
        <v>13</v>
      </c>
      <c r="H382" s="16">
        <f t="shared" ref="H382:AE382" si="41">SUM(H380:H381)</f>
        <v>20</v>
      </c>
      <c r="I382" s="16">
        <f t="shared" si="41"/>
        <v>18</v>
      </c>
      <c r="J382" s="16">
        <f t="shared" si="41"/>
        <v>20</v>
      </c>
      <c r="K382" s="16">
        <f t="shared" si="41"/>
        <v>24</v>
      </c>
      <c r="L382" s="16">
        <f t="shared" si="41"/>
        <v>24</v>
      </c>
      <c r="M382" s="16">
        <f t="shared" si="41"/>
        <v>27</v>
      </c>
      <c r="N382" s="16">
        <f t="shared" si="41"/>
        <v>68</v>
      </c>
      <c r="O382" s="16">
        <f t="shared" si="41"/>
        <v>65</v>
      </c>
      <c r="P382" s="16">
        <f t="shared" si="41"/>
        <v>133</v>
      </c>
      <c r="Q382" s="16">
        <f t="shared" si="41"/>
        <v>1</v>
      </c>
      <c r="R382" s="16">
        <f t="shared" si="41"/>
        <v>5</v>
      </c>
      <c r="S382" s="16">
        <f t="shared" si="41"/>
        <v>0</v>
      </c>
      <c r="T382" s="16">
        <f t="shared" si="41"/>
        <v>0</v>
      </c>
      <c r="U382" s="16">
        <f t="shared" si="41"/>
        <v>1</v>
      </c>
      <c r="V382" s="16">
        <f t="shared" si="41"/>
        <v>1</v>
      </c>
      <c r="W382" s="16">
        <f t="shared" si="41"/>
        <v>0</v>
      </c>
      <c r="X382" s="16">
        <f t="shared" si="41"/>
        <v>0</v>
      </c>
      <c r="Y382" s="16">
        <f t="shared" si="41"/>
        <v>0</v>
      </c>
      <c r="Z382" s="16">
        <f t="shared" si="41"/>
        <v>0</v>
      </c>
      <c r="AA382" s="16">
        <f t="shared" si="41"/>
        <v>0</v>
      </c>
      <c r="AB382" s="16">
        <f t="shared" si="41"/>
        <v>0</v>
      </c>
      <c r="AC382" s="16">
        <f t="shared" si="41"/>
        <v>1</v>
      </c>
      <c r="AD382" s="16">
        <f t="shared" si="41"/>
        <v>8</v>
      </c>
      <c r="AE382" s="16">
        <f t="shared" si="41"/>
        <v>3</v>
      </c>
      <c r="AF382" s="16">
        <f>SUM(AF380:AF381)</f>
        <v>14</v>
      </c>
      <c r="AG382" s="5">
        <v>32</v>
      </c>
    </row>
    <row r="383" spans="1:33" ht="13.7" customHeight="1" x14ac:dyDescent="0.15">
      <c r="A383" s="9" t="s">
        <v>1110</v>
      </c>
      <c r="B383" s="9" t="s">
        <v>1062</v>
      </c>
      <c r="C383" s="10" t="s">
        <v>1063</v>
      </c>
      <c r="D383" s="11">
        <v>0</v>
      </c>
      <c r="E383" s="11">
        <v>1</v>
      </c>
      <c r="F383" s="11" t="s">
        <v>1084</v>
      </c>
      <c r="G383" s="12">
        <v>10</v>
      </c>
      <c r="H383" s="12">
        <v>27</v>
      </c>
      <c r="I383" s="12">
        <v>28</v>
      </c>
      <c r="J383" s="12">
        <v>26</v>
      </c>
      <c r="K383" s="12">
        <v>18</v>
      </c>
      <c r="L383" s="12">
        <v>29</v>
      </c>
      <c r="M383" s="12">
        <v>29</v>
      </c>
      <c r="N383" s="12">
        <v>75</v>
      </c>
      <c r="O383" s="12">
        <v>82</v>
      </c>
      <c r="P383" s="12">
        <v>157</v>
      </c>
      <c r="Q383" s="144">
        <v>1</v>
      </c>
      <c r="R383" s="144">
        <v>3</v>
      </c>
      <c r="S383" s="144">
        <v>1</v>
      </c>
      <c r="T383" s="144">
        <v>1</v>
      </c>
      <c r="U383" s="144">
        <v>1</v>
      </c>
      <c r="V383" s="144">
        <v>1</v>
      </c>
      <c r="W383" s="144">
        <v>0</v>
      </c>
      <c r="X383" s="144">
        <v>0</v>
      </c>
      <c r="Y383" s="144">
        <v>0</v>
      </c>
      <c r="Z383" s="144">
        <v>0</v>
      </c>
      <c r="AA383" s="144">
        <v>0</v>
      </c>
      <c r="AB383" s="144">
        <v>0</v>
      </c>
      <c r="AC383" s="144">
        <v>1</v>
      </c>
      <c r="AD383" s="144">
        <v>2</v>
      </c>
      <c r="AE383" s="144">
        <v>4</v>
      </c>
      <c r="AF383" s="144">
        <v>7</v>
      </c>
      <c r="AG383" s="13">
        <v>33</v>
      </c>
    </row>
    <row r="384" spans="1:33" s="13" customFormat="1" ht="13.7" customHeight="1" x14ac:dyDescent="0.15">
      <c r="A384" s="9" t="s">
        <v>1110</v>
      </c>
      <c r="B384" s="9" t="s">
        <v>1062</v>
      </c>
      <c r="C384" s="10" t="s">
        <v>341</v>
      </c>
      <c r="D384" s="11">
        <v>0</v>
      </c>
      <c r="E384" s="11">
        <v>1</v>
      </c>
      <c r="F384" s="11" t="s">
        <v>1084</v>
      </c>
      <c r="G384" s="12">
        <v>5</v>
      </c>
      <c r="H384" s="12">
        <v>8</v>
      </c>
      <c r="I384" s="12">
        <v>9</v>
      </c>
      <c r="J384" s="12">
        <v>6</v>
      </c>
      <c r="K384" s="12">
        <v>8</v>
      </c>
      <c r="L384" s="12">
        <v>5</v>
      </c>
      <c r="M384" s="12">
        <v>5</v>
      </c>
      <c r="N384" s="12">
        <v>21</v>
      </c>
      <c r="O384" s="12">
        <v>20</v>
      </c>
      <c r="P384" s="12">
        <v>41</v>
      </c>
      <c r="Q384" s="144">
        <v>1</v>
      </c>
      <c r="R384" s="144">
        <v>1</v>
      </c>
      <c r="S384" s="144">
        <v>0</v>
      </c>
      <c r="T384" s="144">
        <v>0</v>
      </c>
      <c r="U384" s="144">
        <v>0</v>
      </c>
      <c r="V384" s="144">
        <v>0</v>
      </c>
      <c r="W384" s="144">
        <v>0</v>
      </c>
      <c r="X384" s="144">
        <v>0</v>
      </c>
      <c r="Y384" s="144">
        <v>0</v>
      </c>
      <c r="Z384" s="144">
        <v>0</v>
      </c>
      <c r="AA384" s="144">
        <v>0</v>
      </c>
      <c r="AB384" s="144">
        <v>0</v>
      </c>
      <c r="AC384" s="144">
        <v>0</v>
      </c>
      <c r="AD384" s="144">
        <v>0</v>
      </c>
      <c r="AE384" s="144">
        <v>1</v>
      </c>
      <c r="AF384" s="144">
        <v>1</v>
      </c>
      <c r="AG384" s="13">
        <v>34</v>
      </c>
    </row>
    <row r="385" spans="1:33" ht="13.7" customHeight="1" x14ac:dyDescent="0.15">
      <c r="A385" s="14"/>
      <c r="B385" s="14" t="s">
        <v>1073</v>
      </c>
      <c r="C385" s="14">
        <f>COUNTA(C383:C384)</f>
        <v>2</v>
      </c>
      <c r="D385" s="15">
        <f>COUNTIF(D383:D384,"併")</f>
        <v>0</v>
      </c>
      <c r="E385" s="15">
        <v>2</v>
      </c>
      <c r="F385" s="15"/>
      <c r="G385" s="16">
        <f>SUM(G383:G384)</f>
        <v>15</v>
      </c>
      <c r="H385" s="16">
        <f t="shared" ref="H385:AE385" si="42">SUM(H383:H384)</f>
        <v>35</v>
      </c>
      <c r="I385" s="16">
        <f t="shared" si="42"/>
        <v>37</v>
      </c>
      <c r="J385" s="16">
        <f t="shared" si="42"/>
        <v>32</v>
      </c>
      <c r="K385" s="16">
        <f t="shared" si="42"/>
        <v>26</v>
      </c>
      <c r="L385" s="16">
        <f t="shared" si="42"/>
        <v>34</v>
      </c>
      <c r="M385" s="16">
        <f t="shared" si="42"/>
        <v>34</v>
      </c>
      <c r="N385" s="16">
        <f t="shared" si="42"/>
        <v>96</v>
      </c>
      <c r="O385" s="16">
        <f t="shared" si="42"/>
        <v>102</v>
      </c>
      <c r="P385" s="16">
        <f t="shared" si="42"/>
        <v>198</v>
      </c>
      <c r="Q385" s="16">
        <f t="shared" si="42"/>
        <v>2</v>
      </c>
      <c r="R385" s="16">
        <f t="shared" si="42"/>
        <v>4</v>
      </c>
      <c r="S385" s="16">
        <f t="shared" si="42"/>
        <v>1</v>
      </c>
      <c r="T385" s="16">
        <f t="shared" si="42"/>
        <v>1</v>
      </c>
      <c r="U385" s="16">
        <f t="shared" si="42"/>
        <v>1</v>
      </c>
      <c r="V385" s="16">
        <f t="shared" si="42"/>
        <v>1</v>
      </c>
      <c r="W385" s="16">
        <f t="shared" si="42"/>
        <v>0</v>
      </c>
      <c r="X385" s="16">
        <f t="shared" si="42"/>
        <v>0</v>
      </c>
      <c r="Y385" s="16">
        <f t="shared" si="42"/>
        <v>0</v>
      </c>
      <c r="Z385" s="16">
        <f t="shared" si="42"/>
        <v>0</v>
      </c>
      <c r="AA385" s="16">
        <f t="shared" si="42"/>
        <v>0</v>
      </c>
      <c r="AB385" s="16">
        <f t="shared" si="42"/>
        <v>0</v>
      </c>
      <c r="AC385" s="16">
        <f t="shared" si="42"/>
        <v>1</v>
      </c>
      <c r="AD385" s="16">
        <f t="shared" si="42"/>
        <v>2</v>
      </c>
      <c r="AE385" s="16">
        <f t="shared" si="42"/>
        <v>5</v>
      </c>
      <c r="AF385" s="16">
        <f>SUM(AF383:AF384)</f>
        <v>8</v>
      </c>
      <c r="AG385" s="13">
        <v>35</v>
      </c>
    </row>
    <row r="386" spans="1:33" s="13" customFormat="1" ht="13.7" customHeight="1" x14ac:dyDescent="0.15">
      <c r="A386" s="9" t="s">
        <v>1110</v>
      </c>
      <c r="B386" s="9" t="s">
        <v>342</v>
      </c>
      <c r="C386" s="10" t="s">
        <v>343</v>
      </c>
      <c r="D386" s="11">
        <v>0</v>
      </c>
      <c r="E386" s="11">
        <v>1</v>
      </c>
      <c r="F386" s="11" t="s">
        <v>1084</v>
      </c>
      <c r="G386" s="12">
        <v>13</v>
      </c>
      <c r="H386" s="12">
        <v>44</v>
      </c>
      <c r="I386" s="12">
        <v>30</v>
      </c>
      <c r="J386" s="12">
        <v>45</v>
      </c>
      <c r="K386" s="12">
        <v>48</v>
      </c>
      <c r="L386" s="12">
        <v>41</v>
      </c>
      <c r="M386" s="12">
        <v>41</v>
      </c>
      <c r="N386" s="12">
        <v>140</v>
      </c>
      <c r="O386" s="12">
        <v>109</v>
      </c>
      <c r="P386" s="12">
        <v>249</v>
      </c>
      <c r="Q386" s="144">
        <v>1</v>
      </c>
      <c r="R386" s="144">
        <v>4</v>
      </c>
      <c r="S386" s="144">
        <v>0</v>
      </c>
      <c r="T386" s="144">
        <v>0</v>
      </c>
      <c r="U386" s="144">
        <v>1</v>
      </c>
      <c r="V386" s="144">
        <v>1</v>
      </c>
      <c r="W386" s="144">
        <v>0</v>
      </c>
      <c r="X386" s="144">
        <v>0</v>
      </c>
      <c r="Y386" s="144">
        <v>0</v>
      </c>
      <c r="Z386" s="144">
        <v>0</v>
      </c>
      <c r="AA386" s="144">
        <v>0</v>
      </c>
      <c r="AB386" s="144">
        <v>0</v>
      </c>
      <c r="AC386" s="144">
        <v>1</v>
      </c>
      <c r="AD386" s="144">
        <v>6</v>
      </c>
      <c r="AE386" s="144">
        <v>3</v>
      </c>
      <c r="AF386" s="144">
        <v>11</v>
      </c>
      <c r="AG386" s="13">
        <v>36</v>
      </c>
    </row>
    <row r="387" spans="1:33" s="13" customFormat="1" ht="13.7" customHeight="1" x14ac:dyDescent="0.15">
      <c r="A387" s="9" t="s">
        <v>1110</v>
      </c>
      <c r="B387" s="9" t="s">
        <v>342</v>
      </c>
      <c r="C387" s="10" t="s">
        <v>344</v>
      </c>
      <c r="D387" s="11">
        <v>0</v>
      </c>
      <c r="E387" s="11">
        <v>1</v>
      </c>
      <c r="F387" s="11" t="s">
        <v>1084</v>
      </c>
      <c r="G387" s="12">
        <v>5</v>
      </c>
      <c r="H387" s="12">
        <v>6</v>
      </c>
      <c r="I387" s="12">
        <v>12</v>
      </c>
      <c r="J387" s="12">
        <v>6</v>
      </c>
      <c r="K387" s="12">
        <v>12</v>
      </c>
      <c r="L387" s="12">
        <v>4</v>
      </c>
      <c r="M387" s="12">
        <v>4</v>
      </c>
      <c r="N387" s="12">
        <v>22</v>
      </c>
      <c r="O387" s="12">
        <v>22</v>
      </c>
      <c r="P387" s="12">
        <v>44</v>
      </c>
      <c r="Q387" s="144">
        <v>0</v>
      </c>
      <c r="R387" s="144">
        <v>0</v>
      </c>
      <c r="S387" s="144">
        <v>0</v>
      </c>
      <c r="T387" s="144">
        <v>0</v>
      </c>
      <c r="U387" s="144">
        <v>0</v>
      </c>
      <c r="V387" s="144">
        <v>0</v>
      </c>
      <c r="W387" s="144">
        <v>0</v>
      </c>
      <c r="X387" s="144">
        <v>0</v>
      </c>
      <c r="Y387" s="144">
        <v>0</v>
      </c>
      <c r="Z387" s="144">
        <v>0</v>
      </c>
      <c r="AA387" s="144">
        <v>0</v>
      </c>
      <c r="AB387" s="144">
        <v>0</v>
      </c>
      <c r="AC387" s="144">
        <v>0</v>
      </c>
      <c r="AD387" s="144">
        <v>0</v>
      </c>
      <c r="AE387" s="144">
        <v>0</v>
      </c>
      <c r="AF387" s="144">
        <v>0</v>
      </c>
      <c r="AG387" s="5">
        <v>37</v>
      </c>
    </row>
    <row r="388" spans="1:33" ht="13.7" customHeight="1" x14ac:dyDescent="0.15">
      <c r="A388" s="14"/>
      <c r="B388" s="14" t="s">
        <v>1073</v>
      </c>
      <c r="C388" s="14">
        <f>COUNTA(C386:C387)</f>
        <v>2</v>
      </c>
      <c r="D388" s="15">
        <f>COUNTIF(D386:D387,"併")</f>
        <v>0</v>
      </c>
      <c r="E388" s="15">
        <v>2</v>
      </c>
      <c r="F388" s="15"/>
      <c r="G388" s="16">
        <f>SUM(G386:G387)</f>
        <v>18</v>
      </c>
      <c r="H388" s="16">
        <f t="shared" ref="H388:AE388" si="43">SUM(H386:H387)</f>
        <v>50</v>
      </c>
      <c r="I388" s="16">
        <f t="shared" si="43"/>
        <v>42</v>
      </c>
      <c r="J388" s="16">
        <f t="shared" si="43"/>
        <v>51</v>
      </c>
      <c r="K388" s="16">
        <f t="shared" si="43"/>
        <v>60</v>
      </c>
      <c r="L388" s="16">
        <f t="shared" si="43"/>
        <v>45</v>
      </c>
      <c r="M388" s="16">
        <f t="shared" si="43"/>
        <v>45</v>
      </c>
      <c r="N388" s="16">
        <f t="shared" si="43"/>
        <v>162</v>
      </c>
      <c r="O388" s="16">
        <f t="shared" si="43"/>
        <v>131</v>
      </c>
      <c r="P388" s="16">
        <f t="shared" si="43"/>
        <v>293</v>
      </c>
      <c r="Q388" s="16">
        <f t="shared" si="43"/>
        <v>1</v>
      </c>
      <c r="R388" s="16">
        <f t="shared" si="43"/>
        <v>4</v>
      </c>
      <c r="S388" s="16">
        <f t="shared" si="43"/>
        <v>0</v>
      </c>
      <c r="T388" s="16">
        <f t="shared" si="43"/>
        <v>0</v>
      </c>
      <c r="U388" s="16">
        <f t="shared" si="43"/>
        <v>1</v>
      </c>
      <c r="V388" s="16">
        <f t="shared" si="43"/>
        <v>1</v>
      </c>
      <c r="W388" s="16">
        <f t="shared" si="43"/>
        <v>0</v>
      </c>
      <c r="X388" s="16">
        <f t="shared" si="43"/>
        <v>0</v>
      </c>
      <c r="Y388" s="16">
        <f t="shared" si="43"/>
        <v>0</v>
      </c>
      <c r="Z388" s="16">
        <f t="shared" si="43"/>
        <v>0</v>
      </c>
      <c r="AA388" s="16">
        <f t="shared" si="43"/>
        <v>0</v>
      </c>
      <c r="AB388" s="16">
        <f t="shared" si="43"/>
        <v>0</v>
      </c>
      <c r="AC388" s="16">
        <f t="shared" si="43"/>
        <v>1</v>
      </c>
      <c r="AD388" s="16">
        <f t="shared" si="43"/>
        <v>6</v>
      </c>
      <c r="AE388" s="16">
        <f t="shared" si="43"/>
        <v>3</v>
      </c>
      <c r="AF388" s="16">
        <f>SUM(AF386:AF387)</f>
        <v>11</v>
      </c>
      <c r="AG388" s="13">
        <v>38</v>
      </c>
    </row>
    <row r="389" spans="1:33" s="13" customFormat="1" ht="13.7" customHeight="1" x14ac:dyDescent="0.15">
      <c r="A389" s="9" t="s">
        <v>1110</v>
      </c>
      <c r="B389" s="9" t="s">
        <v>345</v>
      </c>
      <c r="C389" s="10" t="s">
        <v>346</v>
      </c>
      <c r="D389" s="11">
        <v>0</v>
      </c>
      <c r="E389" s="11">
        <v>2</v>
      </c>
      <c r="F389" s="11" t="s">
        <v>1084</v>
      </c>
      <c r="G389" s="12">
        <v>9</v>
      </c>
      <c r="H389" s="12">
        <v>15</v>
      </c>
      <c r="I389" s="12">
        <v>15</v>
      </c>
      <c r="J389" s="12">
        <v>9</v>
      </c>
      <c r="K389" s="12">
        <v>13</v>
      </c>
      <c r="L389" s="12">
        <v>13</v>
      </c>
      <c r="M389" s="12">
        <v>15</v>
      </c>
      <c r="N389" s="12">
        <v>49</v>
      </c>
      <c r="O389" s="12">
        <v>31</v>
      </c>
      <c r="P389" s="12">
        <v>80</v>
      </c>
      <c r="Q389" s="144">
        <v>1</v>
      </c>
      <c r="R389" s="144">
        <v>2</v>
      </c>
      <c r="S389" s="144">
        <v>0</v>
      </c>
      <c r="T389" s="144">
        <v>0</v>
      </c>
      <c r="U389" s="144">
        <v>1</v>
      </c>
      <c r="V389" s="144">
        <v>1</v>
      </c>
      <c r="W389" s="144">
        <v>0</v>
      </c>
      <c r="X389" s="144">
        <v>0</v>
      </c>
      <c r="Y389" s="144">
        <v>0</v>
      </c>
      <c r="Z389" s="144">
        <v>0</v>
      </c>
      <c r="AA389" s="144">
        <v>0</v>
      </c>
      <c r="AB389" s="144">
        <v>0</v>
      </c>
      <c r="AC389" s="144">
        <v>1</v>
      </c>
      <c r="AD389" s="144">
        <v>1</v>
      </c>
      <c r="AE389" s="144">
        <v>3</v>
      </c>
      <c r="AF389" s="144">
        <v>4</v>
      </c>
      <c r="AG389" s="13">
        <v>39</v>
      </c>
    </row>
    <row r="390" spans="1:33" s="13" customFormat="1" ht="13.7" customHeight="1" x14ac:dyDescent="0.15">
      <c r="A390" s="9" t="s">
        <v>1110</v>
      </c>
      <c r="B390" s="9" t="s">
        <v>345</v>
      </c>
      <c r="C390" s="10" t="s">
        <v>347</v>
      </c>
      <c r="D390" s="11">
        <v>0</v>
      </c>
      <c r="E390" s="11">
        <v>3</v>
      </c>
      <c r="F390" s="11" t="s">
        <v>1084</v>
      </c>
      <c r="G390" s="12">
        <v>3</v>
      </c>
      <c r="H390" s="12">
        <v>4</v>
      </c>
      <c r="I390" s="12">
        <v>1</v>
      </c>
      <c r="J390" s="146">
        <v>4</v>
      </c>
      <c r="K390" s="12">
        <v>2</v>
      </c>
      <c r="L390" s="12">
        <v>0</v>
      </c>
      <c r="M390" s="12">
        <v>2</v>
      </c>
      <c r="N390" s="12">
        <v>7</v>
      </c>
      <c r="O390" s="12">
        <v>6</v>
      </c>
      <c r="P390" s="12">
        <v>13</v>
      </c>
      <c r="Q390" s="144">
        <v>0</v>
      </c>
      <c r="R390" s="144">
        <v>0</v>
      </c>
      <c r="S390" s="144">
        <v>0</v>
      </c>
      <c r="T390" s="144">
        <v>0</v>
      </c>
      <c r="U390" s="144">
        <v>0</v>
      </c>
      <c r="V390" s="144">
        <v>0</v>
      </c>
      <c r="W390" s="144">
        <v>0</v>
      </c>
      <c r="X390" s="144">
        <v>0</v>
      </c>
      <c r="Y390" s="144">
        <v>0</v>
      </c>
      <c r="Z390" s="144">
        <v>0</v>
      </c>
      <c r="AA390" s="144">
        <v>0</v>
      </c>
      <c r="AB390" s="144">
        <v>0</v>
      </c>
      <c r="AC390" s="144">
        <v>0</v>
      </c>
      <c r="AD390" s="144">
        <v>0</v>
      </c>
      <c r="AE390" s="144">
        <v>0</v>
      </c>
      <c r="AF390" s="144">
        <v>0</v>
      </c>
      <c r="AG390" s="13">
        <v>40</v>
      </c>
    </row>
    <row r="391" spans="1:33" ht="13.7" customHeight="1" x14ac:dyDescent="0.15">
      <c r="A391" s="14"/>
      <c r="B391" s="14" t="s">
        <v>1073</v>
      </c>
      <c r="C391" s="14">
        <f>COUNTA(C389:C390)</f>
        <v>2</v>
      </c>
      <c r="D391" s="15">
        <f>COUNTIF(D389:D390,"併")</f>
        <v>0</v>
      </c>
      <c r="E391" s="15">
        <v>2</v>
      </c>
      <c r="F391" s="15"/>
      <c r="G391" s="16">
        <f>SUM(G389:G390)</f>
        <v>12</v>
      </c>
      <c r="H391" s="16">
        <f t="shared" ref="H391:AE391" si="44">SUM(H389:H390)</f>
        <v>19</v>
      </c>
      <c r="I391" s="16">
        <f t="shared" si="44"/>
        <v>16</v>
      </c>
      <c r="J391" s="16">
        <f t="shared" si="44"/>
        <v>13</v>
      </c>
      <c r="K391" s="16">
        <f t="shared" si="44"/>
        <v>15</v>
      </c>
      <c r="L391" s="16">
        <f t="shared" si="44"/>
        <v>13</v>
      </c>
      <c r="M391" s="16">
        <f t="shared" si="44"/>
        <v>17</v>
      </c>
      <c r="N391" s="16">
        <f t="shared" si="44"/>
        <v>56</v>
      </c>
      <c r="O391" s="16">
        <f t="shared" si="44"/>
        <v>37</v>
      </c>
      <c r="P391" s="16">
        <f t="shared" si="44"/>
        <v>93</v>
      </c>
      <c r="Q391" s="16">
        <f t="shared" si="44"/>
        <v>1</v>
      </c>
      <c r="R391" s="16">
        <f t="shared" si="44"/>
        <v>2</v>
      </c>
      <c r="S391" s="16">
        <f t="shared" si="44"/>
        <v>0</v>
      </c>
      <c r="T391" s="16">
        <f t="shared" si="44"/>
        <v>0</v>
      </c>
      <c r="U391" s="16">
        <f t="shared" si="44"/>
        <v>1</v>
      </c>
      <c r="V391" s="16">
        <f t="shared" si="44"/>
        <v>1</v>
      </c>
      <c r="W391" s="16">
        <f t="shared" si="44"/>
        <v>0</v>
      </c>
      <c r="X391" s="16">
        <f t="shared" si="44"/>
        <v>0</v>
      </c>
      <c r="Y391" s="16">
        <f t="shared" si="44"/>
        <v>0</v>
      </c>
      <c r="Z391" s="16">
        <f t="shared" si="44"/>
        <v>0</v>
      </c>
      <c r="AA391" s="16">
        <f t="shared" si="44"/>
        <v>0</v>
      </c>
      <c r="AB391" s="16">
        <f t="shared" si="44"/>
        <v>0</v>
      </c>
      <c r="AC391" s="16">
        <f t="shared" si="44"/>
        <v>1</v>
      </c>
      <c r="AD391" s="16">
        <f t="shared" si="44"/>
        <v>1</v>
      </c>
      <c r="AE391" s="16">
        <f t="shared" si="44"/>
        <v>3</v>
      </c>
      <c r="AF391" s="16">
        <f>SUM(AF389:AF390)</f>
        <v>4</v>
      </c>
      <c r="AG391" s="13">
        <v>41</v>
      </c>
    </row>
    <row r="392" spans="1:33" s="13" customFormat="1" ht="13.7" customHeight="1" x14ac:dyDescent="0.15">
      <c r="A392" s="9" t="s">
        <v>1110</v>
      </c>
      <c r="B392" s="9" t="s">
        <v>348</v>
      </c>
      <c r="C392" s="10" t="s">
        <v>349</v>
      </c>
      <c r="D392" s="11">
        <v>0</v>
      </c>
      <c r="E392" s="11">
        <v>2</v>
      </c>
      <c r="F392" s="11" t="s">
        <v>1084</v>
      </c>
      <c r="G392" s="12">
        <v>8</v>
      </c>
      <c r="H392" s="12">
        <v>13</v>
      </c>
      <c r="I392" s="12">
        <v>17</v>
      </c>
      <c r="J392" s="12">
        <v>13</v>
      </c>
      <c r="K392" s="12">
        <v>12</v>
      </c>
      <c r="L392" s="12">
        <v>18</v>
      </c>
      <c r="M392" s="12">
        <v>23</v>
      </c>
      <c r="N392" s="12">
        <v>52</v>
      </c>
      <c r="O392" s="12">
        <v>44</v>
      </c>
      <c r="P392" s="12">
        <v>96</v>
      </c>
      <c r="Q392" s="144">
        <v>1</v>
      </c>
      <c r="R392" s="144">
        <v>1</v>
      </c>
      <c r="S392" s="144">
        <v>0</v>
      </c>
      <c r="T392" s="144">
        <v>0</v>
      </c>
      <c r="U392" s="144">
        <v>0</v>
      </c>
      <c r="V392" s="144">
        <v>0</v>
      </c>
      <c r="W392" s="144">
        <v>0</v>
      </c>
      <c r="X392" s="144">
        <v>0</v>
      </c>
      <c r="Y392" s="144">
        <v>0</v>
      </c>
      <c r="Z392" s="144">
        <v>0</v>
      </c>
      <c r="AA392" s="144">
        <v>0</v>
      </c>
      <c r="AB392" s="144">
        <v>0</v>
      </c>
      <c r="AC392" s="144">
        <v>1</v>
      </c>
      <c r="AD392" s="144">
        <v>2</v>
      </c>
      <c r="AE392" s="144">
        <v>2</v>
      </c>
      <c r="AF392" s="144">
        <v>3</v>
      </c>
      <c r="AG392" s="5">
        <v>42</v>
      </c>
    </row>
    <row r="393" spans="1:33" s="13" customFormat="1" ht="13.7" customHeight="1" x14ac:dyDescent="0.15">
      <c r="A393" s="14"/>
      <c r="B393" s="14" t="s">
        <v>1073</v>
      </c>
      <c r="C393" s="14">
        <v>1</v>
      </c>
      <c r="D393" s="15">
        <f>COUNTIF(D392,"併")</f>
        <v>0</v>
      </c>
      <c r="E393" s="15">
        <v>1</v>
      </c>
      <c r="F393" s="15"/>
      <c r="G393" s="16">
        <f>G392</f>
        <v>8</v>
      </c>
      <c r="H393" s="16">
        <f t="shared" ref="H393:AE393" si="45">H392</f>
        <v>13</v>
      </c>
      <c r="I393" s="16">
        <f t="shared" si="45"/>
        <v>17</v>
      </c>
      <c r="J393" s="16">
        <f t="shared" si="45"/>
        <v>13</v>
      </c>
      <c r="K393" s="16">
        <f t="shared" si="45"/>
        <v>12</v>
      </c>
      <c r="L393" s="16">
        <f t="shared" si="45"/>
        <v>18</v>
      </c>
      <c r="M393" s="16">
        <f t="shared" si="45"/>
        <v>23</v>
      </c>
      <c r="N393" s="16">
        <f t="shared" si="45"/>
        <v>52</v>
      </c>
      <c r="O393" s="16">
        <f t="shared" si="45"/>
        <v>44</v>
      </c>
      <c r="P393" s="16">
        <f t="shared" si="45"/>
        <v>96</v>
      </c>
      <c r="Q393" s="16">
        <f t="shared" si="45"/>
        <v>1</v>
      </c>
      <c r="R393" s="16">
        <f t="shared" si="45"/>
        <v>1</v>
      </c>
      <c r="S393" s="16">
        <f t="shared" si="45"/>
        <v>0</v>
      </c>
      <c r="T393" s="16">
        <f t="shared" si="45"/>
        <v>0</v>
      </c>
      <c r="U393" s="16">
        <f t="shared" si="45"/>
        <v>0</v>
      </c>
      <c r="V393" s="16">
        <f t="shared" si="45"/>
        <v>0</v>
      </c>
      <c r="W393" s="16">
        <f t="shared" si="45"/>
        <v>0</v>
      </c>
      <c r="X393" s="16">
        <f t="shared" si="45"/>
        <v>0</v>
      </c>
      <c r="Y393" s="16">
        <f t="shared" si="45"/>
        <v>0</v>
      </c>
      <c r="Z393" s="16">
        <f t="shared" si="45"/>
        <v>0</v>
      </c>
      <c r="AA393" s="16">
        <f t="shared" si="45"/>
        <v>0</v>
      </c>
      <c r="AB393" s="16">
        <f t="shared" si="45"/>
        <v>0</v>
      </c>
      <c r="AC393" s="16">
        <f t="shared" si="45"/>
        <v>1</v>
      </c>
      <c r="AD393" s="16">
        <f t="shared" si="45"/>
        <v>2</v>
      </c>
      <c r="AE393" s="16">
        <f t="shared" si="45"/>
        <v>2</v>
      </c>
      <c r="AF393" s="16">
        <f>AF392</f>
        <v>3</v>
      </c>
      <c r="AG393" s="13">
        <v>43</v>
      </c>
    </row>
    <row r="394" spans="1:33" s="13" customFormat="1" ht="13.7" customHeight="1" x14ac:dyDescent="0.15">
      <c r="A394" s="9" t="s">
        <v>1110</v>
      </c>
      <c r="B394" s="9" t="s">
        <v>350</v>
      </c>
      <c r="C394" s="10" t="s">
        <v>351</v>
      </c>
      <c r="D394" s="11">
        <v>0</v>
      </c>
      <c r="E394" s="11">
        <v>1</v>
      </c>
      <c r="F394" s="11" t="s">
        <v>1084</v>
      </c>
      <c r="G394" s="12">
        <v>8</v>
      </c>
      <c r="H394" s="12">
        <v>11</v>
      </c>
      <c r="I394" s="12">
        <v>8</v>
      </c>
      <c r="J394" s="12">
        <v>9</v>
      </c>
      <c r="K394" s="12">
        <v>8</v>
      </c>
      <c r="L394" s="12">
        <v>13</v>
      </c>
      <c r="M394" s="12">
        <v>11</v>
      </c>
      <c r="N394" s="12">
        <v>33</v>
      </c>
      <c r="O394" s="12">
        <v>27</v>
      </c>
      <c r="P394" s="12">
        <v>60</v>
      </c>
      <c r="Q394" s="144">
        <v>1</v>
      </c>
      <c r="R394" s="144">
        <v>1</v>
      </c>
      <c r="S394" s="144">
        <v>0</v>
      </c>
      <c r="T394" s="144">
        <v>0</v>
      </c>
      <c r="U394" s="144">
        <v>0</v>
      </c>
      <c r="V394" s="144">
        <v>0</v>
      </c>
      <c r="W394" s="144">
        <v>0</v>
      </c>
      <c r="X394" s="144">
        <v>0</v>
      </c>
      <c r="Y394" s="144">
        <v>0</v>
      </c>
      <c r="Z394" s="144">
        <v>0</v>
      </c>
      <c r="AA394" s="144">
        <v>0</v>
      </c>
      <c r="AB394" s="144">
        <v>0</v>
      </c>
      <c r="AC394" s="144">
        <v>1</v>
      </c>
      <c r="AD394" s="144">
        <v>2</v>
      </c>
      <c r="AE394" s="144">
        <v>2</v>
      </c>
      <c r="AF394" s="144">
        <v>3</v>
      </c>
      <c r="AG394" s="13">
        <v>44</v>
      </c>
    </row>
    <row r="395" spans="1:33" s="13" customFormat="1" ht="13.7" customHeight="1" x14ac:dyDescent="0.15">
      <c r="A395" s="9" t="s">
        <v>1110</v>
      </c>
      <c r="B395" s="9" t="s">
        <v>350</v>
      </c>
      <c r="C395" s="10" t="s">
        <v>352</v>
      </c>
      <c r="D395" s="11">
        <v>0</v>
      </c>
      <c r="E395" s="11">
        <v>2</v>
      </c>
      <c r="F395" s="11" t="s">
        <v>1084</v>
      </c>
      <c r="G395" s="12">
        <v>3</v>
      </c>
      <c r="H395" s="12">
        <v>2</v>
      </c>
      <c r="I395" s="12">
        <v>2</v>
      </c>
      <c r="J395" s="12">
        <v>1</v>
      </c>
      <c r="K395" s="12">
        <v>1</v>
      </c>
      <c r="L395" s="12">
        <v>1</v>
      </c>
      <c r="M395" s="12">
        <v>2</v>
      </c>
      <c r="N395" s="12">
        <v>3</v>
      </c>
      <c r="O395" s="12">
        <v>6</v>
      </c>
      <c r="P395" s="12">
        <v>9</v>
      </c>
      <c r="Q395" s="144">
        <v>0</v>
      </c>
      <c r="R395" s="144">
        <v>0</v>
      </c>
      <c r="S395" s="144">
        <v>0</v>
      </c>
      <c r="T395" s="144">
        <v>0</v>
      </c>
      <c r="U395" s="144">
        <v>0</v>
      </c>
      <c r="V395" s="144">
        <v>0</v>
      </c>
      <c r="W395" s="144">
        <v>0</v>
      </c>
      <c r="X395" s="144">
        <v>0</v>
      </c>
      <c r="Y395" s="144">
        <v>0</v>
      </c>
      <c r="Z395" s="144">
        <v>0</v>
      </c>
      <c r="AA395" s="144">
        <v>0</v>
      </c>
      <c r="AB395" s="144">
        <v>0</v>
      </c>
      <c r="AC395" s="144">
        <v>0</v>
      </c>
      <c r="AD395" s="144">
        <v>0</v>
      </c>
      <c r="AE395" s="144">
        <v>0</v>
      </c>
      <c r="AF395" s="144">
        <v>0</v>
      </c>
      <c r="AG395" s="13">
        <v>45</v>
      </c>
    </row>
    <row r="396" spans="1:33" ht="13.7" customHeight="1" x14ac:dyDescent="0.15">
      <c r="A396" s="14"/>
      <c r="B396" s="14" t="s">
        <v>1073</v>
      </c>
      <c r="C396" s="14">
        <f>COUNTA(C394:C395)</f>
        <v>2</v>
      </c>
      <c r="D396" s="15">
        <f>COUNTIF(D394:D395,"併")</f>
        <v>0</v>
      </c>
      <c r="E396" s="15">
        <v>2</v>
      </c>
      <c r="F396" s="15"/>
      <c r="G396" s="16">
        <f>SUM(G394:G395)</f>
        <v>11</v>
      </c>
      <c r="H396" s="16">
        <f t="shared" ref="H396:AE396" si="46">SUM(H394:H395)</f>
        <v>13</v>
      </c>
      <c r="I396" s="16">
        <f t="shared" si="46"/>
        <v>10</v>
      </c>
      <c r="J396" s="16">
        <f t="shared" si="46"/>
        <v>10</v>
      </c>
      <c r="K396" s="16">
        <f t="shared" si="46"/>
        <v>9</v>
      </c>
      <c r="L396" s="16">
        <f t="shared" si="46"/>
        <v>14</v>
      </c>
      <c r="M396" s="16">
        <f t="shared" si="46"/>
        <v>13</v>
      </c>
      <c r="N396" s="16">
        <f t="shared" si="46"/>
        <v>36</v>
      </c>
      <c r="O396" s="16">
        <f t="shared" si="46"/>
        <v>33</v>
      </c>
      <c r="P396" s="16">
        <f t="shared" si="46"/>
        <v>69</v>
      </c>
      <c r="Q396" s="16">
        <f t="shared" si="46"/>
        <v>1</v>
      </c>
      <c r="R396" s="16">
        <f t="shared" si="46"/>
        <v>1</v>
      </c>
      <c r="S396" s="16">
        <f t="shared" si="46"/>
        <v>0</v>
      </c>
      <c r="T396" s="16">
        <f t="shared" si="46"/>
        <v>0</v>
      </c>
      <c r="U396" s="16">
        <f t="shared" si="46"/>
        <v>0</v>
      </c>
      <c r="V396" s="16">
        <f t="shared" si="46"/>
        <v>0</v>
      </c>
      <c r="W396" s="16">
        <f t="shared" si="46"/>
        <v>0</v>
      </c>
      <c r="X396" s="16">
        <f t="shared" si="46"/>
        <v>0</v>
      </c>
      <c r="Y396" s="16">
        <f t="shared" si="46"/>
        <v>0</v>
      </c>
      <c r="Z396" s="16">
        <f t="shared" si="46"/>
        <v>0</v>
      </c>
      <c r="AA396" s="16">
        <f t="shared" si="46"/>
        <v>0</v>
      </c>
      <c r="AB396" s="16">
        <f t="shared" si="46"/>
        <v>0</v>
      </c>
      <c r="AC396" s="16">
        <f t="shared" si="46"/>
        <v>1</v>
      </c>
      <c r="AD396" s="16">
        <f t="shared" si="46"/>
        <v>2</v>
      </c>
      <c r="AE396" s="16">
        <f t="shared" si="46"/>
        <v>2</v>
      </c>
      <c r="AF396" s="16">
        <f>SUM(AF394:AF395)</f>
        <v>3</v>
      </c>
      <c r="AG396" s="13">
        <v>46</v>
      </c>
    </row>
    <row r="397" spans="1:33" s="13" customFormat="1" ht="13.7" customHeight="1" x14ac:dyDescent="0.15">
      <c r="A397" s="9" t="s">
        <v>1110</v>
      </c>
      <c r="B397" s="9" t="s">
        <v>353</v>
      </c>
      <c r="C397" s="10" t="s">
        <v>354</v>
      </c>
      <c r="D397" s="11">
        <v>0</v>
      </c>
      <c r="E397" s="11">
        <v>1</v>
      </c>
      <c r="F397" s="11" t="s">
        <v>1084</v>
      </c>
      <c r="G397" s="12">
        <v>9</v>
      </c>
      <c r="H397" s="12">
        <v>24</v>
      </c>
      <c r="I397" s="12">
        <v>15</v>
      </c>
      <c r="J397" s="12">
        <v>22</v>
      </c>
      <c r="K397" s="12">
        <v>22</v>
      </c>
      <c r="L397" s="12">
        <v>24</v>
      </c>
      <c r="M397" s="12">
        <v>23</v>
      </c>
      <c r="N397" s="12">
        <v>74</v>
      </c>
      <c r="O397" s="12">
        <v>56</v>
      </c>
      <c r="P397" s="12">
        <v>130</v>
      </c>
      <c r="Q397" s="144">
        <v>1</v>
      </c>
      <c r="R397" s="144">
        <v>2</v>
      </c>
      <c r="S397" s="144">
        <v>1</v>
      </c>
      <c r="T397" s="144">
        <v>1</v>
      </c>
      <c r="U397" s="144">
        <v>0</v>
      </c>
      <c r="V397" s="144">
        <v>0</v>
      </c>
      <c r="W397" s="144">
        <v>0</v>
      </c>
      <c r="X397" s="144">
        <v>0</v>
      </c>
      <c r="Y397" s="144">
        <v>0</v>
      </c>
      <c r="Z397" s="144">
        <v>0</v>
      </c>
      <c r="AA397" s="144">
        <v>0</v>
      </c>
      <c r="AB397" s="144">
        <v>0</v>
      </c>
      <c r="AC397" s="144">
        <v>1</v>
      </c>
      <c r="AD397" s="144">
        <v>1</v>
      </c>
      <c r="AE397" s="144">
        <v>3</v>
      </c>
      <c r="AF397" s="144">
        <v>4</v>
      </c>
      <c r="AG397" s="5">
        <v>47</v>
      </c>
    </row>
    <row r="398" spans="1:33" ht="13.7" customHeight="1" x14ac:dyDescent="0.15">
      <c r="A398" s="14"/>
      <c r="B398" s="14" t="s">
        <v>1073</v>
      </c>
      <c r="C398" s="14">
        <f>COUNTA(C397:C397)</f>
        <v>1</v>
      </c>
      <c r="D398" s="15">
        <f>COUNTIF(D397:D397,"併")</f>
        <v>0</v>
      </c>
      <c r="E398" s="15">
        <v>1</v>
      </c>
      <c r="F398" s="15"/>
      <c r="G398" s="16">
        <f t="shared" ref="G398" si="47">G397</f>
        <v>9</v>
      </c>
      <c r="H398" s="16">
        <f t="shared" ref="H398:AE398" si="48">H397</f>
        <v>24</v>
      </c>
      <c r="I398" s="16">
        <f t="shared" si="48"/>
        <v>15</v>
      </c>
      <c r="J398" s="16">
        <f t="shared" si="48"/>
        <v>22</v>
      </c>
      <c r="K398" s="16">
        <f t="shared" si="48"/>
        <v>22</v>
      </c>
      <c r="L398" s="16">
        <f t="shared" si="48"/>
        <v>24</v>
      </c>
      <c r="M398" s="16">
        <f t="shared" si="48"/>
        <v>23</v>
      </c>
      <c r="N398" s="16">
        <f t="shared" si="48"/>
        <v>74</v>
      </c>
      <c r="O398" s="16">
        <f t="shared" si="48"/>
        <v>56</v>
      </c>
      <c r="P398" s="16">
        <f t="shared" si="48"/>
        <v>130</v>
      </c>
      <c r="Q398" s="16">
        <f t="shared" si="48"/>
        <v>1</v>
      </c>
      <c r="R398" s="16">
        <f t="shared" si="48"/>
        <v>2</v>
      </c>
      <c r="S398" s="16">
        <f t="shared" si="48"/>
        <v>1</v>
      </c>
      <c r="T398" s="16">
        <f t="shared" si="48"/>
        <v>1</v>
      </c>
      <c r="U398" s="16">
        <f t="shared" si="48"/>
        <v>0</v>
      </c>
      <c r="V398" s="16">
        <f t="shared" si="48"/>
        <v>0</v>
      </c>
      <c r="W398" s="16">
        <f t="shared" si="48"/>
        <v>0</v>
      </c>
      <c r="X398" s="16">
        <f t="shared" si="48"/>
        <v>0</v>
      </c>
      <c r="Y398" s="16">
        <f t="shared" si="48"/>
        <v>0</v>
      </c>
      <c r="Z398" s="16">
        <f t="shared" si="48"/>
        <v>0</v>
      </c>
      <c r="AA398" s="16">
        <f t="shared" si="48"/>
        <v>0</v>
      </c>
      <c r="AB398" s="16">
        <f t="shared" si="48"/>
        <v>0</v>
      </c>
      <c r="AC398" s="16">
        <f t="shared" si="48"/>
        <v>1</v>
      </c>
      <c r="AD398" s="16">
        <f t="shared" si="48"/>
        <v>1</v>
      </c>
      <c r="AE398" s="16">
        <f t="shared" si="48"/>
        <v>3</v>
      </c>
      <c r="AF398" s="16">
        <f>AF397</f>
        <v>4</v>
      </c>
      <c r="AG398" s="13">
        <v>49</v>
      </c>
    </row>
    <row r="399" spans="1:33" s="13" customFormat="1" ht="13.7" customHeight="1" x14ac:dyDescent="0.15">
      <c r="A399" s="9" t="s">
        <v>1110</v>
      </c>
      <c r="B399" s="9" t="s">
        <v>355</v>
      </c>
      <c r="C399" s="10" t="s">
        <v>356</v>
      </c>
      <c r="D399" s="11">
        <v>0</v>
      </c>
      <c r="E399" s="11" t="s">
        <v>1125</v>
      </c>
      <c r="F399" s="11" t="s">
        <v>1084</v>
      </c>
      <c r="G399" s="12">
        <v>14</v>
      </c>
      <c r="H399" s="12">
        <v>45</v>
      </c>
      <c r="I399" s="12">
        <v>40</v>
      </c>
      <c r="J399" s="12">
        <v>44</v>
      </c>
      <c r="K399" s="12">
        <v>41</v>
      </c>
      <c r="L399" s="12">
        <v>44</v>
      </c>
      <c r="M399" s="12">
        <v>42</v>
      </c>
      <c r="N399" s="12">
        <v>133</v>
      </c>
      <c r="O399" s="12">
        <v>123</v>
      </c>
      <c r="P399" s="12">
        <v>256</v>
      </c>
      <c r="Q399" s="144">
        <v>0</v>
      </c>
      <c r="R399" s="144">
        <v>0</v>
      </c>
      <c r="S399" s="144">
        <v>0</v>
      </c>
      <c r="T399" s="144">
        <v>0</v>
      </c>
      <c r="U399" s="144">
        <v>0</v>
      </c>
      <c r="V399" s="144">
        <v>0</v>
      </c>
      <c r="W399" s="144">
        <v>0</v>
      </c>
      <c r="X399" s="144">
        <v>0</v>
      </c>
      <c r="Y399" s="144">
        <v>0</v>
      </c>
      <c r="Z399" s="144">
        <v>0</v>
      </c>
      <c r="AA399" s="144">
        <v>0</v>
      </c>
      <c r="AB399" s="144">
        <v>0</v>
      </c>
      <c r="AC399" s="144">
        <v>0</v>
      </c>
      <c r="AD399" s="144">
        <v>0</v>
      </c>
      <c r="AE399" s="144">
        <v>0</v>
      </c>
      <c r="AF399" s="144">
        <v>0</v>
      </c>
      <c r="AG399" s="13">
        <v>50</v>
      </c>
    </row>
    <row r="400" spans="1:33" s="13" customFormat="1" ht="13.7" customHeight="1" x14ac:dyDescent="0.15">
      <c r="A400" s="9" t="s">
        <v>1110</v>
      </c>
      <c r="B400" s="9" t="s">
        <v>355</v>
      </c>
      <c r="C400" s="10" t="s">
        <v>357</v>
      </c>
      <c r="D400" s="11">
        <v>0</v>
      </c>
      <c r="E400" s="11" t="s">
        <v>1125</v>
      </c>
      <c r="F400" s="11" t="s">
        <v>1084</v>
      </c>
      <c r="G400" s="12">
        <v>10</v>
      </c>
      <c r="H400" s="12">
        <v>33</v>
      </c>
      <c r="I400" s="12">
        <v>27</v>
      </c>
      <c r="J400" s="12">
        <v>31</v>
      </c>
      <c r="K400" s="12">
        <v>39</v>
      </c>
      <c r="L400" s="12">
        <v>24</v>
      </c>
      <c r="M400" s="12">
        <v>27</v>
      </c>
      <c r="N400" s="12">
        <v>96</v>
      </c>
      <c r="O400" s="12">
        <v>85</v>
      </c>
      <c r="P400" s="12">
        <v>181</v>
      </c>
      <c r="Q400" s="144">
        <v>1</v>
      </c>
      <c r="R400" s="144">
        <v>4</v>
      </c>
      <c r="S400" s="144">
        <v>0</v>
      </c>
      <c r="T400" s="144">
        <v>0</v>
      </c>
      <c r="U400" s="144">
        <v>0</v>
      </c>
      <c r="V400" s="144">
        <v>0</v>
      </c>
      <c r="W400" s="144">
        <v>0</v>
      </c>
      <c r="X400" s="144">
        <v>0</v>
      </c>
      <c r="Y400" s="144">
        <v>0</v>
      </c>
      <c r="Z400" s="144">
        <v>0</v>
      </c>
      <c r="AA400" s="144">
        <v>1</v>
      </c>
      <c r="AB400" s="144">
        <v>1</v>
      </c>
      <c r="AC400" s="144">
        <v>1</v>
      </c>
      <c r="AD400" s="144">
        <v>3</v>
      </c>
      <c r="AE400" s="144">
        <v>3</v>
      </c>
      <c r="AF400" s="144">
        <v>8</v>
      </c>
      <c r="AG400" s="13">
        <v>51</v>
      </c>
    </row>
    <row r="401" spans="1:33" ht="13.7" customHeight="1" x14ac:dyDescent="0.15">
      <c r="A401" s="9" t="s">
        <v>1110</v>
      </c>
      <c r="B401" s="9" t="s">
        <v>355</v>
      </c>
      <c r="C401" s="10" t="s">
        <v>554</v>
      </c>
      <c r="D401" s="11">
        <v>0</v>
      </c>
      <c r="E401" s="11" t="s">
        <v>1127</v>
      </c>
      <c r="F401" s="11" t="s">
        <v>1084</v>
      </c>
      <c r="G401" s="12">
        <v>10</v>
      </c>
      <c r="H401" s="12">
        <v>21</v>
      </c>
      <c r="I401" s="12">
        <v>42</v>
      </c>
      <c r="J401" s="12">
        <v>26</v>
      </c>
      <c r="K401" s="12">
        <v>28</v>
      </c>
      <c r="L401" s="12">
        <v>19</v>
      </c>
      <c r="M401" s="12">
        <v>35</v>
      </c>
      <c r="N401" s="12">
        <v>87</v>
      </c>
      <c r="O401" s="12">
        <v>84</v>
      </c>
      <c r="P401" s="12">
        <v>171</v>
      </c>
      <c r="Q401" s="144">
        <v>1</v>
      </c>
      <c r="R401" s="144">
        <v>2</v>
      </c>
      <c r="S401" s="144">
        <v>0</v>
      </c>
      <c r="T401" s="144">
        <v>0</v>
      </c>
      <c r="U401" s="144">
        <v>0</v>
      </c>
      <c r="V401" s="144">
        <v>0</v>
      </c>
      <c r="W401" s="144">
        <v>0</v>
      </c>
      <c r="X401" s="144">
        <v>0</v>
      </c>
      <c r="Y401" s="144">
        <v>1</v>
      </c>
      <c r="Z401" s="144">
        <v>2</v>
      </c>
      <c r="AA401" s="144">
        <v>0</v>
      </c>
      <c r="AB401" s="144">
        <v>0</v>
      </c>
      <c r="AC401" s="144">
        <v>1</v>
      </c>
      <c r="AD401" s="144">
        <v>5</v>
      </c>
      <c r="AE401" s="144">
        <v>3</v>
      </c>
      <c r="AF401" s="144">
        <v>9</v>
      </c>
      <c r="AG401" s="5">
        <v>52</v>
      </c>
    </row>
    <row r="402" spans="1:33" s="13" customFormat="1" ht="13.7" customHeight="1" x14ac:dyDescent="0.15">
      <c r="A402" s="9" t="s">
        <v>1110</v>
      </c>
      <c r="B402" s="9" t="s">
        <v>355</v>
      </c>
      <c r="C402" s="10" t="s">
        <v>536</v>
      </c>
      <c r="D402" s="11">
        <v>0</v>
      </c>
      <c r="E402" s="11" t="s">
        <v>1125</v>
      </c>
      <c r="F402" s="11" t="s">
        <v>1084</v>
      </c>
      <c r="G402" s="12">
        <v>10</v>
      </c>
      <c r="H402" s="12">
        <v>19</v>
      </c>
      <c r="I402" s="12">
        <v>32</v>
      </c>
      <c r="J402" s="12">
        <v>47</v>
      </c>
      <c r="K402" s="12">
        <v>26</v>
      </c>
      <c r="L402" s="12">
        <v>35</v>
      </c>
      <c r="M402" s="12">
        <v>39</v>
      </c>
      <c r="N402" s="12">
        <v>98</v>
      </c>
      <c r="O402" s="12">
        <v>100</v>
      </c>
      <c r="P402" s="12">
        <v>198</v>
      </c>
      <c r="Q402" s="144">
        <v>1</v>
      </c>
      <c r="R402" s="144">
        <v>3</v>
      </c>
      <c r="S402" s="144">
        <v>0</v>
      </c>
      <c r="T402" s="144">
        <v>0</v>
      </c>
      <c r="U402" s="144">
        <v>0</v>
      </c>
      <c r="V402" s="144">
        <v>0</v>
      </c>
      <c r="W402" s="144">
        <v>1</v>
      </c>
      <c r="X402" s="144">
        <v>1</v>
      </c>
      <c r="Y402" s="144">
        <v>0</v>
      </c>
      <c r="Z402" s="144">
        <v>0</v>
      </c>
      <c r="AA402" s="144">
        <v>0</v>
      </c>
      <c r="AB402" s="144">
        <v>0</v>
      </c>
      <c r="AC402" s="144">
        <v>1</v>
      </c>
      <c r="AD402" s="144">
        <v>3</v>
      </c>
      <c r="AE402" s="144">
        <v>3</v>
      </c>
      <c r="AF402" s="144">
        <v>7</v>
      </c>
      <c r="AG402" s="13">
        <v>53</v>
      </c>
    </row>
    <row r="403" spans="1:33" ht="13.7" customHeight="1" x14ac:dyDescent="0.15">
      <c r="A403" s="9" t="s">
        <v>1110</v>
      </c>
      <c r="B403" s="9" t="s">
        <v>355</v>
      </c>
      <c r="C403" s="10" t="s">
        <v>1122</v>
      </c>
      <c r="D403" s="11">
        <v>0</v>
      </c>
      <c r="E403" s="11">
        <v>1</v>
      </c>
      <c r="F403" s="11" t="s">
        <v>1084</v>
      </c>
      <c r="G403" s="12">
        <v>5</v>
      </c>
      <c r="H403" s="12">
        <v>4</v>
      </c>
      <c r="I403" s="12">
        <v>4</v>
      </c>
      <c r="J403" s="12">
        <v>5</v>
      </c>
      <c r="K403" s="12">
        <v>2</v>
      </c>
      <c r="L403" s="12">
        <v>5</v>
      </c>
      <c r="M403" s="12">
        <v>2</v>
      </c>
      <c r="N403" s="12">
        <v>13</v>
      </c>
      <c r="O403" s="12">
        <v>9</v>
      </c>
      <c r="P403" s="12">
        <v>22</v>
      </c>
      <c r="Q403" s="144">
        <v>1</v>
      </c>
      <c r="R403" s="144">
        <v>1</v>
      </c>
      <c r="S403" s="144">
        <v>0</v>
      </c>
      <c r="T403" s="144">
        <v>0</v>
      </c>
      <c r="U403" s="144">
        <v>0</v>
      </c>
      <c r="V403" s="144">
        <v>0</v>
      </c>
      <c r="W403" s="144">
        <v>0</v>
      </c>
      <c r="X403" s="144">
        <v>0</v>
      </c>
      <c r="Y403" s="144">
        <v>0</v>
      </c>
      <c r="Z403" s="144">
        <v>0</v>
      </c>
      <c r="AA403" s="144">
        <v>0</v>
      </c>
      <c r="AB403" s="144">
        <v>0</v>
      </c>
      <c r="AC403" s="144">
        <v>1</v>
      </c>
      <c r="AD403" s="144">
        <v>1</v>
      </c>
      <c r="AE403" s="144">
        <v>2</v>
      </c>
      <c r="AF403" s="144">
        <v>2</v>
      </c>
      <c r="AG403" s="13"/>
    </row>
    <row r="404" spans="1:33" s="13" customFormat="1" ht="13.7" customHeight="1" x14ac:dyDescent="0.15">
      <c r="A404" s="14"/>
      <c r="B404" s="14" t="s">
        <v>1073</v>
      </c>
      <c r="C404" s="14">
        <f>COUNTA(C399:C403)</f>
        <v>5</v>
      </c>
      <c r="D404" s="15">
        <f>COUNTIF(D399:D403,"併")</f>
        <v>0</v>
      </c>
      <c r="E404" s="15">
        <v>2</v>
      </c>
      <c r="F404" s="15"/>
      <c r="G404" s="16">
        <f>SUM(G399:G403)</f>
        <v>49</v>
      </c>
      <c r="H404" s="16">
        <f t="shared" ref="H404:AF404" si="49">SUM(H399:H403)</f>
        <v>122</v>
      </c>
      <c r="I404" s="16">
        <f t="shared" si="49"/>
        <v>145</v>
      </c>
      <c r="J404" s="16">
        <f t="shared" si="49"/>
        <v>153</v>
      </c>
      <c r="K404" s="16">
        <f t="shared" si="49"/>
        <v>136</v>
      </c>
      <c r="L404" s="16">
        <f t="shared" si="49"/>
        <v>127</v>
      </c>
      <c r="M404" s="16">
        <f t="shared" si="49"/>
        <v>145</v>
      </c>
      <c r="N404" s="16">
        <f t="shared" si="49"/>
        <v>427</v>
      </c>
      <c r="O404" s="16">
        <f t="shared" si="49"/>
        <v>401</v>
      </c>
      <c r="P404" s="16">
        <f t="shared" si="49"/>
        <v>828</v>
      </c>
      <c r="Q404" s="16">
        <f t="shared" si="49"/>
        <v>4</v>
      </c>
      <c r="R404" s="16">
        <f t="shared" si="49"/>
        <v>10</v>
      </c>
      <c r="S404" s="16">
        <f t="shared" si="49"/>
        <v>0</v>
      </c>
      <c r="T404" s="16">
        <f t="shared" si="49"/>
        <v>0</v>
      </c>
      <c r="U404" s="16">
        <f t="shared" si="49"/>
        <v>0</v>
      </c>
      <c r="V404" s="16">
        <f t="shared" si="49"/>
        <v>0</v>
      </c>
      <c r="W404" s="16">
        <f t="shared" si="49"/>
        <v>1</v>
      </c>
      <c r="X404" s="16">
        <f t="shared" si="49"/>
        <v>1</v>
      </c>
      <c r="Y404" s="16">
        <f t="shared" si="49"/>
        <v>1</v>
      </c>
      <c r="Z404" s="16">
        <f t="shared" si="49"/>
        <v>2</v>
      </c>
      <c r="AA404" s="16">
        <f t="shared" si="49"/>
        <v>1</v>
      </c>
      <c r="AB404" s="16">
        <f t="shared" si="49"/>
        <v>1</v>
      </c>
      <c r="AC404" s="16">
        <f t="shared" si="49"/>
        <v>4</v>
      </c>
      <c r="AD404" s="16">
        <f t="shared" si="49"/>
        <v>12</v>
      </c>
      <c r="AE404" s="16">
        <f t="shared" si="49"/>
        <v>11</v>
      </c>
      <c r="AF404" s="16">
        <f t="shared" si="49"/>
        <v>26</v>
      </c>
    </row>
    <row r="405" spans="1:33" s="13" customFormat="1" ht="13.7" customHeight="1" x14ac:dyDescent="0.15">
      <c r="A405" s="9" t="s">
        <v>1110</v>
      </c>
      <c r="B405" s="9" t="s">
        <v>234</v>
      </c>
      <c r="C405" s="10" t="s">
        <v>677</v>
      </c>
      <c r="D405" s="11">
        <v>0</v>
      </c>
      <c r="E405" s="11" t="s">
        <v>1126</v>
      </c>
      <c r="F405" s="11" t="s">
        <v>1084</v>
      </c>
      <c r="G405" s="12">
        <v>9</v>
      </c>
      <c r="H405" s="12">
        <v>23</v>
      </c>
      <c r="I405" s="12">
        <v>21</v>
      </c>
      <c r="J405" s="12">
        <v>22</v>
      </c>
      <c r="K405" s="12">
        <v>13</v>
      </c>
      <c r="L405" s="12">
        <v>21</v>
      </c>
      <c r="M405" s="12">
        <v>18</v>
      </c>
      <c r="N405" s="12">
        <v>56</v>
      </c>
      <c r="O405" s="12">
        <v>62</v>
      </c>
      <c r="P405" s="12">
        <v>118</v>
      </c>
      <c r="Q405" s="144">
        <v>1</v>
      </c>
      <c r="R405" s="144">
        <v>2</v>
      </c>
      <c r="S405" s="144">
        <v>0</v>
      </c>
      <c r="T405" s="144">
        <v>0</v>
      </c>
      <c r="U405" s="144">
        <v>0</v>
      </c>
      <c r="V405" s="144">
        <v>0</v>
      </c>
      <c r="W405" s="144">
        <v>0</v>
      </c>
      <c r="X405" s="144">
        <v>0</v>
      </c>
      <c r="Y405" s="144">
        <v>0</v>
      </c>
      <c r="Z405" s="144">
        <v>0</v>
      </c>
      <c r="AA405" s="144">
        <v>1</v>
      </c>
      <c r="AB405" s="144">
        <v>1</v>
      </c>
      <c r="AC405" s="144">
        <v>1</v>
      </c>
      <c r="AD405" s="144">
        <v>3</v>
      </c>
      <c r="AE405" s="144">
        <v>3</v>
      </c>
      <c r="AF405" s="144">
        <v>6</v>
      </c>
    </row>
    <row r="406" spans="1:33" ht="13.7" customHeight="1" x14ac:dyDescent="0.15">
      <c r="A406" s="9" t="s">
        <v>1110</v>
      </c>
      <c r="B406" s="9" t="s">
        <v>234</v>
      </c>
      <c r="C406" s="10" t="s">
        <v>250</v>
      </c>
      <c r="D406" s="11">
        <v>0</v>
      </c>
      <c r="E406" s="11">
        <v>1</v>
      </c>
      <c r="F406" s="11" t="s">
        <v>1084</v>
      </c>
      <c r="G406" s="12">
        <v>8</v>
      </c>
      <c r="H406" s="12">
        <v>14</v>
      </c>
      <c r="I406" s="12">
        <v>12</v>
      </c>
      <c r="J406" s="12">
        <v>14</v>
      </c>
      <c r="K406" s="12">
        <v>17</v>
      </c>
      <c r="L406" s="12">
        <v>13</v>
      </c>
      <c r="M406" s="12">
        <v>17</v>
      </c>
      <c r="N406" s="12">
        <v>46</v>
      </c>
      <c r="O406" s="12">
        <v>41</v>
      </c>
      <c r="P406" s="12">
        <v>87</v>
      </c>
      <c r="Q406" s="144">
        <v>1</v>
      </c>
      <c r="R406" s="144">
        <v>1</v>
      </c>
      <c r="S406" s="144">
        <v>0</v>
      </c>
      <c r="T406" s="144">
        <v>0</v>
      </c>
      <c r="U406" s="144">
        <v>0</v>
      </c>
      <c r="V406" s="144">
        <v>0</v>
      </c>
      <c r="W406" s="144">
        <v>0</v>
      </c>
      <c r="X406" s="144">
        <v>0</v>
      </c>
      <c r="Y406" s="144">
        <v>0</v>
      </c>
      <c r="Z406" s="144">
        <v>0</v>
      </c>
      <c r="AA406" s="144">
        <v>0</v>
      </c>
      <c r="AB406" s="144">
        <v>0</v>
      </c>
      <c r="AC406" s="144">
        <v>1</v>
      </c>
      <c r="AD406" s="144">
        <v>1</v>
      </c>
      <c r="AE406" s="144">
        <v>2</v>
      </c>
      <c r="AF406" s="144">
        <v>2</v>
      </c>
    </row>
    <row r="407" spans="1:33" s="13" customFormat="1" ht="13.7" customHeight="1" x14ac:dyDescent="0.15">
      <c r="A407" s="9" t="s">
        <v>1110</v>
      </c>
      <c r="B407" s="9" t="s">
        <v>234</v>
      </c>
      <c r="C407" s="10" t="s">
        <v>251</v>
      </c>
      <c r="D407" s="11">
        <v>0</v>
      </c>
      <c r="E407" s="11" t="s">
        <v>1126</v>
      </c>
      <c r="F407" s="11" t="s">
        <v>1084</v>
      </c>
      <c r="G407" s="12">
        <v>8</v>
      </c>
      <c r="H407" s="12">
        <v>8</v>
      </c>
      <c r="I407" s="12">
        <v>17</v>
      </c>
      <c r="J407" s="12">
        <v>14</v>
      </c>
      <c r="K407" s="12">
        <v>10</v>
      </c>
      <c r="L407" s="12">
        <v>13</v>
      </c>
      <c r="M407" s="12">
        <v>15</v>
      </c>
      <c r="N407" s="12">
        <v>41</v>
      </c>
      <c r="O407" s="12">
        <v>36</v>
      </c>
      <c r="P407" s="12">
        <v>77</v>
      </c>
      <c r="Q407" s="144">
        <v>1</v>
      </c>
      <c r="R407" s="144">
        <v>1</v>
      </c>
      <c r="S407" s="144">
        <v>0</v>
      </c>
      <c r="T407" s="144">
        <v>0</v>
      </c>
      <c r="U407" s="144">
        <v>0</v>
      </c>
      <c r="V407" s="144">
        <v>0</v>
      </c>
      <c r="W407" s="144">
        <v>0</v>
      </c>
      <c r="X407" s="144">
        <v>0</v>
      </c>
      <c r="Y407" s="144">
        <v>0</v>
      </c>
      <c r="Z407" s="144">
        <v>0</v>
      </c>
      <c r="AA407" s="144">
        <v>0</v>
      </c>
      <c r="AB407" s="144">
        <v>0</v>
      </c>
      <c r="AC407" s="144">
        <v>1</v>
      </c>
      <c r="AD407" s="144">
        <v>2</v>
      </c>
      <c r="AE407" s="144">
        <v>2</v>
      </c>
      <c r="AF407" s="144">
        <v>3</v>
      </c>
    </row>
    <row r="408" spans="1:33" s="13" customFormat="1" ht="13.7" customHeight="1" x14ac:dyDescent="0.15">
      <c r="A408" s="14"/>
      <c r="B408" s="14" t="s">
        <v>1073</v>
      </c>
      <c r="C408" s="14">
        <f>COUNTA(C405:C407)</f>
        <v>3</v>
      </c>
      <c r="D408" s="15">
        <f>COUNTIF(D405:D407,"併")</f>
        <v>0</v>
      </c>
      <c r="E408" s="15">
        <v>3</v>
      </c>
      <c r="F408" s="15"/>
      <c r="G408" s="16">
        <f>SUM(G405:G407)</f>
        <v>25</v>
      </c>
      <c r="H408" s="16">
        <f t="shared" ref="H408:AF408" si="50">SUM(H405:H407)</f>
        <v>45</v>
      </c>
      <c r="I408" s="16">
        <f t="shared" si="50"/>
        <v>50</v>
      </c>
      <c r="J408" s="16">
        <f t="shared" si="50"/>
        <v>50</v>
      </c>
      <c r="K408" s="16">
        <f t="shared" si="50"/>
        <v>40</v>
      </c>
      <c r="L408" s="16">
        <f t="shared" si="50"/>
        <v>47</v>
      </c>
      <c r="M408" s="16">
        <f t="shared" si="50"/>
        <v>50</v>
      </c>
      <c r="N408" s="16">
        <f t="shared" si="50"/>
        <v>143</v>
      </c>
      <c r="O408" s="16">
        <f t="shared" si="50"/>
        <v>139</v>
      </c>
      <c r="P408" s="16">
        <f t="shared" si="50"/>
        <v>282</v>
      </c>
      <c r="Q408" s="16">
        <f t="shared" si="50"/>
        <v>3</v>
      </c>
      <c r="R408" s="16">
        <f t="shared" si="50"/>
        <v>4</v>
      </c>
      <c r="S408" s="16">
        <f t="shared" si="50"/>
        <v>0</v>
      </c>
      <c r="T408" s="16">
        <f t="shared" si="50"/>
        <v>0</v>
      </c>
      <c r="U408" s="16">
        <f t="shared" si="50"/>
        <v>0</v>
      </c>
      <c r="V408" s="16">
        <f t="shared" si="50"/>
        <v>0</v>
      </c>
      <c r="W408" s="16">
        <f t="shared" si="50"/>
        <v>0</v>
      </c>
      <c r="X408" s="16">
        <f t="shared" si="50"/>
        <v>0</v>
      </c>
      <c r="Y408" s="16">
        <f t="shared" si="50"/>
        <v>0</v>
      </c>
      <c r="Z408" s="16">
        <f t="shared" si="50"/>
        <v>0</v>
      </c>
      <c r="AA408" s="16">
        <f t="shared" si="50"/>
        <v>1</v>
      </c>
      <c r="AB408" s="16">
        <f t="shared" si="50"/>
        <v>1</v>
      </c>
      <c r="AC408" s="16">
        <f t="shared" si="50"/>
        <v>3</v>
      </c>
      <c r="AD408" s="16">
        <f t="shared" si="50"/>
        <v>6</v>
      </c>
      <c r="AE408" s="16">
        <f t="shared" si="50"/>
        <v>7</v>
      </c>
      <c r="AF408" s="16">
        <f t="shared" si="50"/>
        <v>11</v>
      </c>
    </row>
    <row r="409" spans="1:33" ht="13.7" customHeight="1" x14ac:dyDescent="0.15">
      <c r="A409" s="9" t="s">
        <v>1110</v>
      </c>
      <c r="B409" s="9" t="s">
        <v>358</v>
      </c>
      <c r="C409" s="10" t="s">
        <v>359</v>
      </c>
      <c r="D409" s="11">
        <v>0</v>
      </c>
      <c r="E409" s="11" t="s">
        <v>1125</v>
      </c>
      <c r="F409" s="11" t="s">
        <v>1084</v>
      </c>
      <c r="G409" s="12">
        <v>11</v>
      </c>
      <c r="H409" s="12">
        <v>23</v>
      </c>
      <c r="I409" s="12">
        <v>33</v>
      </c>
      <c r="J409" s="12">
        <v>36</v>
      </c>
      <c r="K409" s="12">
        <v>39</v>
      </c>
      <c r="L409" s="12">
        <v>33</v>
      </c>
      <c r="M409" s="12">
        <v>40</v>
      </c>
      <c r="N409" s="12">
        <v>107</v>
      </c>
      <c r="O409" s="12">
        <v>97</v>
      </c>
      <c r="P409" s="12">
        <v>204</v>
      </c>
      <c r="Q409" s="144">
        <v>1</v>
      </c>
      <c r="R409" s="144">
        <v>5</v>
      </c>
      <c r="S409" s="144">
        <v>0</v>
      </c>
      <c r="T409" s="144">
        <v>0</v>
      </c>
      <c r="U409" s="144">
        <v>0</v>
      </c>
      <c r="V409" s="144">
        <v>0</v>
      </c>
      <c r="W409" s="144">
        <v>0</v>
      </c>
      <c r="X409" s="144">
        <v>0</v>
      </c>
      <c r="Y409" s="144">
        <v>0</v>
      </c>
      <c r="Z409" s="144">
        <v>0</v>
      </c>
      <c r="AA409" s="144">
        <v>1</v>
      </c>
      <c r="AB409" s="144">
        <v>1</v>
      </c>
      <c r="AC409" s="144">
        <v>2</v>
      </c>
      <c r="AD409" s="144">
        <v>9</v>
      </c>
      <c r="AE409" s="144">
        <v>4</v>
      </c>
      <c r="AF409" s="144">
        <v>15</v>
      </c>
      <c r="AG409" s="13"/>
    </row>
    <row r="410" spans="1:33" s="13" customFormat="1" ht="13.7" customHeight="1" x14ac:dyDescent="0.15">
      <c r="A410" s="9" t="s">
        <v>1110</v>
      </c>
      <c r="B410" s="9" t="s">
        <v>358</v>
      </c>
      <c r="C410" s="10" t="s">
        <v>360</v>
      </c>
      <c r="D410" s="11">
        <v>0</v>
      </c>
      <c r="E410" s="11" t="s">
        <v>1125</v>
      </c>
      <c r="F410" s="11" t="s">
        <v>1084</v>
      </c>
      <c r="G410" s="12">
        <v>12</v>
      </c>
      <c r="H410" s="12">
        <v>33</v>
      </c>
      <c r="I410" s="12">
        <v>41</v>
      </c>
      <c r="J410" s="12">
        <v>41</v>
      </c>
      <c r="K410" s="12">
        <v>54</v>
      </c>
      <c r="L410" s="12">
        <v>65</v>
      </c>
      <c r="M410" s="12">
        <v>36</v>
      </c>
      <c r="N410" s="12">
        <v>132</v>
      </c>
      <c r="O410" s="12">
        <v>138</v>
      </c>
      <c r="P410" s="12">
        <v>270</v>
      </c>
      <c r="Q410" s="144">
        <v>0</v>
      </c>
      <c r="R410" s="144">
        <v>0</v>
      </c>
      <c r="S410" s="144">
        <v>0</v>
      </c>
      <c r="T410" s="144">
        <v>0</v>
      </c>
      <c r="U410" s="144">
        <v>1</v>
      </c>
      <c r="V410" s="144">
        <v>1</v>
      </c>
      <c r="W410" s="144">
        <v>0</v>
      </c>
      <c r="X410" s="144">
        <v>0</v>
      </c>
      <c r="Y410" s="144">
        <v>0</v>
      </c>
      <c r="Z410" s="144">
        <v>0</v>
      </c>
      <c r="AA410" s="144">
        <v>0</v>
      </c>
      <c r="AB410" s="144">
        <v>0</v>
      </c>
      <c r="AC410" s="144">
        <v>1</v>
      </c>
      <c r="AD410" s="144">
        <v>3</v>
      </c>
      <c r="AE410" s="144">
        <v>2</v>
      </c>
      <c r="AF410" s="144">
        <v>4</v>
      </c>
    </row>
    <row r="411" spans="1:33" s="13" customFormat="1" ht="13.7" customHeight="1" x14ac:dyDescent="0.15">
      <c r="A411" s="14"/>
      <c r="B411" s="14" t="s">
        <v>1073</v>
      </c>
      <c r="C411" s="14">
        <f>COUNTA(C409:C410)</f>
        <v>2</v>
      </c>
      <c r="D411" s="15">
        <f>COUNTIF(D409:D410,"併")</f>
        <v>0</v>
      </c>
      <c r="E411" s="15">
        <v>0</v>
      </c>
      <c r="F411" s="15"/>
      <c r="G411" s="16">
        <f>SUM(G409:G410)</f>
        <v>23</v>
      </c>
      <c r="H411" s="16">
        <f t="shared" ref="H411:AF411" si="51">SUM(H409:H410)</f>
        <v>56</v>
      </c>
      <c r="I411" s="16">
        <f t="shared" si="51"/>
        <v>74</v>
      </c>
      <c r="J411" s="16">
        <f t="shared" si="51"/>
        <v>77</v>
      </c>
      <c r="K411" s="16">
        <f t="shared" si="51"/>
        <v>93</v>
      </c>
      <c r="L411" s="16">
        <f t="shared" si="51"/>
        <v>98</v>
      </c>
      <c r="M411" s="16">
        <f t="shared" si="51"/>
        <v>76</v>
      </c>
      <c r="N411" s="16">
        <f t="shared" si="51"/>
        <v>239</v>
      </c>
      <c r="O411" s="16">
        <f t="shared" si="51"/>
        <v>235</v>
      </c>
      <c r="P411" s="16">
        <f t="shared" si="51"/>
        <v>474</v>
      </c>
      <c r="Q411" s="16">
        <f t="shared" si="51"/>
        <v>1</v>
      </c>
      <c r="R411" s="16">
        <f t="shared" si="51"/>
        <v>5</v>
      </c>
      <c r="S411" s="16">
        <f t="shared" si="51"/>
        <v>0</v>
      </c>
      <c r="T411" s="16">
        <f t="shared" si="51"/>
        <v>0</v>
      </c>
      <c r="U411" s="16">
        <f t="shared" si="51"/>
        <v>1</v>
      </c>
      <c r="V411" s="16">
        <f t="shared" si="51"/>
        <v>1</v>
      </c>
      <c r="W411" s="16">
        <f t="shared" si="51"/>
        <v>0</v>
      </c>
      <c r="X411" s="16">
        <f t="shared" si="51"/>
        <v>0</v>
      </c>
      <c r="Y411" s="16">
        <f t="shared" si="51"/>
        <v>0</v>
      </c>
      <c r="Z411" s="16">
        <f t="shared" si="51"/>
        <v>0</v>
      </c>
      <c r="AA411" s="16">
        <f t="shared" si="51"/>
        <v>1</v>
      </c>
      <c r="AB411" s="16">
        <f t="shared" si="51"/>
        <v>1</v>
      </c>
      <c r="AC411" s="16">
        <f t="shared" si="51"/>
        <v>3</v>
      </c>
      <c r="AD411" s="16">
        <f t="shared" si="51"/>
        <v>12</v>
      </c>
      <c r="AE411" s="16">
        <f t="shared" si="51"/>
        <v>6</v>
      </c>
      <c r="AF411" s="16">
        <f t="shared" si="51"/>
        <v>19</v>
      </c>
      <c r="AG411" s="5"/>
    </row>
    <row r="412" spans="1:33" s="13" customFormat="1" ht="13.7" customHeight="1" x14ac:dyDescent="0.15">
      <c r="A412" s="9" t="s">
        <v>1110</v>
      </c>
      <c r="B412" s="9" t="s">
        <v>60</v>
      </c>
      <c r="C412" s="10" t="s">
        <v>61</v>
      </c>
      <c r="D412" s="11">
        <v>0</v>
      </c>
      <c r="E412" s="11">
        <v>1</v>
      </c>
      <c r="F412" s="11" t="s">
        <v>1084</v>
      </c>
      <c r="G412" s="12">
        <v>7</v>
      </c>
      <c r="H412" s="12">
        <v>8</v>
      </c>
      <c r="I412" s="12">
        <v>9</v>
      </c>
      <c r="J412" s="12">
        <v>4</v>
      </c>
      <c r="K412" s="12">
        <v>9</v>
      </c>
      <c r="L412" s="12">
        <v>12</v>
      </c>
      <c r="M412" s="12">
        <v>12</v>
      </c>
      <c r="N412" s="12">
        <v>32</v>
      </c>
      <c r="O412" s="12">
        <v>22</v>
      </c>
      <c r="P412" s="12">
        <v>54</v>
      </c>
      <c r="Q412" s="144">
        <v>1</v>
      </c>
      <c r="R412" s="144">
        <v>1</v>
      </c>
      <c r="S412" s="144">
        <v>0</v>
      </c>
      <c r="T412" s="144">
        <v>0</v>
      </c>
      <c r="U412" s="144">
        <v>0</v>
      </c>
      <c r="V412" s="144">
        <v>0</v>
      </c>
      <c r="W412" s="144">
        <v>0</v>
      </c>
      <c r="X412" s="144">
        <v>0</v>
      </c>
      <c r="Y412" s="144">
        <v>0</v>
      </c>
      <c r="Z412" s="144">
        <v>0</v>
      </c>
      <c r="AA412" s="144">
        <v>0</v>
      </c>
      <c r="AB412" s="144">
        <v>0</v>
      </c>
      <c r="AC412" s="144">
        <v>1</v>
      </c>
      <c r="AD412" s="144">
        <v>1</v>
      </c>
      <c r="AE412" s="144">
        <v>2</v>
      </c>
      <c r="AF412" s="144">
        <v>2</v>
      </c>
    </row>
    <row r="413" spans="1:33" s="13" customFormat="1" ht="13.7" customHeight="1" x14ac:dyDescent="0.15">
      <c r="A413" s="14"/>
      <c r="B413" s="14" t="s">
        <v>1073</v>
      </c>
      <c r="C413" s="14">
        <v>1</v>
      </c>
      <c r="D413" s="15">
        <f>COUNTIF(D412,"併")</f>
        <v>0</v>
      </c>
      <c r="E413" s="15">
        <v>1</v>
      </c>
      <c r="F413" s="15"/>
      <c r="G413" s="16">
        <f>G412</f>
        <v>7</v>
      </c>
      <c r="H413" s="16">
        <f t="shared" ref="H413:AF413" si="52">H412</f>
        <v>8</v>
      </c>
      <c r="I413" s="16">
        <f t="shared" si="52"/>
        <v>9</v>
      </c>
      <c r="J413" s="16">
        <f t="shared" si="52"/>
        <v>4</v>
      </c>
      <c r="K413" s="16">
        <f t="shared" si="52"/>
        <v>9</v>
      </c>
      <c r="L413" s="16">
        <f t="shared" si="52"/>
        <v>12</v>
      </c>
      <c r="M413" s="16">
        <f t="shared" si="52"/>
        <v>12</v>
      </c>
      <c r="N413" s="16">
        <f t="shared" si="52"/>
        <v>32</v>
      </c>
      <c r="O413" s="16">
        <f t="shared" si="52"/>
        <v>22</v>
      </c>
      <c r="P413" s="16">
        <f t="shared" si="52"/>
        <v>54</v>
      </c>
      <c r="Q413" s="16">
        <f t="shared" si="52"/>
        <v>1</v>
      </c>
      <c r="R413" s="16">
        <f t="shared" si="52"/>
        <v>1</v>
      </c>
      <c r="S413" s="16">
        <f t="shared" si="52"/>
        <v>0</v>
      </c>
      <c r="T413" s="16">
        <f t="shared" si="52"/>
        <v>0</v>
      </c>
      <c r="U413" s="16">
        <f t="shared" si="52"/>
        <v>0</v>
      </c>
      <c r="V413" s="16">
        <f t="shared" si="52"/>
        <v>0</v>
      </c>
      <c r="W413" s="16">
        <f t="shared" si="52"/>
        <v>0</v>
      </c>
      <c r="X413" s="16">
        <f t="shared" si="52"/>
        <v>0</v>
      </c>
      <c r="Y413" s="16">
        <f t="shared" si="52"/>
        <v>0</v>
      </c>
      <c r="Z413" s="16">
        <f t="shared" si="52"/>
        <v>0</v>
      </c>
      <c r="AA413" s="16">
        <f t="shared" si="52"/>
        <v>0</v>
      </c>
      <c r="AB413" s="16">
        <f t="shared" si="52"/>
        <v>0</v>
      </c>
      <c r="AC413" s="16">
        <f t="shared" si="52"/>
        <v>1</v>
      </c>
      <c r="AD413" s="16">
        <f t="shared" si="52"/>
        <v>1</v>
      </c>
      <c r="AE413" s="16">
        <f t="shared" si="52"/>
        <v>2</v>
      </c>
      <c r="AF413" s="16">
        <f t="shared" si="52"/>
        <v>2</v>
      </c>
    </row>
    <row r="414" spans="1:33" s="13" customFormat="1" ht="13.7" customHeight="1" x14ac:dyDescent="0.15">
      <c r="A414" s="9" t="s">
        <v>1110</v>
      </c>
      <c r="B414" s="9" t="s">
        <v>361</v>
      </c>
      <c r="C414" s="10" t="s">
        <v>362</v>
      </c>
      <c r="D414" s="11">
        <v>0</v>
      </c>
      <c r="E414" s="11">
        <v>1</v>
      </c>
      <c r="F414" s="11" t="s">
        <v>1084</v>
      </c>
      <c r="G414" s="12">
        <v>6</v>
      </c>
      <c r="H414" s="12">
        <v>3</v>
      </c>
      <c r="I414" s="12">
        <v>6</v>
      </c>
      <c r="J414" s="12">
        <v>2</v>
      </c>
      <c r="K414" s="12">
        <v>5</v>
      </c>
      <c r="L414" s="12">
        <v>7</v>
      </c>
      <c r="M414" s="12">
        <v>1</v>
      </c>
      <c r="N414" s="12">
        <v>11</v>
      </c>
      <c r="O414" s="12">
        <v>13</v>
      </c>
      <c r="P414" s="12">
        <v>24</v>
      </c>
      <c r="Q414" s="144">
        <v>1</v>
      </c>
      <c r="R414" s="144">
        <v>1</v>
      </c>
      <c r="S414" s="144">
        <v>0</v>
      </c>
      <c r="T414" s="144">
        <v>0</v>
      </c>
      <c r="U414" s="144">
        <v>1</v>
      </c>
      <c r="V414" s="144">
        <v>1</v>
      </c>
      <c r="W414" s="144">
        <v>0</v>
      </c>
      <c r="X414" s="144">
        <v>0</v>
      </c>
      <c r="Y414" s="144">
        <v>0</v>
      </c>
      <c r="Z414" s="144">
        <v>0</v>
      </c>
      <c r="AA414" s="144">
        <v>0</v>
      </c>
      <c r="AB414" s="144">
        <v>0</v>
      </c>
      <c r="AC414" s="144">
        <v>0</v>
      </c>
      <c r="AD414" s="144">
        <v>0</v>
      </c>
      <c r="AE414" s="144">
        <v>2</v>
      </c>
      <c r="AF414" s="144">
        <v>2</v>
      </c>
      <c r="AG414" s="13">
        <v>65</v>
      </c>
    </row>
    <row r="415" spans="1:33" ht="13.7" customHeight="1" x14ac:dyDescent="0.15">
      <c r="A415" s="14"/>
      <c r="B415" s="14" t="s">
        <v>1073</v>
      </c>
      <c r="C415" s="14">
        <v>1</v>
      </c>
      <c r="D415" s="15">
        <f>COUNTIF(D414,"併")</f>
        <v>0</v>
      </c>
      <c r="E415" s="15">
        <v>1</v>
      </c>
      <c r="F415" s="15"/>
      <c r="G415" s="16">
        <f>G414</f>
        <v>6</v>
      </c>
      <c r="H415" s="16">
        <f t="shared" ref="H415:AF415" si="53">H414</f>
        <v>3</v>
      </c>
      <c r="I415" s="16">
        <f t="shared" si="53"/>
        <v>6</v>
      </c>
      <c r="J415" s="16">
        <f t="shared" si="53"/>
        <v>2</v>
      </c>
      <c r="K415" s="16">
        <f t="shared" si="53"/>
        <v>5</v>
      </c>
      <c r="L415" s="16">
        <f t="shared" si="53"/>
        <v>7</v>
      </c>
      <c r="M415" s="16">
        <f t="shared" si="53"/>
        <v>1</v>
      </c>
      <c r="N415" s="16">
        <f t="shared" si="53"/>
        <v>11</v>
      </c>
      <c r="O415" s="16">
        <f t="shared" si="53"/>
        <v>13</v>
      </c>
      <c r="P415" s="16">
        <f t="shared" si="53"/>
        <v>24</v>
      </c>
      <c r="Q415" s="16">
        <f t="shared" si="53"/>
        <v>1</v>
      </c>
      <c r="R415" s="16">
        <f t="shared" si="53"/>
        <v>1</v>
      </c>
      <c r="S415" s="16">
        <f t="shared" si="53"/>
        <v>0</v>
      </c>
      <c r="T415" s="16">
        <f t="shared" si="53"/>
        <v>0</v>
      </c>
      <c r="U415" s="16">
        <f t="shared" si="53"/>
        <v>1</v>
      </c>
      <c r="V415" s="16">
        <f t="shared" si="53"/>
        <v>1</v>
      </c>
      <c r="W415" s="16">
        <f t="shared" si="53"/>
        <v>0</v>
      </c>
      <c r="X415" s="16">
        <f t="shared" si="53"/>
        <v>0</v>
      </c>
      <c r="Y415" s="16">
        <f t="shared" si="53"/>
        <v>0</v>
      </c>
      <c r="Z415" s="16">
        <f t="shared" si="53"/>
        <v>0</v>
      </c>
      <c r="AA415" s="16">
        <f t="shared" si="53"/>
        <v>0</v>
      </c>
      <c r="AB415" s="16">
        <f t="shared" si="53"/>
        <v>0</v>
      </c>
      <c r="AC415" s="16">
        <f t="shared" si="53"/>
        <v>0</v>
      </c>
      <c r="AD415" s="16">
        <f t="shared" si="53"/>
        <v>0</v>
      </c>
      <c r="AE415" s="16">
        <f t="shared" si="53"/>
        <v>2</v>
      </c>
      <c r="AF415" s="16">
        <f t="shared" si="53"/>
        <v>2</v>
      </c>
      <c r="AG415" s="13">
        <v>66</v>
      </c>
    </row>
    <row r="416" spans="1:33" s="13" customFormat="1" ht="13.7" customHeight="1" x14ac:dyDescent="0.15">
      <c r="A416" s="9" t="s">
        <v>1110</v>
      </c>
      <c r="B416" s="9" t="s">
        <v>363</v>
      </c>
      <c r="C416" s="10" t="s">
        <v>364</v>
      </c>
      <c r="D416" s="11">
        <v>0</v>
      </c>
      <c r="E416" s="11">
        <v>1</v>
      </c>
      <c r="F416" s="11" t="s">
        <v>1084</v>
      </c>
      <c r="G416" s="12">
        <v>5</v>
      </c>
      <c r="H416" s="12">
        <v>3</v>
      </c>
      <c r="I416" s="12">
        <v>8</v>
      </c>
      <c r="J416" s="12">
        <v>6</v>
      </c>
      <c r="K416" s="12">
        <v>4</v>
      </c>
      <c r="L416" s="12">
        <v>8</v>
      </c>
      <c r="M416" s="12">
        <v>5</v>
      </c>
      <c r="N416" s="12">
        <v>23</v>
      </c>
      <c r="O416" s="12">
        <v>11</v>
      </c>
      <c r="P416" s="12">
        <v>34</v>
      </c>
      <c r="Q416" s="144">
        <v>0</v>
      </c>
      <c r="R416" s="144">
        <v>0</v>
      </c>
      <c r="S416" s="144">
        <v>0</v>
      </c>
      <c r="T416" s="144">
        <v>0</v>
      </c>
      <c r="U416" s="144">
        <v>0</v>
      </c>
      <c r="V416" s="144">
        <v>0</v>
      </c>
      <c r="W416" s="144">
        <v>0</v>
      </c>
      <c r="X416" s="144">
        <v>0</v>
      </c>
      <c r="Y416" s="144">
        <v>0</v>
      </c>
      <c r="Z416" s="144">
        <v>0</v>
      </c>
      <c r="AA416" s="144">
        <v>0</v>
      </c>
      <c r="AB416" s="144">
        <v>0</v>
      </c>
      <c r="AC416" s="144">
        <v>1</v>
      </c>
      <c r="AD416" s="144">
        <v>3</v>
      </c>
      <c r="AE416" s="144">
        <v>1</v>
      </c>
      <c r="AF416" s="144">
        <v>3</v>
      </c>
      <c r="AG416" s="5">
        <v>67</v>
      </c>
    </row>
    <row r="417" spans="1:33" s="13" customFormat="1" ht="13.7" customHeight="1" x14ac:dyDescent="0.15">
      <c r="A417" s="9" t="s">
        <v>1110</v>
      </c>
      <c r="B417" s="9" t="s">
        <v>363</v>
      </c>
      <c r="C417" s="10" t="s">
        <v>365</v>
      </c>
      <c r="D417" s="11">
        <v>0</v>
      </c>
      <c r="E417" s="11">
        <v>4</v>
      </c>
      <c r="F417" s="11" t="s">
        <v>1084</v>
      </c>
      <c r="G417" s="12">
        <v>3</v>
      </c>
      <c r="H417" s="12">
        <v>0</v>
      </c>
      <c r="I417" s="12">
        <v>0</v>
      </c>
      <c r="J417" s="12">
        <v>3</v>
      </c>
      <c r="K417" s="12">
        <v>1</v>
      </c>
      <c r="L417" s="146">
        <v>2</v>
      </c>
      <c r="M417" s="146">
        <v>2</v>
      </c>
      <c r="N417" s="12">
        <v>5</v>
      </c>
      <c r="O417" s="12">
        <v>3</v>
      </c>
      <c r="P417" s="12">
        <v>8</v>
      </c>
      <c r="Q417" s="144">
        <v>0</v>
      </c>
      <c r="R417" s="144">
        <v>0</v>
      </c>
      <c r="S417" s="144">
        <v>0</v>
      </c>
      <c r="T417" s="144">
        <v>0</v>
      </c>
      <c r="U417" s="144">
        <v>0</v>
      </c>
      <c r="V417" s="144">
        <v>0</v>
      </c>
      <c r="W417" s="144">
        <v>0</v>
      </c>
      <c r="X417" s="144">
        <v>0</v>
      </c>
      <c r="Y417" s="144">
        <v>0</v>
      </c>
      <c r="Z417" s="144">
        <v>0</v>
      </c>
      <c r="AA417" s="144">
        <v>0</v>
      </c>
      <c r="AB417" s="144">
        <v>0</v>
      </c>
      <c r="AC417" s="144">
        <v>1</v>
      </c>
      <c r="AD417" s="144">
        <v>1</v>
      </c>
      <c r="AE417" s="144">
        <v>1</v>
      </c>
      <c r="AF417" s="144">
        <v>1</v>
      </c>
      <c r="AG417" s="13">
        <v>68</v>
      </c>
    </row>
    <row r="418" spans="1:33" s="13" customFormat="1" ht="13.7" customHeight="1" x14ac:dyDescent="0.15">
      <c r="A418" s="9" t="s">
        <v>1110</v>
      </c>
      <c r="B418" s="9" t="s">
        <v>363</v>
      </c>
      <c r="C418" s="10" t="s">
        <v>366</v>
      </c>
      <c r="D418" s="11">
        <v>0</v>
      </c>
      <c r="E418" s="11">
        <v>4</v>
      </c>
      <c r="F418" s="11" t="s">
        <v>1084</v>
      </c>
      <c r="G418" s="12">
        <v>3</v>
      </c>
      <c r="H418" s="12">
        <v>1</v>
      </c>
      <c r="I418" s="12">
        <v>3</v>
      </c>
      <c r="J418" s="12">
        <v>1</v>
      </c>
      <c r="K418" s="12">
        <v>2</v>
      </c>
      <c r="L418" s="12">
        <v>1</v>
      </c>
      <c r="M418" s="146">
        <v>3</v>
      </c>
      <c r="N418" s="12">
        <v>7</v>
      </c>
      <c r="O418" s="12">
        <v>4</v>
      </c>
      <c r="P418" s="12">
        <v>11</v>
      </c>
      <c r="Q418" s="144">
        <v>0</v>
      </c>
      <c r="R418" s="144">
        <v>0</v>
      </c>
      <c r="S418" s="144">
        <v>0</v>
      </c>
      <c r="T418" s="144">
        <v>0</v>
      </c>
      <c r="U418" s="144">
        <v>0</v>
      </c>
      <c r="V418" s="144">
        <v>0</v>
      </c>
      <c r="W418" s="144">
        <v>0</v>
      </c>
      <c r="X418" s="144">
        <v>0</v>
      </c>
      <c r="Y418" s="144">
        <v>0</v>
      </c>
      <c r="Z418" s="144">
        <v>0</v>
      </c>
      <c r="AA418" s="144">
        <v>0</v>
      </c>
      <c r="AB418" s="144">
        <v>0</v>
      </c>
      <c r="AC418" s="144">
        <v>0</v>
      </c>
      <c r="AD418" s="144">
        <v>0</v>
      </c>
      <c r="AE418" s="144">
        <v>0</v>
      </c>
      <c r="AF418" s="144">
        <v>0</v>
      </c>
      <c r="AG418" s="13">
        <v>69</v>
      </c>
    </row>
    <row r="419" spans="1:33" ht="13.7" customHeight="1" x14ac:dyDescent="0.15">
      <c r="A419" s="9" t="s">
        <v>1110</v>
      </c>
      <c r="B419" s="9" t="s">
        <v>363</v>
      </c>
      <c r="C419" s="10" t="s">
        <v>367</v>
      </c>
      <c r="D419" s="11">
        <v>0</v>
      </c>
      <c r="E419" s="11">
        <v>4</v>
      </c>
      <c r="F419" s="11" t="s">
        <v>1084</v>
      </c>
      <c r="G419" s="12">
        <v>2</v>
      </c>
      <c r="H419" s="146">
        <v>1</v>
      </c>
      <c r="I419" s="146">
        <v>0</v>
      </c>
      <c r="J419" s="146">
        <v>0</v>
      </c>
      <c r="K419" s="12">
        <v>0</v>
      </c>
      <c r="L419" s="12">
        <v>0</v>
      </c>
      <c r="M419" s="146">
        <v>1</v>
      </c>
      <c r="N419" s="12">
        <v>1</v>
      </c>
      <c r="O419" s="12">
        <v>1</v>
      </c>
      <c r="P419" s="12">
        <v>2</v>
      </c>
      <c r="Q419" s="144">
        <v>0</v>
      </c>
      <c r="R419" s="144">
        <v>0</v>
      </c>
      <c r="S419" s="144">
        <v>0</v>
      </c>
      <c r="T419" s="144">
        <v>0</v>
      </c>
      <c r="U419" s="144">
        <v>0</v>
      </c>
      <c r="V419" s="144">
        <v>0</v>
      </c>
      <c r="W419" s="144">
        <v>0</v>
      </c>
      <c r="X419" s="144">
        <v>0</v>
      </c>
      <c r="Y419" s="144">
        <v>0</v>
      </c>
      <c r="Z419" s="144">
        <v>0</v>
      </c>
      <c r="AA419" s="144">
        <v>0</v>
      </c>
      <c r="AB419" s="144">
        <v>0</v>
      </c>
      <c r="AC419" s="144">
        <v>1</v>
      </c>
      <c r="AD419" s="144">
        <v>1</v>
      </c>
      <c r="AE419" s="144">
        <v>1</v>
      </c>
      <c r="AF419" s="144">
        <v>1</v>
      </c>
      <c r="AG419" s="13">
        <v>70</v>
      </c>
    </row>
    <row r="420" spans="1:33" s="13" customFormat="1" ht="13.7" customHeight="1" x14ac:dyDescent="0.15">
      <c r="A420" s="14"/>
      <c r="B420" s="14" t="s">
        <v>1073</v>
      </c>
      <c r="C420" s="14">
        <f>COUNTA(C416:C419)</f>
        <v>4</v>
      </c>
      <c r="D420" s="15">
        <f>COUNTIF(D416:D419,"併")</f>
        <v>0</v>
      </c>
      <c r="E420" s="15">
        <v>4</v>
      </c>
      <c r="F420" s="15"/>
      <c r="G420" s="16">
        <f>SUM(G416:G419)</f>
        <v>13</v>
      </c>
      <c r="H420" s="16">
        <f t="shared" ref="H420:AF420" si="54">SUM(H416:H419)</f>
        <v>5</v>
      </c>
      <c r="I420" s="16">
        <f t="shared" si="54"/>
        <v>11</v>
      </c>
      <c r="J420" s="16">
        <f t="shared" si="54"/>
        <v>10</v>
      </c>
      <c r="K420" s="16">
        <f t="shared" si="54"/>
        <v>7</v>
      </c>
      <c r="L420" s="16">
        <f t="shared" si="54"/>
        <v>11</v>
      </c>
      <c r="M420" s="16">
        <f t="shared" si="54"/>
        <v>11</v>
      </c>
      <c r="N420" s="16">
        <f t="shared" si="54"/>
        <v>36</v>
      </c>
      <c r="O420" s="16">
        <f t="shared" si="54"/>
        <v>19</v>
      </c>
      <c r="P420" s="16">
        <f t="shared" si="54"/>
        <v>55</v>
      </c>
      <c r="Q420" s="16">
        <f t="shared" si="54"/>
        <v>0</v>
      </c>
      <c r="R420" s="16">
        <f t="shared" si="54"/>
        <v>0</v>
      </c>
      <c r="S420" s="16">
        <f t="shared" si="54"/>
        <v>0</v>
      </c>
      <c r="T420" s="16">
        <f t="shared" si="54"/>
        <v>0</v>
      </c>
      <c r="U420" s="16">
        <f t="shared" si="54"/>
        <v>0</v>
      </c>
      <c r="V420" s="16">
        <f t="shared" si="54"/>
        <v>0</v>
      </c>
      <c r="W420" s="16">
        <f t="shared" si="54"/>
        <v>0</v>
      </c>
      <c r="X420" s="16">
        <f t="shared" si="54"/>
        <v>0</v>
      </c>
      <c r="Y420" s="16">
        <f t="shared" si="54"/>
        <v>0</v>
      </c>
      <c r="Z420" s="16">
        <f t="shared" si="54"/>
        <v>0</v>
      </c>
      <c r="AA420" s="16">
        <f t="shared" si="54"/>
        <v>0</v>
      </c>
      <c r="AB420" s="16">
        <f t="shared" si="54"/>
        <v>0</v>
      </c>
      <c r="AC420" s="16">
        <f t="shared" si="54"/>
        <v>3</v>
      </c>
      <c r="AD420" s="16">
        <f t="shared" si="54"/>
        <v>5</v>
      </c>
      <c r="AE420" s="16">
        <f t="shared" si="54"/>
        <v>3</v>
      </c>
      <c r="AF420" s="16">
        <f t="shared" si="54"/>
        <v>5</v>
      </c>
      <c r="AG420" s="13">
        <v>71</v>
      </c>
    </row>
    <row r="421" spans="1:33" s="13" customFormat="1" ht="13.7" customHeight="1" x14ac:dyDescent="0.15">
      <c r="A421" s="9" t="s">
        <v>1110</v>
      </c>
      <c r="B421" s="9" t="s">
        <v>368</v>
      </c>
      <c r="C421" s="17" t="s">
        <v>369</v>
      </c>
      <c r="D421" s="11">
        <v>0</v>
      </c>
      <c r="E421" s="11">
        <v>1</v>
      </c>
      <c r="F421" s="11" t="s">
        <v>1084</v>
      </c>
      <c r="G421" s="13">
        <v>9</v>
      </c>
      <c r="H421" s="148">
        <v>16</v>
      </c>
      <c r="I421" s="148">
        <v>13</v>
      </c>
      <c r="J421" s="148">
        <v>13</v>
      </c>
      <c r="K421" s="148">
        <v>13</v>
      </c>
      <c r="L421" s="148">
        <v>15</v>
      </c>
      <c r="M421" s="148">
        <v>18</v>
      </c>
      <c r="N421" s="148">
        <v>45</v>
      </c>
      <c r="O421" s="148">
        <v>43</v>
      </c>
      <c r="P421" s="12">
        <v>88</v>
      </c>
      <c r="Q421" s="144">
        <v>1</v>
      </c>
      <c r="R421" s="144">
        <v>2</v>
      </c>
      <c r="S421" s="144">
        <v>1</v>
      </c>
      <c r="T421" s="144">
        <v>1</v>
      </c>
      <c r="U421" s="144">
        <v>0</v>
      </c>
      <c r="V421" s="144">
        <v>0</v>
      </c>
      <c r="W421" s="144">
        <v>0</v>
      </c>
      <c r="X421" s="144">
        <v>0</v>
      </c>
      <c r="Y421" s="144">
        <v>0</v>
      </c>
      <c r="Z421" s="144">
        <v>0</v>
      </c>
      <c r="AA421" s="144">
        <v>0</v>
      </c>
      <c r="AB421" s="144">
        <v>0</v>
      </c>
      <c r="AC421" s="144">
        <v>1</v>
      </c>
      <c r="AD421" s="144">
        <v>1</v>
      </c>
      <c r="AE421" s="144">
        <v>3</v>
      </c>
      <c r="AF421" s="144">
        <v>4</v>
      </c>
      <c r="AG421" s="5">
        <v>72</v>
      </c>
    </row>
    <row r="422" spans="1:33" s="13" customFormat="1" ht="13.7" customHeight="1" x14ac:dyDescent="0.15">
      <c r="A422" s="14"/>
      <c r="B422" s="14" t="s">
        <v>1073</v>
      </c>
      <c r="C422" s="14">
        <v>1</v>
      </c>
      <c r="D422" s="15">
        <f>COUNTIF(D421,"併")</f>
        <v>0</v>
      </c>
      <c r="E422" s="15">
        <v>1</v>
      </c>
      <c r="F422" s="15"/>
      <c r="G422" s="16">
        <f>G421</f>
        <v>9</v>
      </c>
      <c r="H422" s="16">
        <f>H421</f>
        <v>16</v>
      </c>
      <c r="I422" s="16">
        <f t="shared" ref="I422:P422" si="55">I421</f>
        <v>13</v>
      </c>
      <c r="J422" s="16">
        <f t="shared" si="55"/>
        <v>13</v>
      </c>
      <c r="K422" s="16">
        <f t="shared" si="55"/>
        <v>13</v>
      </c>
      <c r="L422" s="16">
        <f t="shared" si="55"/>
        <v>15</v>
      </c>
      <c r="M422" s="16">
        <f t="shared" si="55"/>
        <v>18</v>
      </c>
      <c r="N422" s="16">
        <f t="shared" si="55"/>
        <v>45</v>
      </c>
      <c r="O422" s="16">
        <f t="shared" si="55"/>
        <v>43</v>
      </c>
      <c r="P422" s="16">
        <f t="shared" si="55"/>
        <v>88</v>
      </c>
      <c r="Q422" s="16">
        <f t="shared" ref="Q422:AF422" si="56">Q421</f>
        <v>1</v>
      </c>
      <c r="R422" s="16">
        <f t="shared" si="56"/>
        <v>2</v>
      </c>
      <c r="S422" s="16">
        <f t="shared" si="56"/>
        <v>1</v>
      </c>
      <c r="T422" s="16">
        <f t="shared" si="56"/>
        <v>1</v>
      </c>
      <c r="U422" s="16">
        <f t="shared" si="56"/>
        <v>0</v>
      </c>
      <c r="V422" s="16">
        <f t="shared" si="56"/>
        <v>0</v>
      </c>
      <c r="W422" s="16">
        <f t="shared" si="56"/>
        <v>0</v>
      </c>
      <c r="X422" s="16">
        <f t="shared" si="56"/>
        <v>0</v>
      </c>
      <c r="Y422" s="16">
        <f t="shared" si="56"/>
        <v>0</v>
      </c>
      <c r="Z422" s="16">
        <f t="shared" si="56"/>
        <v>0</v>
      </c>
      <c r="AA422" s="16">
        <f t="shared" si="56"/>
        <v>0</v>
      </c>
      <c r="AB422" s="16">
        <f t="shared" si="56"/>
        <v>0</v>
      </c>
      <c r="AC422" s="16">
        <f t="shared" si="56"/>
        <v>1</v>
      </c>
      <c r="AD422" s="16">
        <f t="shared" si="56"/>
        <v>1</v>
      </c>
      <c r="AE422" s="16">
        <f t="shared" si="56"/>
        <v>3</v>
      </c>
      <c r="AF422" s="16">
        <f t="shared" si="56"/>
        <v>4</v>
      </c>
      <c r="AG422" s="13">
        <v>73</v>
      </c>
    </row>
    <row r="423" spans="1:33" ht="13.7" customHeight="1" x14ac:dyDescent="0.15">
      <c r="A423" s="9" t="s">
        <v>1110</v>
      </c>
      <c r="B423" s="9" t="s">
        <v>370</v>
      </c>
      <c r="C423" s="10" t="s">
        <v>371</v>
      </c>
      <c r="D423" s="11">
        <v>0</v>
      </c>
      <c r="E423" s="11" t="s">
        <v>1125</v>
      </c>
      <c r="F423" s="11" t="s">
        <v>1084</v>
      </c>
      <c r="G423" s="12">
        <v>8</v>
      </c>
      <c r="H423" s="12">
        <v>21</v>
      </c>
      <c r="I423" s="12">
        <v>23</v>
      </c>
      <c r="J423" s="12">
        <v>15</v>
      </c>
      <c r="K423" s="12">
        <v>17</v>
      </c>
      <c r="L423" s="12">
        <v>18</v>
      </c>
      <c r="M423" s="12">
        <v>28</v>
      </c>
      <c r="N423" s="12">
        <v>66</v>
      </c>
      <c r="O423" s="12">
        <v>56</v>
      </c>
      <c r="P423" s="12">
        <v>122</v>
      </c>
      <c r="Q423" s="144">
        <v>1</v>
      </c>
      <c r="R423" s="144">
        <v>1</v>
      </c>
      <c r="S423" s="144">
        <v>0</v>
      </c>
      <c r="T423" s="144">
        <v>0</v>
      </c>
      <c r="U423" s="144">
        <v>0</v>
      </c>
      <c r="V423" s="144">
        <v>0</v>
      </c>
      <c r="W423" s="144">
        <v>0</v>
      </c>
      <c r="X423" s="144">
        <v>0</v>
      </c>
      <c r="Y423" s="144">
        <v>0</v>
      </c>
      <c r="Z423" s="144">
        <v>0</v>
      </c>
      <c r="AA423" s="144">
        <v>0</v>
      </c>
      <c r="AB423" s="144">
        <v>0</v>
      </c>
      <c r="AC423" s="144">
        <v>1</v>
      </c>
      <c r="AD423" s="144">
        <v>4</v>
      </c>
      <c r="AE423" s="144">
        <v>2</v>
      </c>
      <c r="AF423" s="144">
        <v>5</v>
      </c>
      <c r="AG423" s="13">
        <v>74</v>
      </c>
    </row>
    <row r="424" spans="1:33" s="13" customFormat="1" ht="13.7" customHeight="1" x14ac:dyDescent="0.15">
      <c r="A424" s="9" t="s">
        <v>1110</v>
      </c>
      <c r="B424" s="9" t="s">
        <v>370</v>
      </c>
      <c r="C424" s="10" t="s">
        <v>372</v>
      </c>
      <c r="D424" s="11">
        <v>0</v>
      </c>
      <c r="E424" s="11" t="s">
        <v>1125</v>
      </c>
      <c r="F424" s="11" t="s">
        <v>1084</v>
      </c>
      <c r="G424" s="12">
        <v>6</v>
      </c>
      <c r="H424" s="12">
        <v>4</v>
      </c>
      <c r="I424" s="12">
        <v>6</v>
      </c>
      <c r="J424" s="12">
        <v>4</v>
      </c>
      <c r="K424" s="12">
        <v>2</v>
      </c>
      <c r="L424" s="12">
        <v>14</v>
      </c>
      <c r="M424" s="12">
        <v>7</v>
      </c>
      <c r="N424" s="12">
        <v>17</v>
      </c>
      <c r="O424" s="12">
        <v>20</v>
      </c>
      <c r="P424" s="12">
        <v>37</v>
      </c>
      <c r="Q424" s="144">
        <v>1</v>
      </c>
      <c r="R424" s="144">
        <v>3</v>
      </c>
      <c r="S424" s="144">
        <v>0</v>
      </c>
      <c r="T424" s="144">
        <v>0</v>
      </c>
      <c r="U424" s="144">
        <v>0</v>
      </c>
      <c r="V424" s="144">
        <v>0</v>
      </c>
      <c r="W424" s="144">
        <v>0</v>
      </c>
      <c r="X424" s="144">
        <v>0</v>
      </c>
      <c r="Y424" s="144">
        <v>0</v>
      </c>
      <c r="Z424" s="144">
        <v>0</v>
      </c>
      <c r="AA424" s="144">
        <v>0</v>
      </c>
      <c r="AB424" s="144">
        <v>0</v>
      </c>
      <c r="AC424" s="144">
        <v>1</v>
      </c>
      <c r="AD424" s="144">
        <v>2</v>
      </c>
      <c r="AE424" s="144">
        <v>2</v>
      </c>
      <c r="AF424" s="144">
        <v>5</v>
      </c>
      <c r="AG424" s="13">
        <v>1</v>
      </c>
    </row>
    <row r="425" spans="1:33" ht="13.7" customHeight="1" x14ac:dyDescent="0.15">
      <c r="A425" s="14"/>
      <c r="B425" s="14" t="s">
        <v>1073</v>
      </c>
      <c r="C425" s="14">
        <f>COUNTA(C423:C424)</f>
        <v>2</v>
      </c>
      <c r="D425" s="15">
        <f>COUNTIF(D423:D424,"併")</f>
        <v>0</v>
      </c>
      <c r="E425" s="15">
        <v>0</v>
      </c>
      <c r="F425" s="15"/>
      <c r="G425" s="16">
        <f t="shared" ref="G425:O425" si="57">SUM(G423:G424)</f>
        <v>14</v>
      </c>
      <c r="H425" s="16">
        <f t="shared" si="57"/>
        <v>25</v>
      </c>
      <c r="I425" s="16">
        <f t="shared" si="57"/>
        <v>29</v>
      </c>
      <c r="J425" s="16">
        <f t="shared" si="57"/>
        <v>19</v>
      </c>
      <c r="K425" s="16">
        <f t="shared" si="57"/>
        <v>19</v>
      </c>
      <c r="L425" s="16">
        <f t="shared" si="57"/>
        <v>32</v>
      </c>
      <c r="M425" s="16">
        <f t="shared" si="57"/>
        <v>35</v>
      </c>
      <c r="N425" s="16">
        <f t="shared" si="57"/>
        <v>83</v>
      </c>
      <c r="O425" s="16">
        <f t="shared" si="57"/>
        <v>76</v>
      </c>
      <c r="P425" s="16">
        <f t="shared" ref="P425:AF425" si="58">SUM(P423:P424)</f>
        <v>159</v>
      </c>
      <c r="Q425" s="16">
        <f t="shared" si="58"/>
        <v>2</v>
      </c>
      <c r="R425" s="16">
        <f t="shared" si="58"/>
        <v>4</v>
      </c>
      <c r="S425" s="16">
        <f t="shared" si="58"/>
        <v>0</v>
      </c>
      <c r="T425" s="16">
        <f t="shared" si="58"/>
        <v>0</v>
      </c>
      <c r="U425" s="16">
        <f t="shared" si="58"/>
        <v>0</v>
      </c>
      <c r="V425" s="16">
        <f t="shared" si="58"/>
        <v>0</v>
      </c>
      <c r="W425" s="16">
        <f t="shared" si="58"/>
        <v>0</v>
      </c>
      <c r="X425" s="16">
        <f t="shared" si="58"/>
        <v>0</v>
      </c>
      <c r="Y425" s="16">
        <f t="shared" si="58"/>
        <v>0</v>
      </c>
      <c r="Z425" s="16">
        <f t="shared" si="58"/>
        <v>0</v>
      </c>
      <c r="AA425" s="16">
        <f t="shared" si="58"/>
        <v>0</v>
      </c>
      <c r="AB425" s="16">
        <f t="shared" si="58"/>
        <v>0</v>
      </c>
      <c r="AC425" s="16">
        <f t="shared" si="58"/>
        <v>2</v>
      </c>
      <c r="AD425" s="16">
        <f t="shared" si="58"/>
        <v>6</v>
      </c>
      <c r="AE425" s="16">
        <f t="shared" si="58"/>
        <v>4</v>
      </c>
      <c r="AF425" s="16">
        <f t="shared" si="58"/>
        <v>10</v>
      </c>
      <c r="AG425" s="13">
        <v>2</v>
      </c>
    </row>
    <row r="426" spans="1:33" s="13" customFormat="1" ht="13.7" customHeight="1" x14ac:dyDescent="0.15">
      <c r="A426" s="9" t="s">
        <v>1110</v>
      </c>
      <c r="B426" s="9" t="s">
        <v>373</v>
      </c>
      <c r="C426" s="10" t="s">
        <v>374</v>
      </c>
      <c r="D426" s="11">
        <v>0</v>
      </c>
      <c r="E426" s="11" t="s">
        <v>1125</v>
      </c>
      <c r="F426" s="11" t="s">
        <v>1084</v>
      </c>
      <c r="G426" s="12">
        <v>15</v>
      </c>
      <c r="H426" s="12">
        <v>45</v>
      </c>
      <c r="I426" s="12">
        <v>51</v>
      </c>
      <c r="J426" s="12">
        <v>54</v>
      </c>
      <c r="K426" s="12">
        <v>45</v>
      </c>
      <c r="L426" s="12">
        <v>58</v>
      </c>
      <c r="M426" s="12">
        <v>46</v>
      </c>
      <c r="N426" s="12">
        <v>151</v>
      </c>
      <c r="O426" s="12">
        <v>148</v>
      </c>
      <c r="P426" s="12">
        <v>299</v>
      </c>
      <c r="Q426" s="144">
        <v>1</v>
      </c>
      <c r="R426" s="144">
        <v>5</v>
      </c>
      <c r="S426" s="144">
        <v>0</v>
      </c>
      <c r="T426" s="144">
        <v>0</v>
      </c>
      <c r="U426" s="144">
        <v>1</v>
      </c>
      <c r="V426" s="144">
        <v>1</v>
      </c>
      <c r="W426" s="144">
        <v>0</v>
      </c>
      <c r="X426" s="144">
        <v>0</v>
      </c>
      <c r="Y426" s="144">
        <v>0</v>
      </c>
      <c r="Z426" s="144">
        <v>0</v>
      </c>
      <c r="AA426" s="144">
        <v>0</v>
      </c>
      <c r="AB426" s="144">
        <v>0</v>
      </c>
      <c r="AC426" s="144">
        <v>1</v>
      </c>
      <c r="AD426" s="144">
        <v>5</v>
      </c>
      <c r="AE426" s="144">
        <v>3</v>
      </c>
      <c r="AF426" s="144">
        <v>11</v>
      </c>
      <c r="AG426" s="5">
        <v>3</v>
      </c>
    </row>
    <row r="427" spans="1:33" ht="13.7" customHeight="1" x14ac:dyDescent="0.15">
      <c r="A427" s="9" t="s">
        <v>1110</v>
      </c>
      <c r="B427" s="9" t="s">
        <v>373</v>
      </c>
      <c r="C427" s="10" t="s">
        <v>375</v>
      </c>
      <c r="D427" s="11">
        <v>0</v>
      </c>
      <c r="E427" s="11" t="s">
        <v>1125</v>
      </c>
      <c r="F427" s="11" t="s">
        <v>1084</v>
      </c>
      <c r="G427" s="12">
        <v>7</v>
      </c>
      <c r="H427" s="12">
        <v>15</v>
      </c>
      <c r="I427" s="12">
        <v>33</v>
      </c>
      <c r="J427" s="12">
        <v>25</v>
      </c>
      <c r="K427" s="12">
        <v>21</v>
      </c>
      <c r="L427" s="12">
        <v>27</v>
      </c>
      <c r="M427" s="12">
        <v>27</v>
      </c>
      <c r="N427" s="12">
        <v>84</v>
      </c>
      <c r="O427" s="12">
        <v>64</v>
      </c>
      <c r="P427" s="12">
        <v>148</v>
      </c>
      <c r="Q427" s="144">
        <v>1</v>
      </c>
      <c r="R427" s="144">
        <v>1</v>
      </c>
      <c r="S427" s="144">
        <v>0</v>
      </c>
      <c r="T427" s="144">
        <v>0</v>
      </c>
      <c r="U427" s="144">
        <v>0</v>
      </c>
      <c r="V427" s="144">
        <v>0</v>
      </c>
      <c r="W427" s="144">
        <v>0</v>
      </c>
      <c r="X427" s="144">
        <v>0</v>
      </c>
      <c r="Y427" s="144">
        <v>0</v>
      </c>
      <c r="Z427" s="144">
        <v>0</v>
      </c>
      <c r="AA427" s="144">
        <v>0</v>
      </c>
      <c r="AB427" s="144">
        <v>0</v>
      </c>
      <c r="AC427" s="144">
        <v>0</v>
      </c>
      <c r="AD427" s="144">
        <v>0</v>
      </c>
      <c r="AE427" s="144">
        <v>1</v>
      </c>
      <c r="AF427" s="144">
        <v>1</v>
      </c>
      <c r="AG427" s="13">
        <v>4</v>
      </c>
    </row>
    <row r="428" spans="1:33" s="13" customFormat="1" ht="13.7" customHeight="1" x14ac:dyDescent="0.15">
      <c r="A428" s="9" t="s">
        <v>1110</v>
      </c>
      <c r="B428" s="9" t="s">
        <v>373</v>
      </c>
      <c r="C428" s="10" t="s">
        <v>376</v>
      </c>
      <c r="D428" s="11">
        <v>0</v>
      </c>
      <c r="E428" s="11" t="s">
        <v>1125</v>
      </c>
      <c r="F428" s="11" t="s">
        <v>1084</v>
      </c>
      <c r="G428" s="12">
        <v>13</v>
      </c>
      <c r="H428" s="12">
        <v>37</v>
      </c>
      <c r="I428" s="12">
        <v>45</v>
      </c>
      <c r="J428" s="12">
        <v>35</v>
      </c>
      <c r="K428" s="12">
        <v>45</v>
      </c>
      <c r="L428" s="12">
        <v>34</v>
      </c>
      <c r="M428" s="12">
        <v>41</v>
      </c>
      <c r="N428" s="12">
        <v>123</v>
      </c>
      <c r="O428" s="12">
        <v>114</v>
      </c>
      <c r="P428" s="12">
        <v>237</v>
      </c>
      <c r="Q428" s="144">
        <v>1</v>
      </c>
      <c r="R428" s="144">
        <v>2</v>
      </c>
      <c r="S428" s="144">
        <v>1</v>
      </c>
      <c r="T428" s="144">
        <v>1</v>
      </c>
      <c r="U428" s="144">
        <v>0</v>
      </c>
      <c r="V428" s="144">
        <v>0</v>
      </c>
      <c r="W428" s="144">
        <v>0</v>
      </c>
      <c r="X428" s="144">
        <v>0</v>
      </c>
      <c r="Y428" s="144">
        <v>0</v>
      </c>
      <c r="Z428" s="144">
        <v>0</v>
      </c>
      <c r="AA428" s="144">
        <v>0</v>
      </c>
      <c r="AB428" s="144">
        <v>0</v>
      </c>
      <c r="AC428" s="144">
        <v>1</v>
      </c>
      <c r="AD428" s="144">
        <v>3</v>
      </c>
      <c r="AE428" s="144">
        <v>3</v>
      </c>
      <c r="AF428" s="144">
        <v>6</v>
      </c>
      <c r="AG428" s="13">
        <v>5</v>
      </c>
    </row>
    <row r="429" spans="1:33" s="13" customFormat="1" ht="13.7" customHeight="1" x14ac:dyDescent="0.15">
      <c r="A429" s="9" t="s">
        <v>1110</v>
      </c>
      <c r="B429" s="9" t="s">
        <v>373</v>
      </c>
      <c r="C429" s="10" t="s">
        <v>377</v>
      </c>
      <c r="D429" s="11">
        <v>0</v>
      </c>
      <c r="E429" s="11" t="s">
        <v>1126</v>
      </c>
      <c r="F429" s="11" t="s">
        <v>1084</v>
      </c>
      <c r="G429" s="12">
        <v>2</v>
      </c>
      <c r="H429" s="146">
        <v>0</v>
      </c>
      <c r="I429" s="12">
        <v>5</v>
      </c>
      <c r="J429" s="12">
        <v>0</v>
      </c>
      <c r="K429" s="12">
        <v>2</v>
      </c>
      <c r="L429" s="146">
        <v>3</v>
      </c>
      <c r="M429" s="12">
        <v>2</v>
      </c>
      <c r="N429" s="12">
        <v>6</v>
      </c>
      <c r="O429" s="12">
        <v>6</v>
      </c>
      <c r="P429" s="12">
        <v>12</v>
      </c>
      <c r="Q429" s="144">
        <v>0</v>
      </c>
      <c r="R429" s="144">
        <v>0</v>
      </c>
      <c r="S429" s="144">
        <v>0</v>
      </c>
      <c r="T429" s="144">
        <v>0</v>
      </c>
      <c r="U429" s="144">
        <v>0</v>
      </c>
      <c r="V429" s="144">
        <v>0</v>
      </c>
      <c r="W429" s="144">
        <v>0</v>
      </c>
      <c r="X429" s="144">
        <v>0</v>
      </c>
      <c r="Y429" s="144">
        <v>0</v>
      </c>
      <c r="Z429" s="144">
        <v>0</v>
      </c>
      <c r="AA429" s="144">
        <v>0</v>
      </c>
      <c r="AB429" s="144">
        <v>0</v>
      </c>
      <c r="AC429" s="144">
        <v>0</v>
      </c>
      <c r="AD429" s="144">
        <v>0</v>
      </c>
      <c r="AE429" s="144">
        <v>0</v>
      </c>
      <c r="AF429" s="144">
        <v>0</v>
      </c>
      <c r="AG429" s="13">
        <v>6</v>
      </c>
    </row>
    <row r="430" spans="1:33" s="13" customFormat="1" ht="13.7" customHeight="1" x14ac:dyDescent="0.15">
      <c r="A430" s="14"/>
      <c r="B430" s="14" t="s">
        <v>1073</v>
      </c>
      <c r="C430" s="14">
        <f>COUNTA(C426:C429)</f>
        <v>4</v>
      </c>
      <c r="D430" s="15">
        <f>COUNTIF(D426:D429,"併")</f>
        <v>0</v>
      </c>
      <c r="E430" s="15">
        <v>1</v>
      </c>
      <c r="F430" s="15"/>
      <c r="G430" s="16">
        <f>SUM(G426:G429)</f>
        <v>37</v>
      </c>
      <c r="H430" s="16">
        <f t="shared" ref="H430:AF430" si="59">SUM(H426:H429)</f>
        <v>97</v>
      </c>
      <c r="I430" s="16">
        <f t="shared" si="59"/>
        <v>134</v>
      </c>
      <c r="J430" s="16">
        <f t="shared" si="59"/>
        <v>114</v>
      </c>
      <c r="K430" s="16">
        <f t="shared" si="59"/>
        <v>113</v>
      </c>
      <c r="L430" s="16">
        <f t="shared" si="59"/>
        <v>122</v>
      </c>
      <c r="M430" s="16">
        <f t="shared" si="59"/>
        <v>116</v>
      </c>
      <c r="N430" s="16">
        <f t="shared" si="59"/>
        <v>364</v>
      </c>
      <c r="O430" s="16">
        <f t="shared" si="59"/>
        <v>332</v>
      </c>
      <c r="P430" s="16">
        <f t="shared" si="59"/>
        <v>696</v>
      </c>
      <c r="Q430" s="16">
        <f t="shared" si="59"/>
        <v>3</v>
      </c>
      <c r="R430" s="16">
        <f t="shared" si="59"/>
        <v>8</v>
      </c>
      <c r="S430" s="16">
        <f t="shared" si="59"/>
        <v>1</v>
      </c>
      <c r="T430" s="16">
        <f t="shared" si="59"/>
        <v>1</v>
      </c>
      <c r="U430" s="16">
        <f t="shared" si="59"/>
        <v>1</v>
      </c>
      <c r="V430" s="16">
        <f t="shared" si="59"/>
        <v>1</v>
      </c>
      <c r="W430" s="16">
        <f t="shared" si="59"/>
        <v>0</v>
      </c>
      <c r="X430" s="16">
        <f t="shared" si="59"/>
        <v>0</v>
      </c>
      <c r="Y430" s="16">
        <f t="shared" si="59"/>
        <v>0</v>
      </c>
      <c r="Z430" s="16">
        <f t="shared" si="59"/>
        <v>0</v>
      </c>
      <c r="AA430" s="16">
        <f t="shared" si="59"/>
        <v>0</v>
      </c>
      <c r="AB430" s="16">
        <f t="shared" si="59"/>
        <v>0</v>
      </c>
      <c r="AC430" s="16">
        <f t="shared" si="59"/>
        <v>2</v>
      </c>
      <c r="AD430" s="16">
        <f t="shared" si="59"/>
        <v>8</v>
      </c>
      <c r="AE430" s="16">
        <f t="shared" si="59"/>
        <v>7</v>
      </c>
      <c r="AF430" s="16">
        <f t="shared" si="59"/>
        <v>18</v>
      </c>
      <c r="AG430" s="13">
        <v>7</v>
      </c>
    </row>
    <row r="431" spans="1:33" ht="13.7" customHeight="1" x14ac:dyDescent="0.15">
      <c r="A431" s="9" t="s">
        <v>1110</v>
      </c>
      <c r="B431" s="9" t="s">
        <v>378</v>
      </c>
      <c r="C431" s="10" t="s">
        <v>1019</v>
      </c>
      <c r="D431" s="11">
        <v>0</v>
      </c>
      <c r="E431" s="11">
        <v>1</v>
      </c>
      <c r="F431" s="11" t="s">
        <v>1084</v>
      </c>
      <c r="G431" s="12">
        <v>4</v>
      </c>
      <c r="H431" s="12">
        <v>3</v>
      </c>
      <c r="I431" s="12">
        <v>6</v>
      </c>
      <c r="J431" s="12">
        <v>3</v>
      </c>
      <c r="K431" s="12">
        <v>6</v>
      </c>
      <c r="L431" s="12">
        <v>7</v>
      </c>
      <c r="M431" s="12">
        <v>12</v>
      </c>
      <c r="N431" s="12">
        <v>13</v>
      </c>
      <c r="O431" s="12">
        <v>24</v>
      </c>
      <c r="P431" s="12">
        <v>37</v>
      </c>
      <c r="Q431" s="144">
        <v>0</v>
      </c>
      <c r="R431" s="144">
        <v>0</v>
      </c>
      <c r="S431" s="144">
        <v>0</v>
      </c>
      <c r="T431" s="144">
        <v>0</v>
      </c>
      <c r="U431" s="144">
        <v>0</v>
      </c>
      <c r="V431" s="144">
        <v>0</v>
      </c>
      <c r="W431" s="144">
        <v>0</v>
      </c>
      <c r="X431" s="144">
        <v>0</v>
      </c>
      <c r="Y431" s="144">
        <v>0</v>
      </c>
      <c r="Z431" s="144">
        <v>0</v>
      </c>
      <c r="AA431" s="144">
        <v>0</v>
      </c>
      <c r="AB431" s="144">
        <v>0</v>
      </c>
      <c r="AC431" s="144">
        <v>0</v>
      </c>
      <c r="AD431" s="144">
        <v>0</v>
      </c>
      <c r="AE431" s="144">
        <v>0</v>
      </c>
      <c r="AF431" s="144">
        <v>0</v>
      </c>
      <c r="AG431" s="5">
        <v>8</v>
      </c>
    </row>
    <row r="432" spans="1:33" s="13" customFormat="1" ht="13.7" customHeight="1" x14ac:dyDescent="0.15">
      <c r="A432" s="9" t="s">
        <v>1110</v>
      </c>
      <c r="B432" s="9" t="s">
        <v>378</v>
      </c>
      <c r="C432" s="10" t="s">
        <v>379</v>
      </c>
      <c r="D432" s="11">
        <v>0</v>
      </c>
      <c r="E432" s="11">
        <v>2</v>
      </c>
      <c r="F432" s="11" t="s">
        <v>1084</v>
      </c>
      <c r="G432" s="12">
        <v>4</v>
      </c>
      <c r="H432" s="12">
        <v>2</v>
      </c>
      <c r="I432" s="12">
        <v>3</v>
      </c>
      <c r="J432" s="12">
        <v>2</v>
      </c>
      <c r="K432" s="12">
        <v>2</v>
      </c>
      <c r="L432" s="12">
        <v>1</v>
      </c>
      <c r="M432" s="12">
        <v>3</v>
      </c>
      <c r="N432" s="12">
        <v>9</v>
      </c>
      <c r="O432" s="12">
        <v>4</v>
      </c>
      <c r="P432" s="12">
        <v>13</v>
      </c>
      <c r="Q432" s="144">
        <v>0</v>
      </c>
      <c r="R432" s="144">
        <v>0</v>
      </c>
      <c r="S432" s="144">
        <v>0</v>
      </c>
      <c r="T432" s="144">
        <v>0</v>
      </c>
      <c r="U432" s="144">
        <v>0</v>
      </c>
      <c r="V432" s="144">
        <v>0</v>
      </c>
      <c r="W432" s="144">
        <v>0</v>
      </c>
      <c r="X432" s="144">
        <v>0</v>
      </c>
      <c r="Y432" s="144">
        <v>0</v>
      </c>
      <c r="Z432" s="144">
        <v>0</v>
      </c>
      <c r="AA432" s="144">
        <v>0</v>
      </c>
      <c r="AB432" s="144">
        <v>0</v>
      </c>
      <c r="AC432" s="144">
        <v>1</v>
      </c>
      <c r="AD432" s="144">
        <v>1</v>
      </c>
      <c r="AE432" s="144">
        <v>1</v>
      </c>
      <c r="AF432" s="144">
        <v>1</v>
      </c>
      <c r="AG432" s="13">
        <v>9</v>
      </c>
    </row>
    <row r="433" spans="1:33" ht="13.7" customHeight="1" x14ac:dyDescent="0.15">
      <c r="A433" s="14"/>
      <c r="B433" s="14" t="s">
        <v>1073</v>
      </c>
      <c r="C433" s="14">
        <f>COUNTA(C431:C432)</f>
        <v>2</v>
      </c>
      <c r="D433" s="15">
        <f>COUNTIF(D431:D432,"併")</f>
        <v>0</v>
      </c>
      <c r="E433" s="15">
        <v>2</v>
      </c>
      <c r="F433" s="15"/>
      <c r="G433" s="16">
        <f>SUM(G431:G432)</f>
        <v>8</v>
      </c>
      <c r="H433" s="16">
        <f t="shared" ref="H433:AF433" si="60">SUM(H431:H432)</f>
        <v>5</v>
      </c>
      <c r="I433" s="16">
        <f t="shared" si="60"/>
        <v>9</v>
      </c>
      <c r="J433" s="16">
        <f t="shared" si="60"/>
        <v>5</v>
      </c>
      <c r="K433" s="16">
        <f t="shared" si="60"/>
        <v>8</v>
      </c>
      <c r="L433" s="16">
        <f t="shared" si="60"/>
        <v>8</v>
      </c>
      <c r="M433" s="16">
        <f t="shared" si="60"/>
        <v>15</v>
      </c>
      <c r="N433" s="16">
        <f t="shared" si="60"/>
        <v>22</v>
      </c>
      <c r="O433" s="16">
        <f t="shared" si="60"/>
        <v>28</v>
      </c>
      <c r="P433" s="16">
        <f t="shared" si="60"/>
        <v>50</v>
      </c>
      <c r="Q433" s="16">
        <f t="shared" si="60"/>
        <v>0</v>
      </c>
      <c r="R433" s="16">
        <f t="shared" si="60"/>
        <v>0</v>
      </c>
      <c r="S433" s="16">
        <f t="shared" si="60"/>
        <v>0</v>
      </c>
      <c r="T433" s="16">
        <f t="shared" si="60"/>
        <v>0</v>
      </c>
      <c r="U433" s="16">
        <f t="shared" si="60"/>
        <v>0</v>
      </c>
      <c r="V433" s="16">
        <f t="shared" si="60"/>
        <v>0</v>
      </c>
      <c r="W433" s="16">
        <f t="shared" si="60"/>
        <v>0</v>
      </c>
      <c r="X433" s="16">
        <f t="shared" si="60"/>
        <v>0</v>
      </c>
      <c r="Y433" s="16">
        <f t="shared" si="60"/>
        <v>0</v>
      </c>
      <c r="Z433" s="16">
        <f t="shared" si="60"/>
        <v>0</v>
      </c>
      <c r="AA433" s="16">
        <f t="shared" si="60"/>
        <v>0</v>
      </c>
      <c r="AB433" s="16">
        <f t="shared" si="60"/>
        <v>0</v>
      </c>
      <c r="AC433" s="16">
        <f t="shared" si="60"/>
        <v>1</v>
      </c>
      <c r="AD433" s="16">
        <f t="shared" si="60"/>
        <v>1</v>
      </c>
      <c r="AE433" s="16">
        <f t="shared" si="60"/>
        <v>1</v>
      </c>
      <c r="AF433" s="16">
        <f t="shared" si="60"/>
        <v>1</v>
      </c>
      <c r="AG433" s="13">
        <v>10</v>
      </c>
    </row>
    <row r="434" spans="1:33" s="13" customFormat="1" ht="13.7" customHeight="1" x14ac:dyDescent="0.15">
      <c r="A434" s="18"/>
      <c r="B434" s="18" t="s">
        <v>1074</v>
      </c>
      <c r="C434" s="18">
        <f>C374+C376+C379+C382+C385+C388+C391+C393+C396+C398+C404+C408+C411+C413+C415+C420+C422+C425+C430+C433</f>
        <v>57</v>
      </c>
      <c r="D434" s="19">
        <f>D374+D376+D379+D382+D385+D388+D391+D393+D396+D398+D404+D408+D411+D413+D415+D420+D422+D425+D430+D433</f>
        <v>0</v>
      </c>
      <c r="E434" s="19">
        <f>E374+E376+E379+E382+E385+E388+E391+E393+E396+E398+E404+E408+E411+E413+E415+E420+E422+E425+E430+E433</f>
        <v>30</v>
      </c>
      <c r="F434" s="19"/>
      <c r="G434" s="20">
        <f t="shared" ref="G434:AF434" si="61">G374+G376+G379+G382+G385+G388+G391+G393+G396+G398+G404+G408+G411+G413+G415+G420+G422+G425+G430+G433</f>
        <v>511</v>
      </c>
      <c r="H434" s="20">
        <f t="shared" si="61"/>
        <v>1165</v>
      </c>
      <c r="I434" s="20">
        <f t="shared" si="61"/>
        <v>1290</v>
      </c>
      <c r="J434" s="20">
        <f t="shared" si="61"/>
        <v>1273</v>
      </c>
      <c r="K434" s="20">
        <f t="shared" si="61"/>
        <v>1332</v>
      </c>
      <c r="L434" s="20">
        <f t="shared" si="61"/>
        <v>1372</v>
      </c>
      <c r="M434" s="20">
        <f t="shared" si="61"/>
        <v>1398</v>
      </c>
      <c r="N434" s="20">
        <f t="shared" si="61"/>
        <v>4028</v>
      </c>
      <c r="O434" s="20">
        <f t="shared" si="61"/>
        <v>3802</v>
      </c>
      <c r="P434" s="20">
        <f t="shared" si="61"/>
        <v>7830</v>
      </c>
      <c r="Q434" s="20">
        <f t="shared" si="61"/>
        <v>47</v>
      </c>
      <c r="R434" s="20">
        <f t="shared" si="61"/>
        <v>137</v>
      </c>
      <c r="S434" s="20">
        <f t="shared" si="61"/>
        <v>7</v>
      </c>
      <c r="T434" s="20">
        <f t="shared" si="61"/>
        <v>8</v>
      </c>
      <c r="U434" s="20">
        <f t="shared" si="61"/>
        <v>9</v>
      </c>
      <c r="V434" s="20">
        <f t="shared" si="61"/>
        <v>9</v>
      </c>
      <c r="W434" s="20">
        <f t="shared" si="61"/>
        <v>2</v>
      </c>
      <c r="X434" s="20">
        <f t="shared" si="61"/>
        <v>2</v>
      </c>
      <c r="Y434" s="20">
        <f t="shared" si="61"/>
        <v>1</v>
      </c>
      <c r="Z434" s="20">
        <f t="shared" si="61"/>
        <v>2</v>
      </c>
      <c r="AA434" s="20">
        <f t="shared" si="61"/>
        <v>13</v>
      </c>
      <c r="AB434" s="20">
        <f t="shared" si="61"/>
        <v>18</v>
      </c>
      <c r="AC434" s="20">
        <f t="shared" si="61"/>
        <v>48</v>
      </c>
      <c r="AD434" s="20">
        <f t="shared" si="61"/>
        <v>124</v>
      </c>
      <c r="AE434" s="20">
        <f t="shared" si="61"/>
        <v>127</v>
      </c>
      <c r="AF434" s="20">
        <f t="shared" si="61"/>
        <v>300</v>
      </c>
      <c r="AG434" s="13">
        <v>11</v>
      </c>
    </row>
    <row r="435" spans="1:33" s="13" customFormat="1" ht="13.7" customHeight="1" x14ac:dyDescent="0.15">
      <c r="A435" s="9" t="s">
        <v>1111</v>
      </c>
      <c r="B435" s="9" t="s">
        <v>868</v>
      </c>
      <c r="C435" s="10" t="s">
        <v>869</v>
      </c>
      <c r="D435" s="11">
        <v>0</v>
      </c>
      <c r="E435" s="11" t="s">
        <v>1126</v>
      </c>
      <c r="F435" s="11" t="s">
        <v>1084</v>
      </c>
      <c r="G435" s="12">
        <v>3</v>
      </c>
      <c r="H435" s="12">
        <v>5</v>
      </c>
      <c r="I435" s="12">
        <v>1</v>
      </c>
      <c r="J435" s="12">
        <v>3</v>
      </c>
      <c r="K435" s="12">
        <v>6</v>
      </c>
      <c r="L435" s="12">
        <v>1</v>
      </c>
      <c r="M435" s="12">
        <v>4</v>
      </c>
      <c r="N435" s="12">
        <v>8</v>
      </c>
      <c r="O435" s="12">
        <v>12</v>
      </c>
      <c r="P435" s="12">
        <v>20</v>
      </c>
      <c r="Q435" s="144">
        <v>0</v>
      </c>
      <c r="R435" s="144">
        <v>0</v>
      </c>
      <c r="S435" s="144">
        <v>0</v>
      </c>
      <c r="T435" s="144">
        <v>0</v>
      </c>
      <c r="U435" s="144">
        <v>0</v>
      </c>
      <c r="V435" s="144">
        <v>0</v>
      </c>
      <c r="W435" s="144">
        <v>0</v>
      </c>
      <c r="X435" s="144">
        <v>0</v>
      </c>
      <c r="Y435" s="144">
        <v>0</v>
      </c>
      <c r="Z435" s="144">
        <v>0</v>
      </c>
      <c r="AA435" s="144">
        <v>0</v>
      </c>
      <c r="AB435" s="144">
        <v>0</v>
      </c>
      <c r="AC435" s="144">
        <v>0</v>
      </c>
      <c r="AD435" s="144">
        <v>0</v>
      </c>
      <c r="AE435" s="144">
        <v>0</v>
      </c>
      <c r="AF435" s="144">
        <v>0</v>
      </c>
      <c r="AG435" s="5">
        <v>13</v>
      </c>
    </row>
    <row r="436" spans="1:33" s="13" customFormat="1" ht="13.7" customHeight="1" x14ac:dyDescent="0.15">
      <c r="A436" s="9" t="s">
        <v>1111</v>
      </c>
      <c r="B436" s="9" t="s">
        <v>868</v>
      </c>
      <c r="C436" s="10" t="s">
        <v>68</v>
      </c>
      <c r="D436" s="11">
        <v>0</v>
      </c>
      <c r="E436" s="11" t="s">
        <v>1125</v>
      </c>
      <c r="F436" s="11" t="s">
        <v>1084</v>
      </c>
      <c r="G436" s="12">
        <v>23</v>
      </c>
      <c r="H436" s="12">
        <v>86</v>
      </c>
      <c r="I436" s="12">
        <v>105</v>
      </c>
      <c r="J436" s="12">
        <v>106</v>
      </c>
      <c r="K436" s="12">
        <v>118</v>
      </c>
      <c r="L436" s="12">
        <v>88</v>
      </c>
      <c r="M436" s="12">
        <v>93</v>
      </c>
      <c r="N436" s="12">
        <v>304</v>
      </c>
      <c r="O436" s="12">
        <v>292</v>
      </c>
      <c r="P436" s="12">
        <v>596</v>
      </c>
      <c r="Q436" s="144">
        <v>2</v>
      </c>
      <c r="R436" s="144">
        <v>9</v>
      </c>
      <c r="S436" s="144">
        <v>0</v>
      </c>
      <c r="T436" s="144">
        <v>0</v>
      </c>
      <c r="U436" s="144">
        <v>0</v>
      </c>
      <c r="V436" s="144">
        <v>0</v>
      </c>
      <c r="W436" s="144">
        <v>0</v>
      </c>
      <c r="X436" s="144">
        <v>0</v>
      </c>
      <c r="Y436" s="144">
        <v>0</v>
      </c>
      <c r="Z436" s="144">
        <v>0</v>
      </c>
      <c r="AA436" s="144">
        <v>0</v>
      </c>
      <c r="AB436" s="144">
        <v>0</v>
      </c>
      <c r="AC436" s="144">
        <v>3</v>
      </c>
      <c r="AD436" s="144">
        <v>17</v>
      </c>
      <c r="AE436" s="144">
        <v>5</v>
      </c>
      <c r="AF436" s="144">
        <v>26</v>
      </c>
      <c r="AG436" s="13">
        <v>14</v>
      </c>
    </row>
    <row r="437" spans="1:33" s="13" customFormat="1" ht="13.7" customHeight="1" x14ac:dyDescent="0.15">
      <c r="A437" s="9" t="s">
        <v>1111</v>
      </c>
      <c r="B437" s="9" t="s">
        <v>868</v>
      </c>
      <c r="C437" s="10" t="s">
        <v>78</v>
      </c>
      <c r="D437" s="11">
        <v>0</v>
      </c>
      <c r="E437" s="11" t="s">
        <v>1125</v>
      </c>
      <c r="F437" s="11" t="s">
        <v>1084</v>
      </c>
      <c r="G437" s="12">
        <v>18</v>
      </c>
      <c r="H437" s="12">
        <v>63</v>
      </c>
      <c r="I437" s="12">
        <v>56</v>
      </c>
      <c r="J437" s="12">
        <v>72</v>
      </c>
      <c r="K437" s="12">
        <v>72</v>
      </c>
      <c r="L437" s="12">
        <v>68</v>
      </c>
      <c r="M437" s="12">
        <v>87</v>
      </c>
      <c r="N437" s="12">
        <v>216</v>
      </c>
      <c r="O437" s="12">
        <v>202</v>
      </c>
      <c r="P437" s="12">
        <v>418</v>
      </c>
      <c r="Q437" s="144">
        <v>1</v>
      </c>
      <c r="R437" s="144">
        <v>8</v>
      </c>
      <c r="S437" s="144">
        <v>1</v>
      </c>
      <c r="T437" s="144">
        <v>1</v>
      </c>
      <c r="U437" s="144">
        <v>0</v>
      </c>
      <c r="V437" s="144">
        <v>0</v>
      </c>
      <c r="W437" s="144">
        <v>0</v>
      </c>
      <c r="X437" s="144">
        <v>0</v>
      </c>
      <c r="Y437" s="144">
        <v>1</v>
      </c>
      <c r="Z437" s="144">
        <v>1</v>
      </c>
      <c r="AA437" s="144">
        <v>0</v>
      </c>
      <c r="AB437" s="144">
        <v>0</v>
      </c>
      <c r="AC437" s="144">
        <v>2</v>
      </c>
      <c r="AD437" s="144">
        <v>15</v>
      </c>
      <c r="AE437" s="144">
        <v>5</v>
      </c>
      <c r="AF437" s="144">
        <v>25</v>
      </c>
      <c r="AG437" s="13">
        <v>15</v>
      </c>
    </row>
    <row r="438" spans="1:33" ht="13.7" customHeight="1" x14ac:dyDescent="0.15">
      <c r="A438" s="9" t="s">
        <v>1111</v>
      </c>
      <c r="B438" s="9" t="s">
        <v>868</v>
      </c>
      <c r="C438" s="10" t="s">
        <v>85</v>
      </c>
      <c r="D438" s="11">
        <v>0</v>
      </c>
      <c r="E438" s="11" t="s">
        <v>1125</v>
      </c>
      <c r="F438" s="11" t="s">
        <v>1084</v>
      </c>
      <c r="G438" s="12">
        <v>9</v>
      </c>
      <c r="H438" s="12">
        <v>28</v>
      </c>
      <c r="I438" s="12">
        <v>38</v>
      </c>
      <c r="J438" s="12">
        <v>32</v>
      </c>
      <c r="K438" s="12">
        <v>37</v>
      </c>
      <c r="L438" s="12">
        <v>39</v>
      </c>
      <c r="M438" s="12">
        <v>43</v>
      </c>
      <c r="N438" s="12">
        <v>112</v>
      </c>
      <c r="O438" s="12">
        <v>105</v>
      </c>
      <c r="P438" s="12">
        <v>217</v>
      </c>
      <c r="Q438" s="144">
        <v>1</v>
      </c>
      <c r="R438" s="144">
        <v>3</v>
      </c>
      <c r="S438" s="144">
        <v>0</v>
      </c>
      <c r="T438" s="144">
        <v>0</v>
      </c>
      <c r="U438" s="144">
        <v>0</v>
      </c>
      <c r="V438" s="144">
        <v>0</v>
      </c>
      <c r="W438" s="144">
        <v>0</v>
      </c>
      <c r="X438" s="144">
        <v>0</v>
      </c>
      <c r="Y438" s="144">
        <v>0</v>
      </c>
      <c r="Z438" s="144">
        <v>0</v>
      </c>
      <c r="AA438" s="144">
        <v>0</v>
      </c>
      <c r="AB438" s="144">
        <v>0</v>
      </c>
      <c r="AC438" s="144">
        <v>2</v>
      </c>
      <c r="AD438" s="144">
        <v>12</v>
      </c>
      <c r="AE438" s="144">
        <v>3</v>
      </c>
      <c r="AF438" s="144">
        <v>15</v>
      </c>
      <c r="AG438" s="13">
        <v>16</v>
      </c>
    </row>
    <row r="439" spans="1:33" ht="13.7" customHeight="1" x14ac:dyDescent="0.15">
      <c r="A439" s="9" t="s">
        <v>1111</v>
      </c>
      <c r="B439" s="9" t="s">
        <v>868</v>
      </c>
      <c r="C439" s="10" t="s">
        <v>1095</v>
      </c>
      <c r="D439" s="11">
        <v>0</v>
      </c>
      <c r="E439" s="11" t="s">
        <v>1125</v>
      </c>
      <c r="F439" s="11" t="s">
        <v>1084</v>
      </c>
      <c r="G439" s="12">
        <v>23</v>
      </c>
      <c r="H439" s="12">
        <v>90</v>
      </c>
      <c r="I439" s="12">
        <v>79</v>
      </c>
      <c r="J439" s="12">
        <v>100</v>
      </c>
      <c r="K439" s="12">
        <v>92</v>
      </c>
      <c r="L439" s="12">
        <v>104</v>
      </c>
      <c r="M439" s="12">
        <v>90</v>
      </c>
      <c r="N439" s="12">
        <v>294</v>
      </c>
      <c r="O439" s="12">
        <v>261</v>
      </c>
      <c r="P439" s="12">
        <v>555</v>
      </c>
      <c r="Q439" s="144">
        <v>1</v>
      </c>
      <c r="R439" s="144">
        <v>6</v>
      </c>
      <c r="S439" s="144">
        <v>0</v>
      </c>
      <c r="T439" s="144">
        <v>0</v>
      </c>
      <c r="U439" s="144">
        <v>1</v>
      </c>
      <c r="V439" s="144">
        <v>1</v>
      </c>
      <c r="W439" s="144">
        <v>0</v>
      </c>
      <c r="X439" s="144">
        <v>0</v>
      </c>
      <c r="Y439" s="144">
        <v>0</v>
      </c>
      <c r="Z439" s="144">
        <v>0</v>
      </c>
      <c r="AA439" s="144">
        <v>0</v>
      </c>
      <c r="AB439" s="144">
        <v>0</v>
      </c>
      <c r="AC439" s="144">
        <v>3</v>
      </c>
      <c r="AD439" s="144">
        <v>22</v>
      </c>
      <c r="AE439" s="144">
        <v>5</v>
      </c>
      <c r="AF439" s="144">
        <v>29</v>
      </c>
      <c r="AG439" s="5">
        <v>18</v>
      </c>
    </row>
    <row r="440" spans="1:33" s="13" customFormat="1" ht="13.7" customHeight="1" x14ac:dyDescent="0.15">
      <c r="A440" s="9" t="s">
        <v>1111</v>
      </c>
      <c r="B440" s="9" t="s">
        <v>868</v>
      </c>
      <c r="C440" s="10" t="s">
        <v>1180</v>
      </c>
      <c r="D440" s="11">
        <v>0</v>
      </c>
      <c r="E440" s="11" t="s">
        <v>1125</v>
      </c>
      <c r="F440" s="11" t="s">
        <v>1084</v>
      </c>
      <c r="G440" s="12">
        <v>19</v>
      </c>
      <c r="H440" s="12">
        <v>72</v>
      </c>
      <c r="I440" s="12">
        <v>69</v>
      </c>
      <c r="J440" s="12">
        <v>83</v>
      </c>
      <c r="K440" s="12">
        <v>71</v>
      </c>
      <c r="L440" s="12">
        <v>85</v>
      </c>
      <c r="M440" s="12">
        <v>76</v>
      </c>
      <c r="N440" s="12">
        <v>226</v>
      </c>
      <c r="O440" s="12">
        <v>230</v>
      </c>
      <c r="P440" s="12">
        <v>456</v>
      </c>
      <c r="Q440" s="144">
        <v>1</v>
      </c>
      <c r="R440" s="144">
        <v>7</v>
      </c>
      <c r="S440" s="144">
        <v>0</v>
      </c>
      <c r="T440" s="144">
        <v>0</v>
      </c>
      <c r="U440" s="144">
        <v>0</v>
      </c>
      <c r="V440" s="144">
        <v>0</v>
      </c>
      <c r="W440" s="144">
        <v>1</v>
      </c>
      <c r="X440" s="144">
        <v>1</v>
      </c>
      <c r="Y440" s="144">
        <v>0</v>
      </c>
      <c r="Z440" s="144">
        <v>0</v>
      </c>
      <c r="AA440" s="144">
        <v>0</v>
      </c>
      <c r="AB440" s="144">
        <v>0</v>
      </c>
      <c r="AC440" s="144">
        <v>3</v>
      </c>
      <c r="AD440" s="144">
        <v>15</v>
      </c>
      <c r="AE440" s="144">
        <v>5</v>
      </c>
      <c r="AF440" s="144">
        <v>23</v>
      </c>
      <c r="AG440" s="13">
        <v>21</v>
      </c>
    </row>
    <row r="441" spans="1:33" s="13" customFormat="1" ht="13.7" customHeight="1" x14ac:dyDescent="0.15">
      <c r="A441" s="9" t="s">
        <v>1111</v>
      </c>
      <c r="B441" s="9" t="s">
        <v>868</v>
      </c>
      <c r="C441" s="10" t="s">
        <v>1181</v>
      </c>
      <c r="D441" s="11">
        <v>0</v>
      </c>
      <c r="E441" s="11" t="s">
        <v>1125</v>
      </c>
      <c r="F441" s="11" t="s">
        <v>1084</v>
      </c>
      <c r="G441" s="12">
        <v>16</v>
      </c>
      <c r="H441" s="12">
        <v>54</v>
      </c>
      <c r="I441" s="12">
        <v>38</v>
      </c>
      <c r="J441" s="12">
        <v>46</v>
      </c>
      <c r="K441" s="12">
        <v>60</v>
      </c>
      <c r="L441" s="12">
        <v>58</v>
      </c>
      <c r="M441" s="12">
        <v>46</v>
      </c>
      <c r="N441" s="12">
        <v>152</v>
      </c>
      <c r="O441" s="12">
        <v>150</v>
      </c>
      <c r="P441" s="12">
        <v>302</v>
      </c>
      <c r="Q441" s="144">
        <v>1</v>
      </c>
      <c r="R441" s="144">
        <v>2</v>
      </c>
      <c r="S441" s="144">
        <v>0</v>
      </c>
      <c r="T441" s="144">
        <v>0</v>
      </c>
      <c r="U441" s="144">
        <v>1</v>
      </c>
      <c r="V441" s="144">
        <v>1</v>
      </c>
      <c r="W441" s="144">
        <v>0</v>
      </c>
      <c r="X441" s="144">
        <v>0</v>
      </c>
      <c r="Y441" s="144">
        <v>0</v>
      </c>
      <c r="Z441" s="144">
        <v>0</v>
      </c>
      <c r="AA441" s="144">
        <v>0</v>
      </c>
      <c r="AB441" s="144">
        <v>0</v>
      </c>
      <c r="AC441" s="144">
        <v>2</v>
      </c>
      <c r="AD441" s="144">
        <v>12</v>
      </c>
      <c r="AE441" s="144">
        <v>4</v>
      </c>
      <c r="AF441" s="144">
        <v>15</v>
      </c>
      <c r="AG441" s="13">
        <v>22</v>
      </c>
    </row>
    <row r="442" spans="1:33" s="13" customFormat="1" ht="13.7" customHeight="1" x14ac:dyDescent="0.15">
      <c r="A442" s="9" t="s">
        <v>1111</v>
      </c>
      <c r="B442" s="9" t="s">
        <v>868</v>
      </c>
      <c r="C442" s="10" t="s">
        <v>1182</v>
      </c>
      <c r="D442" s="11">
        <v>0</v>
      </c>
      <c r="E442" s="11" t="s">
        <v>1125</v>
      </c>
      <c r="F442" s="11" t="s">
        <v>1084</v>
      </c>
      <c r="G442" s="12">
        <v>13</v>
      </c>
      <c r="H442" s="12">
        <v>20</v>
      </c>
      <c r="I442" s="12">
        <v>26</v>
      </c>
      <c r="J442" s="12">
        <v>34</v>
      </c>
      <c r="K442" s="12">
        <v>31</v>
      </c>
      <c r="L442" s="12">
        <v>29</v>
      </c>
      <c r="M442" s="12">
        <v>36</v>
      </c>
      <c r="N442" s="12">
        <v>92</v>
      </c>
      <c r="O442" s="12">
        <v>84</v>
      </c>
      <c r="P442" s="12">
        <v>176</v>
      </c>
      <c r="Q442" s="144">
        <v>2</v>
      </c>
      <c r="R442" s="144">
        <v>9</v>
      </c>
      <c r="S442" s="144">
        <v>0</v>
      </c>
      <c r="T442" s="144">
        <v>0</v>
      </c>
      <c r="U442" s="144">
        <v>1</v>
      </c>
      <c r="V442" s="144">
        <v>1</v>
      </c>
      <c r="W442" s="144">
        <v>0</v>
      </c>
      <c r="X442" s="144">
        <v>0</v>
      </c>
      <c r="Y442" s="144">
        <v>1</v>
      </c>
      <c r="Z442" s="144">
        <v>1</v>
      </c>
      <c r="AA442" s="144">
        <v>0</v>
      </c>
      <c r="AB442" s="144">
        <v>0</v>
      </c>
      <c r="AC442" s="144">
        <v>3</v>
      </c>
      <c r="AD442" s="144">
        <v>14</v>
      </c>
      <c r="AE442" s="144">
        <v>7</v>
      </c>
      <c r="AF442" s="144">
        <v>25</v>
      </c>
      <c r="AG442" s="5">
        <v>23</v>
      </c>
    </row>
    <row r="443" spans="1:33" s="13" customFormat="1" ht="13.7" customHeight="1" x14ac:dyDescent="0.15">
      <c r="A443" s="9" t="s">
        <v>1111</v>
      </c>
      <c r="B443" s="9" t="s">
        <v>868</v>
      </c>
      <c r="C443" s="10" t="s">
        <v>1183</v>
      </c>
      <c r="D443" s="11">
        <v>0</v>
      </c>
      <c r="E443" s="11" t="s">
        <v>1125</v>
      </c>
      <c r="F443" s="11" t="s">
        <v>1084</v>
      </c>
      <c r="G443" s="12">
        <v>16</v>
      </c>
      <c r="H443" s="12">
        <v>67</v>
      </c>
      <c r="I443" s="12">
        <v>82</v>
      </c>
      <c r="J443" s="12">
        <v>65</v>
      </c>
      <c r="K443" s="12">
        <v>74</v>
      </c>
      <c r="L443" s="12">
        <v>67</v>
      </c>
      <c r="M443" s="12">
        <v>67</v>
      </c>
      <c r="N443" s="12">
        <v>210</v>
      </c>
      <c r="O443" s="12">
        <v>212</v>
      </c>
      <c r="P443" s="12">
        <v>422</v>
      </c>
      <c r="Q443" s="144">
        <v>1</v>
      </c>
      <c r="R443" s="144">
        <v>6</v>
      </c>
      <c r="S443" s="144">
        <v>0</v>
      </c>
      <c r="T443" s="144">
        <v>0</v>
      </c>
      <c r="U443" s="144">
        <v>0</v>
      </c>
      <c r="V443" s="144">
        <v>0</v>
      </c>
      <c r="W443" s="144">
        <v>0</v>
      </c>
      <c r="X443" s="144">
        <v>0</v>
      </c>
      <c r="Y443" s="144">
        <v>0</v>
      </c>
      <c r="Z443" s="144">
        <v>0</v>
      </c>
      <c r="AA443" s="144">
        <v>0</v>
      </c>
      <c r="AB443" s="144">
        <v>0</v>
      </c>
      <c r="AC443" s="144">
        <v>2</v>
      </c>
      <c r="AD443" s="144">
        <v>14</v>
      </c>
      <c r="AE443" s="144">
        <v>3</v>
      </c>
      <c r="AF443" s="144">
        <v>20</v>
      </c>
      <c r="AG443" s="13">
        <v>24</v>
      </c>
    </row>
    <row r="444" spans="1:33" s="13" customFormat="1" ht="13.7" customHeight="1" x14ac:dyDescent="0.15">
      <c r="A444" s="14"/>
      <c r="B444" s="14" t="s">
        <v>1073</v>
      </c>
      <c r="C444" s="14">
        <f>COUNTA(C435:C443)</f>
        <v>9</v>
      </c>
      <c r="D444" s="15">
        <f>COUNTIF(D435:D443,"併")</f>
        <v>0</v>
      </c>
      <c r="E444" s="15">
        <v>1</v>
      </c>
      <c r="F444" s="15"/>
      <c r="G444" s="16">
        <f t="shared" ref="G444:AF444" si="62">SUM(G435:G443)</f>
        <v>140</v>
      </c>
      <c r="H444" s="16">
        <f t="shared" si="62"/>
        <v>485</v>
      </c>
      <c r="I444" s="16">
        <f t="shared" si="62"/>
        <v>494</v>
      </c>
      <c r="J444" s="16">
        <f t="shared" si="62"/>
        <v>541</v>
      </c>
      <c r="K444" s="16">
        <f t="shared" si="62"/>
        <v>561</v>
      </c>
      <c r="L444" s="16">
        <f t="shared" si="62"/>
        <v>539</v>
      </c>
      <c r="M444" s="16">
        <f t="shared" si="62"/>
        <v>542</v>
      </c>
      <c r="N444" s="16">
        <f t="shared" si="62"/>
        <v>1614</v>
      </c>
      <c r="O444" s="16">
        <f t="shared" si="62"/>
        <v>1548</v>
      </c>
      <c r="P444" s="16">
        <f t="shared" si="62"/>
        <v>3162</v>
      </c>
      <c r="Q444" s="16">
        <f t="shared" si="62"/>
        <v>10</v>
      </c>
      <c r="R444" s="16">
        <f t="shared" si="62"/>
        <v>50</v>
      </c>
      <c r="S444" s="16">
        <f t="shared" si="62"/>
        <v>1</v>
      </c>
      <c r="T444" s="16">
        <f t="shared" si="62"/>
        <v>1</v>
      </c>
      <c r="U444" s="16">
        <f t="shared" si="62"/>
        <v>3</v>
      </c>
      <c r="V444" s="16">
        <f t="shared" si="62"/>
        <v>3</v>
      </c>
      <c r="W444" s="16">
        <f t="shared" si="62"/>
        <v>1</v>
      </c>
      <c r="X444" s="16">
        <f t="shared" si="62"/>
        <v>1</v>
      </c>
      <c r="Y444" s="16">
        <f t="shared" si="62"/>
        <v>2</v>
      </c>
      <c r="Z444" s="16">
        <f t="shared" si="62"/>
        <v>2</v>
      </c>
      <c r="AA444" s="16">
        <f t="shared" si="62"/>
        <v>0</v>
      </c>
      <c r="AB444" s="16">
        <f t="shared" si="62"/>
        <v>0</v>
      </c>
      <c r="AC444" s="16">
        <f t="shared" si="62"/>
        <v>20</v>
      </c>
      <c r="AD444" s="16">
        <f t="shared" si="62"/>
        <v>121</v>
      </c>
      <c r="AE444" s="16">
        <f t="shared" si="62"/>
        <v>37</v>
      </c>
      <c r="AF444" s="16">
        <f t="shared" si="62"/>
        <v>178</v>
      </c>
      <c r="AG444" s="13">
        <v>27</v>
      </c>
    </row>
    <row r="445" spans="1:33" s="13" customFormat="1" ht="13.7" customHeight="1" x14ac:dyDescent="0.15">
      <c r="A445" s="9" t="s">
        <v>1111</v>
      </c>
      <c r="B445" s="9" t="s">
        <v>872</v>
      </c>
      <c r="C445" s="10" t="s">
        <v>508</v>
      </c>
      <c r="D445" s="11">
        <v>0</v>
      </c>
      <c r="E445" s="11" t="s">
        <v>1125</v>
      </c>
      <c r="F445" s="11" t="s">
        <v>1084</v>
      </c>
      <c r="G445" s="12">
        <v>22</v>
      </c>
      <c r="H445" s="12">
        <v>85</v>
      </c>
      <c r="I445" s="12">
        <v>78</v>
      </c>
      <c r="J445" s="12">
        <v>82</v>
      </c>
      <c r="K445" s="12">
        <v>80</v>
      </c>
      <c r="L445" s="12">
        <v>87</v>
      </c>
      <c r="M445" s="12">
        <v>88</v>
      </c>
      <c r="N445" s="12">
        <v>266</v>
      </c>
      <c r="O445" s="12">
        <v>234</v>
      </c>
      <c r="P445" s="12">
        <v>500</v>
      </c>
      <c r="Q445" s="144">
        <v>1</v>
      </c>
      <c r="R445" s="144">
        <v>6</v>
      </c>
      <c r="S445" s="144">
        <v>0</v>
      </c>
      <c r="T445" s="144">
        <v>0</v>
      </c>
      <c r="U445" s="144">
        <v>0</v>
      </c>
      <c r="V445" s="144">
        <v>0</v>
      </c>
      <c r="W445" s="144">
        <v>0</v>
      </c>
      <c r="X445" s="144">
        <v>0</v>
      </c>
      <c r="Y445" s="144">
        <v>1</v>
      </c>
      <c r="Z445" s="144">
        <v>1</v>
      </c>
      <c r="AA445" s="144">
        <v>0</v>
      </c>
      <c r="AB445" s="144">
        <v>0</v>
      </c>
      <c r="AC445" s="144">
        <v>3</v>
      </c>
      <c r="AD445" s="144">
        <v>18</v>
      </c>
      <c r="AE445" s="144">
        <v>5</v>
      </c>
      <c r="AF445" s="144">
        <v>25</v>
      </c>
      <c r="AG445" s="5">
        <v>28</v>
      </c>
    </row>
    <row r="446" spans="1:33" s="13" customFormat="1" ht="13.7" customHeight="1" x14ac:dyDescent="0.15">
      <c r="A446" s="9" t="s">
        <v>1111</v>
      </c>
      <c r="B446" s="9" t="s">
        <v>872</v>
      </c>
      <c r="C446" s="10" t="s">
        <v>927</v>
      </c>
      <c r="D446" s="11">
        <v>0</v>
      </c>
      <c r="E446" s="11" t="s">
        <v>1125</v>
      </c>
      <c r="F446" s="11" t="s">
        <v>1084</v>
      </c>
      <c r="G446" s="12">
        <v>9</v>
      </c>
      <c r="H446" s="12">
        <v>28</v>
      </c>
      <c r="I446" s="12">
        <v>35</v>
      </c>
      <c r="J446" s="12">
        <v>26</v>
      </c>
      <c r="K446" s="12">
        <v>36</v>
      </c>
      <c r="L446" s="12">
        <v>22</v>
      </c>
      <c r="M446" s="12">
        <v>40</v>
      </c>
      <c r="N446" s="12">
        <v>93</v>
      </c>
      <c r="O446" s="12">
        <v>94</v>
      </c>
      <c r="P446" s="12">
        <v>187</v>
      </c>
      <c r="Q446" s="144">
        <v>1</v>
      </c>
      <c r="R446" s="144">
        <v>4</v>
      </c>
      <c r="S446" s="144">
        <v>0</v>
      </c>
      <c r="T446" s="144">
        <v>0</v>
      </c>
      <c r="U446" s="144">
        <v>0</v>
      </c>
      <c r="V446" s="144">
        <v>0</v>
      </c>
      <c r="W446" s="144">
        <v>0</v>
      </c>
      <c r="X446" s="144">
        <v>0</v>
      </c>
      <c r="Y446" s="144">
        <v>0</v>
      </c>
      <c r="Z446" s="144">
        <v>0</v>
      </c>
      <c r="AA446" s="144">
        <v>0</v>
      </c>
      <c r="AB446" s="144">
        <v>0</v>
      </c>
      <c r="AC446" s="144">
        <v>2</v>
      </c>
      <c r="AD446" s="144">
        <v>11</v>
      </c>
      <c r="AE446" s="144">
        <v>3</v>
      </c>
      <c r="AF446" s="144">
        <v>15</v>
      </c>
      <c r="AG446" s="13">
        <v>29</v>
      </c>
    </row>
    <row r="447" spans="1:33" s="13" customFormat="1" ht="13.7" customHeight="1" x14ac:dyDescent="0.15">
      <c r="A447" s="9" t="s">
        <v>1111</v>
      </c>
      <c r="B447" s="9" t="s">
        <v>872</v>
      </c>
      <c r="C447" s="10" t="s">
        <v>928</v>
      </c>
      <c r="D447" s="11">
        <v>0</v>
      </c>
      <c r="E447" s="11" t="s">
        <v>1125</v>
      </c>
      <c r="F447" s="11" t="s">
        <v>1084</v>
      </c>
      <c r="G447" s="12">
        <v>12</v>
      </c>
      <c r="H447" s="12">
        <v>34</v>
      </c>
      <c r="I447" s="12">
        <v>22</v>
      </c>
      <c r="J447" s="12">
        <v>39</v>
      </c>
      <c r="K447" s="12">
        <v>38</v>
      </c>
      <c r="L447" s="12">
        <v>28</v>
      </c>
      <c r="M447" s="12">
        <v>31</v>
      </c>
      <c r="N447" s="12">
        <v>103</v>
      </c>
      <c r="O447" s="12">
        <v>89</v>
      </c>
      <c r="P447" s="12">
        <v>192</v>
      </c>
      <c r="Q447" s="144">
        <v>1</v>
      </c>
      <c r="R447" s="144">
        <v>2</v>
      </c>
      <c r="S447" s="144">
        <v>1</v>
      </c>
      <c r="T447" s="144">
        <v>4</v>
      </c>
      <c r="U447" s="144">
        <v>1</v>
      </c>
      <c r="V447" s="144">
        <v>1</v>
      </c>
      <c r="W447" s="144">
        <v>0</v>
      </c>
      <c r="X447" s="144">
        <v>0</v>
      </c>
      <c r="Y447" s="144">
        <v>0</v>
      </c>
      <c r="Z447" s="144">
        <v>0</v>
      </c>
      <c r="AA447" s="144">
        <v>0</v>
      </c>
      <c r="AB447" s="144">
        <v>0</v>
      </c>
      <c r="AC447" s="144">
        <v>2</v>
      </c>
      <c r="AD447" s="144">
        <v>12</v>
      </c>
      <c r="AE447" s="144">
        <v>5</v>
      </c>
      <c r="AF447" s="144">
        <v>19</v>
      </c>
      <c r="AG447" s="13">
        <v>30</v>
      </c>
    </row>
    <row r="448" spans="1:33" s="13" customFormat="1" ht="13.7" customHeight="1" x14ac:dyDescent="0.15">
      <c r="A448" s="9" t="s">
        <v>1111</v>
      </c>
      <c r="B448" s="9" t="s">
        <v>872</v>
      </c>
      <c r="C448" s="10" t="s">
        <v>929</v>
      </c>
      <c r="D448" s="11">
        <v>0</v>
      </c>
      <c r="E448" s="11" t="s">
        <v>1125</v>
      </c>
      <c r="F448" s="11" t="s">
        <v>1084</v>
      </c>
      <c r="G448" s="12">
        <v>13</v>
      </c>
      <c r="H448" s="12">
        <v>35</v>
      </c>
      <c r="I448" s="12">
        <v>48</v>
      </c>
      <c r="J448" s="12">
        <v>37</v>
      </c>
      <c r="K448" s="12">
        <v>54</v>
      </c>
      <c r="L448" s="12">
        <v>54</v>
      </c>
      <c r="M448" s="12">
        <v>53</v>
      </c>
      <c r="N448" s="12">
        <v>137</v>
      </c>
      <c r="O448" s="12">
        <v>144</v>
      </c>
      <c r="P448" s="12">
        <v>281</v>
      </c>
      <c r="Q448" s="144">
        <v>1</v>
      </c>
      <c r="R448" s="144">
        <v>3</v>
      </c>
      <c r="S448" s="144">
        <v>0</v>
      </c>
      <c r="T448" s="144">
        <v>0</v>
      </c>
      <c r="U448" s="144">
        <v>0</v>
      </c>
      <c r="V448" s="144">
        <v>0</v>
      </c>
      <c r="W448" s="144">
        <v>0</v>
      </c>
      <c r="X448" s="144">
        <v>0</v>
      </c>
      <c r="Y448" s="144">
        <v>0</v>
      </c>
      <c r="Z448" s="144">
        <v>0</v>
      </c>
      <c r="AA448" s="144">
        <v>0</v>
      </c>
      <c r="AB448" s="144">
        <v>0</v>
      </c>
      <c r="AC448" s="144">
        <v>2</v>
      </c>
      <c r="AD448" s="144">
        <v>12</v>
      </c>
      <c r="AE448" s="144">
        <v>3</v>
      </c>
      <c r="AF448" s="144">
        <v>15</v>
      </c>
      <c r="AG448" s="13">
        <v>31</v>
      </c>
    </row>
    <row r="449" spans="1:33" s="13" customFormat="1" ht="13.7" customHeight="1" x14ac:dyDescent="0.15">
      <c r="A449" s="9" t="s">
        <v>1111</v>
      </c>
      <c r="B449" s="9" t="s">
        <v>872</v>
      </c>
      <c r="C449" s="10" t="s">
        <v>566</v>
      </c>
      <c r="D449" s="11">
        <v>0</v>
      </c>
      <c r="E449" s="11" t="s">
        <v>1125</v>
      </c>
      <c r="F449" s="11" t="s">
        <v>1084</v>
      </c>
      <c r="G449" s="12">
        <v>21</v>
      </c>
      <c r="H449" s="12">
        <v>78</v>
      </c>
      <c r="I449" s="12">
        <v>85</v>
      </c>
      <c r="J449" s="12">
        <v>86</v>
      </c>
      <c r="K449" s="12">
        <v>82</v>
      </c>
      <c r="L449" s="12">
        <v>85</v>
      </c>
      <c r="M449" s="12">
        <v>93</v>
      </c>
      <c r="N449" s="12">
        <v>270</v>
      </c>
      <c r="O449" s="12">
        <v>239</v>
      </c>
      <c r="P449" s="12">
        <v>509</v>
      </c>
      <c r="Q449" s="144">
        <v>1</v>
      </c>
      <c r="R449" s="144">
        <v>8</v>
      </c>
      <c r="S449" s="144">
        <v>0</v>
      </c>
      <c r="T449" s="144">
        <v>0</v>
      </c>
      <c r="U449" s="144">
        <v>1</v>
      </c>
      <c r="V449" s="144">
        <v>1</v>
      </c>
      <c r="W449" s="144">
        <v>0</v>
      </c>
      <c r="X449" s="144">
        <v>0</v>
      </c>
      <c r="Y449" s="144">
        <v>0</v>
      </c>
      <c r="Z449" s="144">
        <v>0</v>
      </c>
      <c r="AA449" s="144">
        <v>0</v>
      </c>
      <c r="AB449" s="144">
        <v>0</v>
      </c>
      <c r="AC449" s="144">
        <v>2</v>
      </c>
      <c r="AD449" s="144">
        <v>15</v>
      </c>
      <c r="AE449" s="144">
        <v>4</v>
      </c>
      <c r="AF449" s="144">
        <v>24</v>
      </c>
      <c r="AG449" s="13">
        <v>32</v>
      </c>
    </row>
    <row r="450" spans="1:33" s="13" customFormat="1" ht="13.7" customHeight="1" x14ac:dyDescent="0.15">
      <c r="A450" s="9" t="s">
        <v>1111</v>
      </c>
      <c r="B450" s="9" t="s">
        <v>872</v>
      </c>
      <c r="C450" s="10" t="s">
        <v>697</v>
      </c>
      <c r="D450" s="11">
        <v>0</v>
      </c>
      <c r="E450" s="11" t="s">
        <v>1125</v>
      </c>
      <c r="F450" s="11" t="s">
        <v>1084</v>
      </c>
      <c r="G450" s="12">
        <v>19</v>
      </c>
      <c r="H450" s="12">
        <v>97</v>
      </c>
      <c r="I450" s="12">
        <v>83</v>
      </c>
      <c r="J450" s="12">
        <v>65</v>
      </c>
      <c r="K450" s="12">
        <v>77</v>
      </c>
      <c r="L450" s="12">
        <v>69</v>
      </c>
      <c r="M450" s="12">
        <v>79</v>
      </c>
      <c r="N450" s="12">
        <v>241</v>
      </c>
      <c r="O450" s="12">
        <v>229</v>
      </c>
      <c r="P450" s="12">
        <v>470</v>
      </c>
      <c r="Q450" s="144">
        <v>1</v>
      </c>
      <c r="R450" s="144">
        <v>5</v>
      </c>
      <c r="S450" s="144">
        <v>1</v>
      </c>
      <c r="T450" s="144">
        <v>1</v>
      </c>
      <c r="U450" s="144">
        <v>0</v>
      </c>
      <c r="V450" s="144">
        <v>0</v>
      </c>
      <c r="W450" s="144">
        <v>0</v>
      </c>
      <c r="X450" s="144">
        <v>0</v>
      </c>
      <c r="Y450" s="144">
        <v>0</v>
      </c>
      <c r="Z450" s="144">
        <v>0</v>
      </c>
      <c r="AA450" s="144">
        <v>0</v>
      </c>
      <c r="AB450" s="144">
        <v>0</v>
      </c>
      <c r="AC450" s="144">
        <v>3</v>
      </c>
      <c r="AD450" s="144">
        <v>23</v>
      </c>
      <c r="AE450" s="144">
        <v>5</v>
      </c>
      <c r="AF450" s="144">
        <v>29</v>
      </c>
      <c r="AG450" s="5">
        <v>33</v>
      </c>
    </row>
    <row r="451" spans="1:33" s="13" customFormat="1" ht="13.7" customHeight="1" x14ac:dyDescent="0.15">
      <c r="A451" s="9" t="s">
        <v>1111</v>
      </c>
      <c r="B451" s="9" t="s">
        <v>872</v>
      </c>
      <c r="C451" s="10" t="s">
        <v>930</v>
      </c>
      <c r="D451" s="11">
        <v>0</v>
      </c>
      <c r="E451" s="11" t="s">
        <v>1125</v>
      </c>
      <c r="F451" s="11" t="s">
        <v>1084</v>
      </c>
      <c r="G451" s="12">
        <v>7</v>
      </c>
      <c r="H451" s="12">
        <v>2</v>
      </c>
      <c r="I451" s="12">
        <v>12</v>
      </c>
      <c r="J451" s="12">
        <v>9</v>
      </c>
      <c r="K451" s="12">
        <v>9</v>
      </c>
      <c r="L451" s="12">
        <v>16</v>
      </c>
      <c r="M451" s="12">
        <v>11</v>
      </c>
      <c r="N451" s="12">
        <v>31</v>
      </c>
      <c r="O451" s="12">
        <v>28</v>
      </c>
      <c r="P451" s="12">
        <v>59</v>
      </c>
      <c r="Q451" s="144">
        <v>1</v>
      </c>
      <c r="R451" s="144">
        <v>2</v>
      </c>
      <c r="S451" s="144">
        <v>0</v>
      </c>
      <c r="T451" s="144">
        <v>0</v>
      </c>
      <c r="U451" s="144">
        <v>0</v>
      </c>
      <c r="V451" s="144">
        <v>0</v>
      </c>
      <c r="W451" s="144">
        <v>0</v>
      </c>
      <c r="X451" s="144">
        <v>0</v>
      </c>
      <c r="Y451" s="144">
        <v>0</v>
      </c>
      <c r="Z451" s="144">
        <v>0</v>
      </c>
      <c r="AA451" s="144">
        <v>0</v>
      </c>
      <c r="AB451" s="144">
        <v>0</v>
      </c>
      <c r="AC451" s="144">
        <v>1</v>
      </c>
      <c r="AD451" s="144">
        <v>4</v>
      </c>
      <c r="AE451" s="144">
        <v>2</v>
      </c>
      <c r="AF451" s="144">
        <v>6</v>
      </c>
      <c r="AG451" s="13">
        <v>34</v>
      </c>
    </row>
    <row r="452" spans="1:33" s="13" customFormat="1" ht="13.7" customHeight="1" x14ac:dyDescent="0.15">
      <c r="A452" s="9" t="s">
        <v>1111</v>
      </c>
      <c r="B452" s="9" t="s">
        <v>872</v>
      </c>
      <c r="C452" s="10" t="s">
        <v>931</v>
      </c>
      <c r="D452" s="11">
        <v>0</v>
      </c>
      <c r="E452" s="11" t="s">
        <v>1125</v>
      </c>
      <c r="F452" s="11" t="s">
        <v>1084</v>
      </c>
      <c r="G452" s="12">
        <v>17</v>
      </c>
      <c r="H452" s="12">
        <v>44</v>
      </c>
      <c r="I452" s="12">
        <v>64</v>
      </c>
      <c r="J452" s="12">
        <v>60</v>
      </c>
      <c r="K452" s="12">
        <v>69</v>
      </c>
      <c r="L452" s="12">
        <v>48</v>
      </c>
      <c r="M452" s="12">
        <v>53</v>
      </c>
      <c r="N452" s="12">
        <v>179</v>
      </c>
      <c r="O452" s="12">
        <v>159</v>
      </c>
      <c r="P452" s="12">
        <v>338</v>
      </c>
      <c r="Q452" s="144">
        <v>1</v>
      </c>
      <c r="R452" s="144">
        <v>7</v>
      </c>
      <c r="S452" s="144">
        <v>0</v>
      </c>
      <c r="T452" s="144">
        <v>0</v>
      </c>
      <c r="U452" s="144">
        <v>1</v>
      </c>
      <c r="V452" s="144">
        <v>1</v>
      </c>
      <c r="W452" s="144">
        <v>0</v>
      </c>
      <c r="X452" s="144">
        <v>0</v>
      </c>
      <c r="Y452" s="144">
        <v>0</v>
      </c>
      <c r="Z452" s="144">
        <v>0</v>
      </c>
      <c r="AA452" s="144">
        <v>0</v>
      </c>
      <c r="AB452" s="144">
        <v>0</v>
      </c>
      <c r="AC452" s="144">
        <v>3</v>
      </c>
      <c r="AD452" s="144">
        <v>22</v>
      </c>
      <c r="AE452" s="144">
        <v>5</v>
      </c>
      <c r="AF452" s="144">
        <v>30</v>
      </c>
      <c r="AG452" s="13">
        <v>35</v>
      </c>
    </row>
    <row r="453" spans="1:33" s="13" customFormat="1" ht="13.7" customHeight="1" x14ac:dyDescent="0.15">
      <c r="A453" s="9" t="s">
        <v>1111</v>
      </c>
      <c r="B453" s="9" t="s">
        <v>872</v>
      </c>
      <c r="C453" s="10" t="s">
        <v>932</v>
      </c>
      <c r="D453" s="11">
        <v>0</v>
      </c>
      <c r="E453" s="11" t="s">
        <v>1125</v>
      </c>
      <c r="F453" s="11" t="s">
        <v>1084</v>
      </c>
      <c r="G453" s="12">
        <v>24</v>
      </c>
      <c r="H453" s="12">
        <v>107</v>
      </c>
      <c r="I453" s="12">
        <v>115</v>
      </c>
      <c r="J453" s="12">
        <v>110</v>
      </c>
      <c r="K453" s="12">
        <v>107</v>
      </c>
      <c r="L453" s="12">
        <v>87</v>
      </c>
      <c r="M453" s="12">
        <v>109</v>
      </c>
      <c r="N453" s="12">
        <v>302</v>
      </c>
      <c r="O453" s="12">
        <v>333</v>
      </c>
      <c r="P453" s="12">
        <v>635</v>
      </c>
      <c r="Q453" s="144">
        <v>1</v>
      </c>
      <c r="R453" s="144">
        <v>7</v>
      </c>
      <c r="S453" s="144">
        <v>0</v>
      </c>
      <c r="T453" s="144">
        <v>0</v>
      </c>
      <c r="U453" s="144">
        <v>1</v>
      </c>
      <c r="V453" s="144">
        <v>2</v>
      </c>
      <c r="W453" s="144">
        <v>0</v>
      </c>
      <c r="X453" s="144">
        <v>0</v>
      </c>
      <c r="Y453" s="144">
        <v>0</v>
      </c>
      <c r="Z453" s="144">
        <v>0</v>
      </c>
      <c r="AA453" s="144">
        <v>0</v>
      </c>
      <c r="AB453" s="144">
        <v>0</v>
      </c>
      <c r="AC453" s="144">
        <v>2</v>
      </c>
      <c r="AD453" s="144">
        <v>16</v>
      </c>
      <c r="AE453" s="144">
        <v>4</v>
      </c>
      <c r="AF453" s="144">
        <v>25</v>
      </c>
      <c r="AG453" s="13">
        <v>36</v>
      </c>
    </row>
    <row r="454" spans="1:33" s="13" customFormat="1" ht="13.7" customHeight="1" x14ac:dyDescent="0.15">
      <c r="A454" s="9" t="s">
        <v>1111</v>
      </c>
      <c r="B454" s="9" t="s">
        <v>872</v>
      </c>
      <c r="C454" s="10" t="s">
        <v>933</v>
      </c>
      <c r="D454" s="11">
        <v>0</v>
      </c>
      <c r="E454" s="11" t="s">
        <v>1125</v>
      </c>
      <c r="F454" s="11" t="s">
        <v>1084</v>
      </c>
      <c r="G454" s="12">
        <v>4</v>
      </c>
      <c r="H454" s="12">
        <v>3</v>
      </c>
      <c r="I454" s="12">
        <v>6</v>
      </c>
      <c r="J454" s="12">
        <v>3</v>
      </c>
      <c r="K454" s="146">
        <v>5</v>
      </c>
      <c r="L454" s="12">
        <v>7</v>
      </c>
      <c r="M454" s="12">
        <v>2</v>
      </c>
      <c r="N454" s="12">
        <v>15</v>
      </c>
      <c r="O454" s="12">
        <v>11</v>
      </c>
      <c r="P454" s="12">
        <v>26</v>
      </c>
      <c r="Q454" s="144">
        <v>0</v>
      </c>
      <c r="R454" s="144">
        <v>0</v>
      </c>
      <c r="S454" s="144">
        <v>0</v>
      </c>
      <c r="T454" s="144">
        <v>0</v>
      </c>
      <c r="U454" s="144">
        <v>0</v>
      </c>
      <c r="V454" s="144">
        <v>0</v>
      </c>
      <c r="W454" s="144">
        <v>0</v>
      </c>
      <c r="X454" s="144">
        <v>0</v>
      </c>
      <c r="Y454" s="144">
        <v>0</v>
      </c>
      <c r="Z454" s="144">
        <v>0</v>
      </c>
      <c r="AA454" s="144">
        <v>0</v>
      </c>
      <c r="AB454" s="144">
        <v>0</v>
      </c>
      <c r="AC454" s="144">
        <v>0</v>
      </c>
      <c r="AD454" s="144">
        <v>0</v>
      </c>
      <c r="AE454" s="144">
        <v>0</v>
      </c>
      <c r="AF454" s="144">
        <v>0</v>
      </c>
      <c r="AG454" s="13">
        <v>37</v>
      </c>
    </row>
    <row r="455" spans="1:33" s="13" customFormat="1" ht="13.7" customHeight="1" x14ac:dyDescent="0.15">
      <c r="A455" s="9" t="s">
        <v>1111</v>
      </c>
      <c r="B455" s="9" t="s">
        <v>872</v>
      </c>
      <c r="C455" s="10" t="s">
        <v>934</v>
      </c>
      <c r="D455" s="11">
        <v>0</v>
      </c>
      <c r="E455" s="11" t="s">
        <v>1125</v>
      </c>
      <c r="F455" s="11" t="s">
        <v>1084</v>
      </c>
      <c r="G455" s="12">
        <v>16</v>
      </c>
      <c r="H455" s="12">
        <v>56</v>
      </c>
      <c r="I455" s="12">
        <v>56</v>
      </c>
      <c r="J455" s="12">
        <v>43</v>
      </c>
      <c r="K455" s="12">
        <v>58</v>
      </c>
      <c r="L455" s="12">
        <v>65</v>
      </c>
      <c r="M455" s="12">
        <v>71</v>
      </c>
      <c r="N455" s="12">
        <v>187</v>
      </c>
      <c r="O455" s="12">
        <v>162</v>
      </c>
      <c r="P455" s="12">
        <v>349</v>
      </c>
      <c r="Q455" s="144">
        <v>1</v>
      </c>
      <c r="R455" s="144">
        <v>8</v>
      </c>
      <c r="S455" s="144">
        <v>0</v>
      </c>
      <c r="T455" s="144">
        <v>0</v>
      </c>
      <c r="U455" s="144">
        <v>1</v>
      </c>
      <c r="V455" s="144">
        <v>1</v>
      </c>
      <c r="W455" s="144">
        <v>0</v>
      </c>
      <c r="X455" s="144">
        <v>0</v>
      </c>
      <c r="Y455" s="144">
        <v>0</v>
      </c>
      <c r="Z455" s="144">
        <v>0</v>
      </c>
      <c r="AA455" s="144">
        <v>0</v>
      </c>
      <c r="AB455" s="144">
        <v>0</v>
      </c>
      <c r="AC455" s="144">
        <v>2</v>
      </c>
      <c r="AD455" s="144">
        <v>16</v>
      </c>
      <c r="AE455" s="144">
        <v>4</v>
      </c>
      <c r="AF455" s="144">
        <v>25</v>
      </c>
      <c r="AG455" s="5">
        <v>38</v>
      </c>
    </row>
    <row r="456" spans="1:33" ht="13.7" customHeight="1" x14ac:dyDescent="0.15">
      <c r="A456" s="9" t="s">
        <v>1111</v>
      </c>
      <c r="B456" s="9" t="s">
        <v>872</v>
      </c>
      <c r="C456" s="10" t="s">
        <v>935</v>
      </c>
      <c r="D456" s="11" t="s">
        <v>718</v>
      </c>
      <c r="E456" s="11" t="s">
        <v>1125</v>
      </c>
      <c r="F456" s="11" t="s">
        <v>1084</v>
      </c>
      <c r="G456" s="12">
        <v>4</v>
      </c>
      <c r="H456" s="12">
        <v>4</v>
      </c>
      <c r="I456" s="12">
        <v>10</v>
      </c>
      <c r="J456" s="12">
        <v>10</v>
      </c>
      <c r="K456" s="12">
        <v>5</v>
      </c>
      <c r="L456" s="12">
        <v>8</v>
      </c>
      <c r="M456" s="12">
        <v>7</v>
      </c>
      <c r="N456" s="12">
        <v>22</v>
      </c>
      <c r="O456" s="12">
        <v>22</v>
      </c>
      <c r="P456" s="12">
        <v>44</v>
      </c>
      <c r="Q456" s="144">
        <v>0</v>
      </c>
      <c r="R456" s="144">
        <v>0</v>
      </c>
      <c r="S456" s="144">
        <v>0</v>
      </c>
      <c r="T456" s="144">
        <v>0</v>
      </c>
      <c r="U456" s="144">
        <v>0</v>
      </c>
      <c r="V456" s="144">
        <v>0</v>
      </c>
      <c r="W456" s="144">
        <v>0</v>
      </c>
      <c r="X456" s="144">
        <v>0</v>
      </c>
      <c r="Y456" s="144">
        <v>0</v>
      </c>
      <c r="Z456" s="144">
        <v>0</v>
      </c>
      <c r="AA456" s="144">
        <v>0</v>
      </c>
      <c r="AB456" s="144">
        <v>0</v>
      </c>
      <c r="AC456" s="144">
        <v>0</v>
      </c>
      <c r="AD456" s="144">
        <v>0</v>
      </c>
      <c r="AE456" s="144">
        <v>0</v>
      </c>
      <c r="AF456" s="144">
        <v>0</v>
      </c>
      <c r="AG456" s="13">
        <v>39</v>
      </c>
    </row>
    <row r="457" spans="1:33" s="13" customFormat="1" ht="13.7" customHeight="1" x14ac:dyDescent="0.15">
      <c r="A457" s="9" t="s">
        <v>1111</v>
      </c>
      <c r="B457" s="9" t="s">
        <v>872</v>
      </c>
      <c r="C457" s="10" t="s">
        <v>936</v>
      </c>
      <c r="D457" s="11">
        <v>0</v>
      </c>
      <c r="E457" s="11" t="s">
        <v>1125</v>
      </c>
      <c r="F457" s="11" t="s">
        <v>1084</v>
      </c>
      <c r="G457" s="12">
        <v>12</v>
      </c>
      <c r="H457" s="12">
        <v>33</v>
      </c>
      <c r="I457" s="12">
        <v>42</v>
      </c>
      <c r="J457" s="12">
        <v>44</v>
      </c>
      <c r="K457" s="12">
        <v>35</v>
      </c>
      <c r="L457" s="12">
        <v>41</v>
      </c>
      <c r="M457" s="12">
        <v>25</v>
      </c>
      <c r="N457" s="12">
        <v>117</v>
      </c>
      <c r="O457" s="12">
        <v>103</v>
      </c>
      <c r="P457" s="12">
        <v>220</v>
      </c>
      <c r="Q457" s="144">
        <v>1</v>
      </c>
      <c r="R457" s="144">
        <v>4</v>
      </c>
      <c r="S457" s="144">
        <v>0</v>
      </c>
      <c r="T457" s="144">
        <v>0</v>
      </c>
      <c r="U457" s="144">
        <v>0</v>
      </c>
      <c r="V457" s="144">
        <v>0</v>
      </c>
      <c r="W457" s="144">
        <v>0</v>
      </c>
      <c r="X457" s="144">
        <v>0</v>
      </c>
      <c r="Y457" s="144">
        <v>0</v>
      </c>
      <c r="Z457" s="144">
        <v>0</v>
      </c>
      <c r="AA457" s="144">
        <v>0</v>
      </c>
      <c r="AB457" s="144">
        <v>0</v>
      </c>
      <c r="AC457" s="144">
        <v>3</v>
      </c>
      <c r="AD457" s="144">
        <v>13</v>
      </c>
      <c r="AE457" s="144">
        <v>4</v>
      </c>
      <c r="AF457" s="144">
        <v>17</v>
      </c>
      <c r="AG457" s="13">
        <v>40</v>
      </c>
    </row>
    <row r="458" spans="1:33" s="13" customFormat="1" ht="13.7" customHeight="1" x14ac:dyDescent="0.15">
      <c r="A458" s="9" t="s">
        <v>1111</v>
      </c>
      <c r="B458" s="9" t="s">
        <v>872</v>
      </c>
      <c r="C458" s="10" t="s">
        <v>740</v>
      </c>
      <c r="D458" s="11">
        <v>0</v>
      </c>
      <c r="E458" s="11" t="s">
        <v>1125</v>
      </c>
      <c r="F458" s="11" t="s">
        <v>1084</v>
      </c>
      <c r="G458" s="12">
        <v>19</v>
      </c>
      <c r="H458" s="12">
        <v>77</v>
      </c>
      <c r="I458" s="12">
        <v>68</v>
      </c>
      <c r="J458" s="12">
        <v>82</v>
      </c>
      <c r="K458" s="12">
        <v>70</v>
      </c>
      <c r="L458" s="12">
        <v>74</v>
      </c>
      <c r="M458" s="12">
        <v>63</v>
      </c>
      <c r="N458" s="12">
        <v>233</v>
      </c>
      <c r="O458" s="12">
        <v>201</v>
      </c>
      <c r="P458" s="12">
        <v>434</v>
      </c>
      <c r="Q458" s="144">
        <v>2</v>
      </c>
      <c r="R458" s="144">
        <v>9</v>
      </c>
      <c r="S458" s="144">
        <v>0</v>
      </c>
      <c r="T458" s="144">
        <v>0</v>
      </c>
      <c r="U458" s="144">
        <v>1</v>
      </c>
      <c r="V458" s="144">
        <v>1</v>
      </c>
      <c r="W458" s="144">
        <v>0</v>
      </c>
      <c r="X458" s="144">
        <v>0</v>
      </c>
      <c r="Y458" s="144">
        <v>0</v>
      </c>
      <c r="Z458" s="144">
        <v>0</v>
      </c>
      <c r="AA458" s="144">
        <v>0</v>
      </c>
      <c r="AB458" s="144">
        <v>0</v>
      </c>
      <c r="AC458" s="144">
        <v>2</v>
      </c>
      <c r="AD458" s="144">
        <v>9</v>
      </c>
      <c r="AE458" s="144">
        <v>5</v>
      </c>
      <c r="AF458" s="144">
        <v>19</v>
      </c>
      <c r="AG458" s="13">
        <v>41</v>
      </c>
    </row>
    <row r="459" spans="1:33" s="13" customFormat="1" ht="13.7" customHeight="1" x14ac:dyDescent="0.15">
      <c r="A459" s="9" t="s">
        <v>1111</v>
      </c>
      <c r="B459" s="9" t="s">
        <v>872</v>
      </c>
      <c r="C459" s="10" t="s">
        <v>708</v>
      </c>
      <c r="D459" s="11">
        <v>0</v>
      </c>
      <c r="E459" s="11" t="s">
        <v>1125</v>
      </c>
      <c r="F459" s="11" t="s">
        <v>1084</v>
      </c>
      <c r="G459" s="12">
        <v>15</v>
      </c>
      <c r="H459" s="12">
        <v>53</v>
      </c>
      <c r="I459" s="12">
        <v>69</v>
      </c>
      <c r="J459" s="12">
        <v>66</v>
      </c>
      <c r="K459" s="12">
        <v>61</v>
      </c>
      <c r="L459" s="12">
        <v>71</v>
      </c>
      <c r="M459" s="12">
        <v>72</v>
      </c>
      <c r="N459" s="12">
        <v>207</v>
      </c>
      <c r="O459" s="12">
        <v>185</v>
      </c>
      <c r="P459" s="12">
        <v>392</v>
      </c>
      <c r="Q459" s="144">
        <v>1</v>
      </c>
      <c r="R459" s="144">
        <v>2</v>
      </c>
      <c r="S459" s="144">
        <v>0</v>
      </c>
      <c r="T459" s="144">
        <v>0</v>
      </c>
      <c r="U459" s="144">
        <v>0</v>
      </c>
      <c r="V459" s="144">
        <v>0</v>
      </c>
      <c r="W459" s="144">
        <v>0</v>
      </c>
      <c r="X459" s="144">
        <v>0</v>
      </c>
      <c r="Y459" s="144">
        <v>0</v>
      </c>
      <c r="Z459" s="144">
        <v>0</v>
      </c>
      <c r="AA459" s="144">
        <v>0</v>
      </c>
      <c r="AB459" s="144">
        <v>0</v>
      </c>
      <c r="AC459" s="144">
        <v>2</v>
      </c>
      <c r="AD459" s="144">
        <v>12</v>
      </c>
      <c r="AE459" s="144">
        <v>3</v>
      </c>
      <c r="AF459" s="144">
        <v>14</v>
      </c>
      <c r="AG459" s="13">
        <v>42</v>
      </c>
    </row>
    <row r="460" spans="1:33" s="13" customFormat="1" ht="13.7" customHeight="1" x14ac:dyDescent="0.15">
      <c r="A460" s="9" t="s">
        <v>1111</v>
      </c>
      <c r="B460" s="9" t="s">
        <v>872</v>
      </c>
      <c r="C460" s="10" t="s">
        <v>937</v>
      </c>
      <c r="D460" s="11">
        <v>0</v>
      </c>
      <c r="E460" s="11" t="s">
        <v>1125</v>
      </c>
      <c r="F460" s="11" t="s">
        <v>1084</v>
      </c>
      <c r="G460" s="12">
        <v>10</v>
      </c>
      <c r="H460" s="12">
        <v>26</v>
      </c>
      <c r="I460" s="12">
        <v>36</v>
      </c>
      <c r="J460" s="12">
        <v>25</v>
      </c>
      <c r="K460" s="12">
        <v>33</v>
      </c>
      <c r="L460" s="12">
        <v>43</v>
      </c>
      <c r="M460" s="12">
        <v>41</v>
      </c>
      <c r="N460" s="12">
        <v>105</v>
      </c>
      <c r="O460" s="12">
        <v>99</v>
      </c>
      <c r="P460" s="12">
        <v>204</v>
      </c>
      <c r="Q460" s="144">
        <v>1</v>
      </c>
      <c r="R460" s="144">
        <v>3</v>
      </c>
      <c r="S460" s="144">
        <v>0</v>
      </c>
      <c r="T460" s="144">
        <v>0</v>
      </c>
      <c r="U460" s="144">
        <v>0</v>
      </c>
      <c r="V460" s="144">
        <v>0</v>
      </c>
      <c r="W460" s="144">
        <v>0</v>
      </c>
      <c r="X460" s="144">
        <v>0</v>
      </c>
      <c r="Y460" s="144">
        <v>0</v>
      </c>
      <c r="Z460" s="144">
        <v>0</v>
      </c>
      <c r="AA460" s="144">
        <v>0</v>
      </c>
      <c r="AB460" s="144">
        <v>0</v>
      </c>
      <c r="AC460" s="144">
        <v>3</v>
      </c>
      <c r="AD460" s="144">
        <v>18</v>
      </c>
      <c r="AE460" s="144">
        <v>4</v>
      </c>
      <c r="AF460" s="144">
        <v>21</v>
      </c>
      <c r="AG460" s="5">
        <v>43</v>
      </c>
    </row>
    <row r="461" spans="1:33" s="13" customFormat="1" ht="13.7" customHeight="1" x14ac:dyDescent="0.15">
      <c r="A461" s="9" t="s">
        <v>1111</v>
      </c>
      <c r="B461" s="9" t="s">
        <v>872</v>
      </c>
      <c r="C461" s="10" t="s">
        <v>938</v>
      </c>
      <c r="D461" s="11">
        <v>0</v>
      </c>
      <c r="E461" s="11" t="s">
        <v>1125</v>
      </c>
      <c r="F461" s="11" t="s">
        <v>1084</v>
      </c>
      <c r="G461" s="12">
        <v>15</v>
      </c>
      <c r="H461" s="12">
        <v>54</v>
      </c>
      <c r="I461" s="12">
        <v>43</v>
      </c>
      <c r="J461" s="12">
        <v>51</v>
      </c>
      <c r="K461" s="12">
        <v>59</v>
      </c>
      <c r="L461" s="12">
        <v>52</v>
      </c>
      <c r="M461" s="12">
        <v>50</v>
      </c>
      <c r="N461" s="12">
        <v>167</v>
      </c>
      <c r="O461" s="12">
        <v>142</v>
      </c>
      <c r="P461" s="12">
        <v>309</v>
      </c>
      <c r="Q461" s="144">
        <v>1</v>
      </c>
      <c r="R461" s="144">
        <v>5</v>
      </c>
      <c r="S461" s="144">
        <v>0</v>
      </c>
      <c r="T461" s="144">
        <v>0</v>
      </c>
      <c r="U461" s="144">
        <v>0</v>
      </c>
      <c r="V461" s="144">
        <v>0</v>
      </c>
      <c r="W461" s="144">
        <v>0</v>
      </c>
      <c r="X461" s="144">
        <v>0</v>
      </c>
      <c r="Y461" s="144">
        <v>0</v>
      </c>
      <c r="Z461" s="144">
        <v>0</v>
      </c>
      <c r="AA461" s="144">
        <v>0</v>
      </c>
      <c r="AB461" s="144">
        <v>0</v>
      </c>
      <c r="AC461" s="144">
        <v>2</v>
      </c>
      <c r="AD461" s="144">
        <v>11</v>
      </c>
      <c r="AE461" s="144">
        <v>3</v>
      </c>
      <c r="AF461" s="144">
        <v>16</v>
      </c>
      <c r="AG461" s="13">
        <v>44</v>
      </c>
    </row>
    <row r="462" spans="1:33" s="13" customFormat="1" ht="13.7" customHeight="1" x14ac:dyDescent="0.15">
      <c r="A462" s="9" t="s">
        <v>1111</v>
      </c>
      <c r="B462" s="9" t="s">
        <v>872</v>
      </c>
      <c r="C462" s="10" t="s">
        <v>864</v>
      </c>
      <c r="D462" s="11">
        <v>0</v>
      </c>
      <c r="E462" s="11" t="s">
        <v>1125</v>
      </c>
      <c r="F462" s="11" t="s">
        <v>1084</v>
      </c>
      <c r="G462" s="12">
        <v>15</v>
      </c>
      <c r="H462" s="12">
        <v>52</v>
      </c>
      <c r="I462" s="12">
        <v>51</v>
      </c>
      <c r="J462" s="12">
        <v>65</v>
      </c>
      <c r="K462" s="12">
        <v>51</v>
      </c>
      <c r="L462" s="12">
        <v>53</v>
      </c>
      <c r="M462" s="12">
        <v>53</v>
      </c>
      <c r="N462" s="12">
        <v>150</v>
      </c>
      <c r="O462" s="12">
        <v>175</v>
      </c>
      <c r="P462" s="12">
        <v>325</v>
      </c>
      <c r="Q462" s="144">
        <v>1</v>
      </c>
      <c r="R462" s="144">
        <v>6</v>
      </c>
      <c r="S462" s="144">
        <v>0</v>
      </c>
      <c r="T462" s="144">
        <v>0</v>
      </c>
      <c r="U462" s="144">
        <v>1</v>
      </c>
      <c r="V462" s="144">
        <v>1</v>
      </c>
      <c r="W462" s="144">
        <v>0</v>
      </c>
      <c r="X462" s="144">
        <v>0</v>
      </c>
      <c r="Y462" s="144">
        <v>0</v>
      </c>
      <c r="Z462" s="144">
        <v>0</v>
      </c>
      <c r="AA462" s="144">
        <v>0</v>
      </c>
      <c r="AB462" s="144">
        <v>0</v>
      </c>
      <c r="AC462" s="144">
        <v>1</v>
      </c>
      <c r="AD462" s="144">
        <v>5</v>
      </c>
      <c r="AE462" s="144">
        <v>3</v>
      </c>
      <c r="AF462" s="144">
        <v>12</v>
      </c>
      <c r="AG462" s="13">
        <v>45</v>
      </c>
    </row>
    <row r="463" spans="1:33" s="13" customFormat="1" ht="13.7" customHeight="1" x14ac:dyDescent="0.15">
      <c r="A463" s="9" t="s">
        <v>1111</v>
      </c>
      <c r="B463" s="9" t="s">
        <v>872</v>
      </c>
      <c r="C463" s="10" t="s">
        <v>258</v>
      </c>
      <c r="D463" s="11">
        <v>0</v>
      </c>
      <c r="E463" s="11" t="s">
        <v>1125</v>
      </c>
      <c r="F463" s="11" t="s">
        <v>1084</v>
      </c>
      <c r="G463" s="12">
        <v>17</v>
      </c>
      <c r="H463" s="12">
        <v>63</v>
      </c>
      <c r="I463" s="12">
        <v>80</v>
      </c>
      <c r="J463" s="12">
        <v>66</v>
      </c>
      <c r="K463" s="12">
        <v>76</v>
      </c>
      <c r="L463" s="12">
        <v>70</v>
      </c>
      <c r="M463" s="12">
        <v>104</v>
      </c>
      <c r="N463" s="12">
        <v>260</v>
      </c>
      <c r="O463" s="12">
        <v>199</v>
      </c>
      <c r="P463" s="12">
        <v>459</v>
      </c>
      <c r="Q463" s="144">
        <v>1</v>
      </c>
      <c r="R463" s="144">
        <v>4</v>
      </c>
      <c r="S463" s="144">
        <v>0</v>
      </c>
      <c r="T463" s="144">
        <v>0</v>
      </c>
      <c r="U463" s="144">
        <v>0</v>
      </c>
      <c r="V463" s="144">
        <v>0</v>
      </c>
      <c r="W463" s="144">
        <v>0</v>
      </c>
      <c r="X463" s="144">
        <v>0</v>
      </c>
      <c r="Y463" s="144">
        <v>0</v>
      </c>
      <c r="Z463" s="144">
        <v>0</v>
      </c>
      <c r="AA463" s="144">
        <v>0</v>
      </c>
      <c r="AB463" s="144">
        <v>0</v>
      </c>
      <c r="AC463" s="144">
        <v>2</v>
      </c>
      <c r="AD463" s="144">
        <v>13</v>
      </c>
      <c r="AE463" s="144">
        <v>3</v>
      </c>
      <c r="AF463" s="144">
        <v>17</v>
      </c>
      <c r="AG463" s="13">
        <v>46</v>
      </c>
    </row>
    <row r="464" spans="1:33" s="13" customFormat="1" ht="13.7" customHeight="1" x14ac:dyDescent="0.15">
      <c r="A464" s="9" t="s">
        <v>1111</v>
      </c>
      <c r="B464" s="9" t="s">
        <v>872</v>
      </c>
      <c r="C464" s="10" t="s">
        <v>53</v>
      </c>
      <c r="D464" s="11">
        <v>0</v>
      </c>
      <c r="E464" s="11" t="s">
        <v>1125</v>
      </c>
      <c r="F464" s="11" t="s">
        <v>1084</v>
      </c>
      <c r="G464" s="12">
        <v>16</v>
      </c>
      <c r="H464" s="12">
        <v>42</v>
      </c>
      <c r="I464" s="12">
        <v>56</v>
      </c>
      <c r="J464" s="12">
        <v>60</v>
      </c>
      <c r="K464" s="12">
        <v>54</v>
      </c>
      <c r="L464" s="12">
        <v>60</v>
      </c>
      <c r="M464" s="12">
        <v>58</v>
      </c>
      <c r="N464" s="12">
        <v>176</v>
      </c>
      <c r="O464" s="12">
        <v>154</v>
      </c>
      <c r="P464" s="12">
        <v>330</v>
      </c>
      <c r="Q464" s="144">
        <v>1</v>
      </c>
      <c r="R464" s="144">
        <v>3</v>
      </c>
      <c r="S464" s="144">
        <v>1</v>
      </c>
      <c r="T464" s="144">
        <v>1</v>
      </c>
      <c r="U464" s="144">
        <v>0</v>
      </c>
      <c r="V464" s="144">
        <v>0</v>
      </c>
      <c r="W464" s="144">
        <v>0</v>
      </c>
      <c r="X464" s="144">
        <v>0</v>
      </c>
      <c r="Y464" s="144">
        <v>0</v>
      </c>
      <c r="Z464" s="144">
        <v>0</v>
      </c>
      <c r="AA464" s="144">
        <v>0</v>
      </c>
      <c r="AB464" s="144">
        <v>0</v>
      </c>
      <c r="AC464" s="144">
        <v>2</v>
      </c>
      <c r="AD464" s="144">
        <v>10</v>
      </c>
      <c r="AE464" s="144">
        <v>4</v>
      </c>
      <c r="AF464" s="144">
        <v>14</v>
      </c>
      <c r="AG464" s="13">
        <v>47</v>
      </c>
    </row>
    <row r="465" spans="1:33" s="13" customFormat="1" ht="13.7" customHeight="1" x14ac:dyDescent="0.15">
      <c r="A465" s="9" t="s">
        <v>1111</v>
      </c>
      <c r="B465" s="9" t="s">
        <v>872</v>
      </c>
      <c r="C465" s="10" t="s">
        <v>75</v>
      </c>
      <c r="D465" s="11">
        <v>0</v>
      </c>
      <c r="E465" s="11" t="s">
        <v>1125</v>
      </c>
      <c r="F465" s="11" t="s">
        <v>1084</v>
      </c>
      <c r="G465" s="12">
        <v>28</v>
      </c>
      <c r="H465" s="12">
        <v>134</v>
      </c>
      <c r="I465" s="12">
        <v>126</v>
      </c>
      <c r="J465" s="12">
        <v>142</v>
      </c>
      <c r="K465" s="12">
        <v>132</v>
      </c>
      <c r="L465" s="12">
        <v>129</v>
      </c>
      <c r="M465" s="12">
        <v>133</v>
      </c>
      <c r="N465" s="12">
        <v>398</v>
      </c>
      <c r="O465" s="12">
        <v>398</v>
      </c>
      <c r="P465" s="12">
        <v>796</v>
      </c>
      <c r="Q465" s="144">
        <v>2</v>
      </c>
      <c r="R465" s="144">
        <v>9</v>
      </c>
      <c r="S465" s="144">
        <v>0</v>
      </c>
      <c r="T465" s="144">
        <v>0</v>
      </c>
      <c r="U465" s="144">
        <v>0</v>
      </c>
      <c r="V465" s="144">
        <v>0</v>
      </c>
      <c r="W465" s="144">
        <v>0</v>
      </c>
      <c r="X465" s="144">
        <v>0</v>
      </c>
      <c r="Y465" s="144">
        <v>0</v>
      </c>
      <c r="Z465" s="144">
        <v>0</v>
      </c>
      <c r="AA465" s="144">
        <v>0</v>
      </c>
      <c r="AB465" s="144">
        <v>0</v>
      </c>
      <c r="AC465" s="144">
        <v>2</v>
      </c>
      <c r="AD465" s="144">
        <v>16</v>
      </c>
      <c r="AE465" s="144">
        <v>4</v>
      </c>
      <c r="AF465" s="144">
        <v>25</v>
      </c>
      <c r="AG465" s="5">
        <v>48</v>
      </c>
    </row>
    <row r="466" spans="1:33" s="13" customFormat="1" ht="13.7" customHeight="1" x14ac:dyDescent="0.15">
      <c r="A466" s="9" t="s">
        <v>1111</v>
      </c>
      <c r="B466" s="9" t="s">
        <v>872</v>
      </c>
      <c r="C466" s="10" t="s">
        <v>86</v>
      </c>
      <c r="D466" s="11">
        <v>0</v>
      </c>
      <c r="E466" s="11" t="s">
        <v>1125</v>
      </c>
      <c r="F466" s="11" t="s">
        <v>1084</v>
      </c>
      <c r="G466" s="12">
        <v>32</v>
      </c>
      <c r="H466" s="12">
        <v>149</v>
      </c>
      <c r="I466" s="12">
        <v>144</v>
      </c>
      <c r="J466" s="12">
        <v>146</v>
      </c>
      <c r="K466" s="12">
        <v>143</v>
      </c>
      <c r="L466" s="12">
        <v>164</v>
      </c>
      <c r="M466" s="12">
        <v>130</v>
      </c>
      <c r="N466" s="12">
        <v>461</v>
      </c>
      <c r="O466" s="12">
        <v>415</v>
      </c>
      <c r="P466" s="12">
        <v>876</v>
      </c>
      <c r="Q466" s="144">
        <v>1</v>
      </c>
      <c r="R466" s="144">
        <v>6</v>
      </c>
      <c r="S466" s="144">
        <v>1</v>
      </c>
      <c r="T466" s="144">
        <v>1</v>
      </c>
      <c r="U466" s="144">
        <v>0</v>
      </c>
      <c r="V466" s="144">
        <v>0</v>
      </c>
      <c r="W466" s="144">
        <v>0</v>
      </c>
      <c r="X466" s="144">
        <v>0</v>
      </c>
      <c r="Y466" s="144">
        <v>1</v>
      </c>
      <c r="Z466" s="144">
        <v>1</v>
      </c>
      <c r="AA466" s="144">
        <v>0</v>
      </c>
      <c r="AB466" s="144">
        <v>0</v>
      </c>
      <c r="AC466" s="144">
        <v>2</v>
      </c>
      <c r="AD466" s="144">
        <v>11</v>
      </c>
      <c r="AE466" s="144">
        <v>5</v>
      </c>
      <c r="AF466" s="144">
        <v>19</v>
      </c>
      <c r="AG466" s="13">
        <v>49</v>
      </c>
    </row>
    <row r="467" spans="1:33" s="13" customFormat="1" ht="13.7" customHeight="1" x14ac:dyDescent="0.15">
      <c r="A467" s="9" t="s">
        <v>1111</v>
      </c>
      <c r="B467" s="9" t="s">
        <v>872</v>
      </c>
      <c r="C467" s="10" t="s">
        <v>1096</v>
      </c>
      <c r="D467" s="11">
        <v>0</v>
      </c>
      <c r="E467" s="11" t="s">
        <v>1125</v>
      </c>
      <c r="F467" s="11" t="s">
        <v>1084</v>
      </c>
      <c r="G467" s="12">
        <v>30</v>
      </c>
      <c r="H467" s="12">
        <v>116</v>
      </c>
      <c r="I467" s="12">
        <v>132</v>
      </c>
      <c r="J467" s="12">
        <v>125</v>
      </c>
      <c r="K467" s="12">
        <v>141</v>
      </c>
      <c r="L467" s="12">
        <v>142</v>
      </c>
      <c r="M467" s="12">
        <v>124</v>
      </c>
      <c r="N467" s="12">
        <v>389</v>
      </c>
      <c r="O467" s="12">
        <v>391</v>
      </c>
      <c r="P467" s="12">
        <v>780</v>
      </c>
      <c r="Q467" s="144">
        <v>2</v>
      </c>
      <c r="R467" s="144">
        <v>8</v>
      </c>
      <c r="S467" s="144">
        <v>0</v>
      </c>
      <c r="T467" s="144">
        <v>0</v>
      </c>
      <c r="U467" s="144">
        <v>0</v>
      </c>
      <c r="V467" s="144">
        <v>0</v>
      </c>
      <c r="W467" s="144">
        <v>0</v>
      </c>
      <c r="X467" s="144">
        <v>0</v>
      </c>
      <c r="Y467" s="144">
        <v>1</v>
      </c>
      <c r="Z467" s="144">
        <v>1</v>
      </c>
      <c r="AA467" s="144">
        <v>0</v>
      </c>
      <c r="AB467" s="144">
        <v>0</v>
      </c>
      <c r="AC467" s="144">
        <v>3</v>
      </c>
      <c r="AD467" s="144">
        <v>18</v>
      </c>
      <c r="AE467" s="144">
        <v>6</v>
      </c>
      <c r="AF467" s="144">
        <v>27</v>
      </c>
      <c r="AG467" s="13">
        <v>50</v>
      </c>
    </row>
    <row r="468" spans="1:33" s="13" customFormat="1" ht="13.7" customHeight="1" x14ac:dyDescent="0.15">
      <c r="A468" s="14"/>
      <c r="B468" s="14" t="s">
        <v>1073</v>
      </c>
      <c r="C468" s="14">
        <f>COUNTA(C445:C467)</f>
        <v>23</v>
      </c>
      <c r="D468" s="15">
        <f>COUNTIF(D445:D467,"併")</f>
        <v>1</v>
      </c>
      <c r="E468" s="15">
        <v>0</v>
      </c>
      <c r="F468" s="15"/>
      <c r="G468" s="16">
        <f t="shared" ref="G468:AF468" si="63">SUM(G445:G467)</f>
        <v>377</v>
      </c>
      <c r="H468" s="16">
        <f t="shared" si="63"/>
        <v>1372</v>
      </c>
      <c r="I468" s="16">
        <f t="shared" si="63"/>
        <v>1461</v>
      </c>
      <c r="J468" s="16">
        <f t="shared" si="63"/>
        <v>1442</v>
      </c>
      <c r="K468" s="16">
        <f t="shared" si="63"/>
        <v>1475</v>
      </c>
      <c r="L468" s="16">
        <f t="shared" si="63"/>
        <v>1475</v>
      </c>
      <c r="M468" s="16">
        <f t="shared" si="63"/>
        <v>1490</v>
      </c>
      <c r="N468" s="16">
        <f t="shared" si="63"/>
        <v>4509</v>
      </c>
      <c r="O468" s="16">
        <f t="shared" si="63"/>
        <v>4206</v>
      </c>
      <c r="P468" s="16">
        <f t="shared" si="63"/>
        <v>8715</v>
      </c>
      <c r="Q468" s="16">
        <f t="shared" si="63"/>
        <v>24</v>
      </c>
      <c r="R468" s="16">
        <f t="shared" si="63"/>
        <v>111</v>
      </c>
      <c r="S468" s="16">
        <f t="shared" si="63"/>
        <v>4</v>
      </c>
      <c r="T468" s="16">
        <f t="shared" si="63"/>
        <v>7</v>
      </c>
      <c r="U468" s="16">
        <f t="shared" si="63"/>
        <v>7</v>
      </c>
      <c r="V468" s="16">
        <f t="shared" si="63"/>
        <v>8</v>
      </c>
      <c r="W468" s="16">
        <f t="shared" si="63"/>
        <v>0</v>
      </c>
      <c r="X468" s="16">
        <f t="shared" si="63"/>
        <v>0</v>
      </c>
      <c r="Y468" s="16">
        <f t="shared" si="63"/>
        <v>3</v>
      </c>
      <c r="Z468" s="16">
        <f t="shared" si="63"/>
        <v>3</v>
      </c>
      <c r="AA468" s="16">
        <f t="shared" si="63"/>
        <v>0</v>
      </c>
      <c r="AB468" s="16">
        <f t="shared" si="63"/>
        <v>0</v>
      </c>
      <c r="AC468" s="16">
        <f t="shared" si="63"/>
        <v>46</v>
      </c>
      <c r="AD468" s="16">
        <f t="shared" si="63"/>
        <v>285</v>
      </c>
      <c r="AE468" s="16">
        <f t="shared" si="63"/>
        <v>84</v>
      </c>
      <c r="AF468" s="16">
        <f t="shared" si="63"/>
        <v>414</v>
      </c>
      <c r="AG468" s="13">
        <v>52</v>
      </c>
    </row>
    <row r="469" spans="1:33" s="13" customFormat="1" ht="13.7" customHeight="1" x14ac:dyDescent="0.15">
      <c r="A469" s="9" t="s">
        <v>1111</v>
      </c>
      <c r="B469" s="9" t="s">
        <v>109</v>
      </c>
      <c r="C469" s="17" t="s">
        <v>521</v>
      </c>
      <c r="D469" s="11">
        <v>0</v>
      </c>
      <c r="E469" s="11" t="s">
        <v>1125</v>
      </c>
      <c r="F469" s="11" t="s">
        <v>1084</v>
      </c>
      <c r="G469" s="12">
        <v>13</v>
      </c>
      <c r="H469" s="12">
        <v>42</v>
      </c>
      <c r="I469" s="12">
        <v>37</v>
      </c>
      <c r="J469" s="12">
        <v>41</v>
      </c>
      <c r="K469" s="12">
        <v>41</v>
      </c>
      <c r="L469" s="12">
        <v>42</v>
      </c>
      <c r="M469" s="12">
        <v>38</v>
      </c>
      <c r="N469" s="12">
        <v>117</v>
      </c>
      <c r="O469" s="12">
        <v>124</v>
      </c>
      <c r="P469" s="12">
        <v>241</v>
      </c>
      <c r="Q469" s="144">
        <v>1</v>
      </c>
      <c r="R469" s="144">
        <v>2</v>
      </c>
      <c r="S469" s="144">
        <v>0</v>
      </c>
      <c r="T469" s="144">
        <v>0</v>
      </c>
      <c r="U469" s="144">
        <v>0</v>
      </c>
      <c r="V469" s="144">
        <v>0</v>
      </c>
      <c r="W469" s="144">
        <v>0</v>
      </c>
      <c r="X469" s="144">
        <v>0</v>
      </c>
      <c r="Y469" s="144">
        <v>0</v>
      </c>
      <c r="Z469" s="144">
        <v>0</v>
      </c>
      <c r="AA469" s="144">
        <v>0</v>
      </c>
      <c r="AB469" s="144">
        <v>0</v>
      </c>
      <c r="AC469" s="144">
        <v>1</v>
      </c>
      <c r="AD469" s="144">
        <v>4</v>
      </c>
      <c r="AE469" s="144">
        <v>2</v>
      </c>
      <c r="AF469" s="144">
        <v>6</v>
      </c>
      <c r="AG469" s="5">
        <v>53</v>
      </c>
    </row>
    <row r="470" spans="1:33" s="13" customFormat="1" ht="13.7" customHeight="1" x14ac:dyDescent="0.15">
      <c r="A470" s="9" t="s">
        <v>1111</v>
      </c>
      <c r="B470" s="9" t="s">
        <v>109</v>
      </c>
      <c r="C470" s="10" t="s">
        <v>122</v>
      </c>
      <c r="D470" s="11">
        <v>0</v>
      </c>
      <c r="E470" s="11" t="s">
        <v>1125</v>
      </c>
      <c r="F470" s="11" t="s">
        <v>1084</v>
      </c>
      <c r="G470" s="12">
        <v>13</v>
      </c>
      <c r="H470" s="12">
        <v>41</v>
      </c>
      <c r="I470" s="12">
        <v>42</v>
      </c>
      <c r="J470" s="12">
        <v>46</v>
      </c>
      <c r="K470" s="12">
        <v>40</v>
      </c>
      <c r="L470" s="12">
        <v>46</v>
      </c>
      <c r="M470" s="12">
        <v>40</v>
      </c>
      <c r="N470" s="12">
        <v>123</v>
      </c>
      <c r="O470" s="12">
        <v>132</v>
      </c>
      <c r="P470" s="12">
        <v>255</v>
      </c>
      <c r="Q470" s="144">
        <v>1</v>
      </c>
      <c r="R470" s="144">
        <v>1</v>
      </c>
      <c r="S470" s="144">
        <v>0</v>
      </c>
      <c r="T470" s="144">
        <v>0</v>
      </c>
      <c r="U470" s="144">
        <v>0</v>
      </c>
      <c r="V470" s="144">
        <v>0</v>
      </c>
      <c r="W470" s="144">
        <v>0</v>
      </c>
      <c r="X470" s="144">
        <v>0</v>
      </c>
      <c r="Y470" s="144">
        <v>0</v>
      </c>
      <c r="Z470" s="144">
        <v>0</v>
      </c>
      <c r="AA470" s="144">
        <v>0</v>
      </c>
      <c r="AB470" s="144">
        <v>0</v>
      </c>
      <c r="AC470" s="144">
        <v>1</v>
      </c>
      <c r="AD470" s="144">
        <v>1</v>
      </c>
      <c r="AE470" s="144">
        <v>2</v>
      </c>
      <c r="AF470" s="144">
        <v>2</v>
      </c>
      <c r="AG470" s="13">
        <v>54</v>
      </c>
    </row>
    <row r="471" spans="1:33" s="13" customFormat="1" ht="13.7" customHeight="1" x14ac:dyDescent="0.15">
      <c r="A471" s="9" t="s">
        <v>1111</v>
      </c>
      <c r="B471" s="9" t="s">
        <v>109</v>
      </c>
      <c r="C471" s="10" t="s">
        <v>123</v>
      </c>
      <c r="D471" s="11">
        <v>0</v>
      </c>
      <c r="E471" s="11" t="s">
        <v>1125</v>
      </c>
      <c r="F471" s="11" t="s">
        <v>1084</v>
      </c>
      <c r="G471" s="12">
        <v>15</v>
      </c>
      <c r="H471" s="12">
        <v>41</v>
      </c>
      <c r="I471" s="12">
        <v>50</v>
      </c>
      <c r="J471" s="12">
        <v>48</v>
      </c>
      <c r="K471" s="12">
        <v>50</v>
      </c>
      <c r="L471" s="12">
        <v>45</v>
      </c>
      <c r="M471" s="12">
        <v>53</v>
      </c>
      <c r="N471" s="12">
        <v>156</v>
      </c>
      <c r="O471" s="12">
        <v>131</v>
      </c>
      <c r="P471" s="12">
        <v>287</v>
      </c>
      <c r="Q471" s="144">
        <v>1</v>
      </c>
      <c r="R471" s="144">
        <v>4</v>
      </c>
      <c r="S471" s="144">
        <v>1</v>
      </c>
      <c r="T471" s="144">
        <v>1</v>
      </c>
      <c r="U471" s="144">
        <v>0</v>
      </c>
      <c r="V471" s="144">
        <v>0</v>
      </c>
      <c r="W471" s="144">
        <v>0</v>
      </c>
      <c r="X471" s="144">
        <v>0</v>
      </c>
      <c r="Y471" s="144">
        <v>0</v>
      </c>
      <c r="Z471" s="144">
        <v>0</v>
      </c>
      <c r="AA471" s="144">
        <v>0</v>
      </c>
      <c r="AB471" s="144">
        <v>0</v>
      </c>
      <c r="AC471" s="144">
        <v>2</v>
      </c>
      <c r="AD471" s="144">
        <v>9</v>
      </c>
      <c r="AE471" s="144">
        <v>4</v>
      </c>
      <c r="AF471" s="144">
        <v>14</v>
      </c>
      <c r="AG471" s="13">
        <v>55</v>
      </c>
    </row>
    <row r="472" spans="1:33" s="13" customFormat="1" ht="13.7" customHeight="1" x14ac:dyDescent="0.15">
      <c r="A472" s="9" t="s">
        <v>1111</v>
      </c>
      <c r="B472" s="9" t="s">
        <v>109</v>
      </c>
      <c r="C472" s="10" t="s">
        <v>124</v>
      </c>
      <c r="D472" s="11">
        <v>0</v>
      </c>
      <c r="E472" s="11" t="s">
        <v>1125</v>
      </c>
      <c r="F472" s="11" t="s">
        <v>1084</v>
      </c>
      <c r="G472" s="12">
        <v>8</v>
      </c>
      <c r="H472" s="12">
        <v>16</v>
      </c>
      <c r="I472" s="12">
        <v>25</v>
      </c>
      <c r="J472" s="12">
        <v>25</v>
      </c>
      <c r="K472" s="12">
        <v>16</v>
      </c>
      <c r="L472" s="12">
        <v>16</v>
      </c>
      <c r="M472" s="12">
        <v>23</v>
      </c>
      <c r="N472" s="12">
        <v>74</v>
      </c>
      <c r="O472" s="12">
        <v>47</v>
      </c>
      <c r="P472" s="12">
        <v>121</v>
      </c>
      <c r="Q472" s="144">
        <v>1</v>
      </c>
      <c r="R472" s="144">
        <v>4</v>
      </c>
      <c r="S472" s="144">
        <v>0</v>
      </c>
      <c r="T472" s="144">
        <v>0</v>
      </c>
      <c r="U472" s="144">
        <v>0</v>
      </c>
      <c r="V472" s="144">
        <v>0</v>
      </c>
      <c r="W472" s="144">
        <v>0</v>
      </c>
      <c r="X472" s="144">
        <v>0</v>
      </c>
      <c r="Y472" s="144">
        <v>0</v>
      </c>
      <c r="Z472" s="144">
        <v>0</v>
      </c>
      <c r="AA472" s="144">
        <v>0</v>
      </c>
      <c r="AB472" s="144">
        <v>0</v>
      </c>
      <c r="AC472" s="144">
        <v>1</v>
      </c>
      <c r="AD472" s="144">
        <v>6</v>
      </c>
      <c r="AE472" s="144">
        <v>2</v>
      </c>
      <c r="AF472" s="144">
        <v>10</v>
      </c>
      <c r="AG472" s="13">
        <v>56</v>
      </c>
    </row>
    <row r="473" spans="1:33" s="13" customFormat="1" ht="13.7" customHeight="1" x14ac:dyDescent="0.15">
      <c r="A473" s="9" t="s">
        <v>1111</v>
      </c>
      <c r="B473" s="9" t="s">
        <v>109</v>
      </c>
      <c r="C473" s="10" t="s">
        <v>125</v>
      </c>
      <c r="D473" s="11">
        <v>0</v>
      </c>
      <c r="E473" s="11" t="s">
        <v>1125</v>
      </c>
      <c r="F473" s="11" t="s">
        <v>1084</v>
      </c>
      <c r="G473" s="12">
        <v>12</v>
      </c>
      <c r="H473" s="12">
        <v>28</v>
      </c>
      <c r="I473" s="12">
        <v>46</v>
      </c>
      <c r="J473" s="12">
        <v>50</v>
      </c>
      <c r="K473" s="12">
        <v>36</v>
      </c>
      <c r="L473" s="12">
        <v>51</v>
      </c>
      <c r="M473" s="12">
        <v>42</v>
      </c>
      <c r="N473" s="12">
        <v>130</v>
      </c>
      <c r="O473" s="12">
        <v>123</v>
      </c>
      <c r="P473" s="12">
        <v>253</v>
      </c>
      <c r="Q473" s="144">
        <v>1</v>
      </c>
      <c r="R473" s="144">
        <v>3</v>
      </c>
      <c r="S473" s="144">
        <v>0</v>
      </c>
      <c r="T473" s="144">
        <v>0</v>
      </c>
      <c r="U473" s="144">
        <v>0</v>
      </c>
      <c r="V473" s="144">
        <v>0</v>
      </c>
      <c r="W473" s="144">
        <v>0</v>
      </c>
      <c r="X473" s="144">
        <v>0</v>
      </c>
      <c r="Y473" s="144">
        <v>0</v>
      </c>
      <c r="Z473" s="144">
        <v>0</v>
      </c>
      <c r="AA473" s="144">
        <v>0</v>
      </c>
      <c r="AB473" s="144">
        <v>0</v>
      </c>
      <c r="AC473" s="144">
        <v>1</v>
      </c>
      <c r="AD473" s="144">
        <v>2</v>
      </c>
      <c r="AE473" s="144">
        <v>2</v>
      </c>
      <c r="AF473" s="144">
        <v>5</v>
      </c>
      <c r="AG473" s="13">
        <v>57</v>
      </c>
    </row>
    <row r="474" spans="1:33" s="13" customFormat="1" ht="13.7" customHeight="1" x14ac:dyDescent="0.15">
      <c r="A474" s="9" t="s">
        <v>1111</v>
      </c>
      <c r="B474" s="9" t="s">
        <v>109</v>
      </c>
      <c r="C474" s="10" t="s">
        <v>126</v>
      </c>
      <c r="D474" s="11">
        <v>0</v>
      </c>
      <c r="E474" s="11" t="s">
        <v>1125</v>
      </c>
      <c r="F474" s="11" t="s">
        <v>1084</v>
      </c>
      <c r="G474" s="12">
        <v>16</v>
      </c>
      <c r="H474" s="12">
        <v>44</v>
      </c>
      <c r="I474" s="12">
        <v>59</v>
      </c>
      <c r="J474" s="12">
        <v>59</v>
      </c>
      <c r="K474" s="12">
        <v>82</v>
      </c>
      <c r="L474" s="12">
        <v>61</v>
      </c>
      <c r="M474" s="12">
        <v>60</v>
      </c>
      <c r="N474" s="12">
        <v>193</v>
      </c>
      <c r="O474" s="12">
        <v>172</v>
      </c>
      <c r="P474" s="12">
        <v>365</v>
      </c>
      <c r="Q474" s="144">
        <v>2</v>
      </c>
      <c r="R474" s="144">
        <v>9</v>
      </c>
      <c r="S474" s="144">
        <v>1</v>
      </c>
      <c r="T474" s="144">
        <v>1</v>
      </c>
      <c r="U474" s="144">
        <v>0</v>
      </c>
      <c r="V474" s="144">
        <v>0</v>
      </c>
      <c r="W474" s="144">
        <v>0</v>
      </c>
      <c r="X474" s="144">
        <v>0</v>
      </c>
      <c r="Y474" s="144">
        <v>0</v>
      </c>
      <c r="Z474" s="144">
        <v>0</v>
      </c>
      <c r="AA474" s="144">
        <v>0</v>
      </c>
      <c r="AB474" s="144">
        <v>0</v>
      </c>
      <c r="AC474" s="144">
        <v>1</v>
      </c>
      <c r="AD474" s="144">
        <v>4</v>
      </c>
      <c r="AE474" s="144">
        <v>4</v>
      </c>
      <c r="AF474" s="144">
        <v>14</v>
      </c>
      <c r="AG474" s="5">
        <v>58</v>
      </c>
    </row>
    <row r="475" spans="1:33" s="13" customFormat="1" ht="13.7" customHeight="1" x14ac:dyDescent="0.15">
      <c r="A475" s="9" t="s">
        <v>1111</v>
      </c>
      <c r="B475" s="9" t="s">
        <v>109</v>
      </c>
      <c r="C475" s="10" t="s">
        <v>127</v>
      </c>
      <c r="D475" s="11">
        <v>0</v>
      </c>
      <c r="E475" s="11" t="s">
        <v>1125</v>
      </c>
      <c r="F475" s="11" t="s">
        <v>1084</v>
      </c>
      <c r="G475" s="12">
        <v>8</v>
      </c>
      <c r="H475" s="12">
        <v>9</v>
      </c>
      <c r="I475" s="12">
        <v>9</v>
      </c>
      <c r="J475" s="12">
        <v>10</v>
      </c>
      <c r="K475" s="12">
        <v>14</v>
      </c>
      <c r="L475" s="12">
        <v>13</v>
      </c>
      <c r="M475" s="12">
        <v>20</v>
      </c>
      <c r="N475" s="12">
        <v>37</v>
      </c>
      <c r="O475" s="12">
        <v>38</v>
      </c>
      <c r="P475" s="12">
        <v>75</v>
      </c>
      <c r="Q475" s="144">
        <v>1</v>
      </c>
      <c r="R475" s="144">
        <v>1</v>
      </c>
      <c r="S475" s="144">
        <v>0</v>
      </c>
      <c r="T475" s="144">
        <v>0</v>
      </c>
      <c r="U475" s="144">
        <v>0</v>
      </c>
      <c r="V475" s="144">
        <v>0</v>
      </c>
      <c r="W475" s="144">
        <v>0</v>
      </c>
      <c r="X475" s="144">
        <v>0</v>
      </c>
      <c r="Y475" s="144">
        <v>0</v>
      </c>
      <c r="Z475" s="144">
        <v>0</v>
      </c>
      <c r="AA475" s="144">
        <v>0</v>
      </c>
      <c r="AB475" s="144">
        <v>0</v>
      </c>
      <c r="AC475" s="144">
        <v>1</v>
      </c>
      <c r="AD475" s="144">
        <v>2</v>
      </c>
      <c r="AE475" s="144">
        <v>2</v>
      </c>
      <c r="AF475" s="144">
        <v>3</v>
      </c>
      <c r="AG475" s="13">
        <v>59</v>
      </c>
    </row>
    <row r="476" spans="1:33" s="13" customFormat="1" ht="13.7" customHeight="1" x14ac:dyDescent="0.15">
      <c r="A476" s="9" t="s">
        <v>1111</v>
      </c>
      <c r="B476" s="9" t="s">
        <v>109</v>
      </c>
      <c r="C476" s="10" t="s">
        <v>929</v>
      </c>
      <c r="D476" s="11">
        <v>0</v>
      </c>
      <c r="E476" s="11" t="s">
        <v>1125</v>
      </c>
      <c r="F476" s="11" t="s">
        <v>1084</v>
      </c>
      <c r="G476" s="12">
        <v>13</v>
      </c>
      <c r="H476" s="12">
        <v>54</v>
      </c>
      <c r="I476" s="12">
        <v>33</v>
      </c>
      <c r="J476" s="12">
        <v>59</v>
      </c>
      <c r="K476" s="12">
        <v>39</v>
      </c>
      <c r="L476" s="12">
        <v>58</v>
      </c>
      <c r="M476" s="12">
        <v>52</v>
      </c>
      <c r="N476" s="12">
        <v>156</v>
      </c>
      <c r="O476" s="12">
        <v>139</v>
      </c>
      <c r="P476" s="12">
        <v>295</v>
      </c>
      <c r="Q476" s="144">
        <v>1</v>
      </c>
      <c r="R476" s="144">
        <v>4</v>
      </c>
      <c r="S476" s="144">
        <v>0</v>
      </c>
      <c r="T476" s="144">
        <v>0</v>
      </c>
      <c r="U476" s="144">
        <v>0</v>
      </c>
      <c r="V476" s="144">
        <v>0</v>
      </c>
      <c r="W476" s="144">
        <v>0</v>
      </c>
      <c r="X476" s="144">
        <v>0</v>
      </c>
      <c r="Y476" s="144">
        <v>0</v>
      </c>
      <c r="Z476" s="144">
        <v>0</v>
      </c>
      <c r="AA476" s="144">
        <v>0</v>
      </c>
      <c r="AB476" s="144">
        <v>0</v>
      </c>
      <c r="AC476" s="144">
        <v>1</v>
      </c>
      <c r="AD476" s="144">
        <v>8</v>
      </c>
      <c r="AE476" s="144">
        <v>2</v>
      </c>
      <c r="AF476" s="144">
        <v>12</v>
      </c>
      <c r="AG476" s="13">
        <v>60</v>
      </c>
    </row>
    <row r="477" spans="1:33" s="13" customFormat="1" ht="13.7" customHeight="1" x14ac:dyDescent="0.15">
      <c r="A477" s="14"/>
      <c r="B477" s="14" t="s">
        <v>1073</v>
      </c>
      <c r="C477" s="14">
        <f>COUNTA(C469:C476)</f>
        <v>8</v>
      </c>
      <c r="D477" s="15">
        <f>COUNTIF(D469:D476,"併")</f>
        <v>0</v>
      </c>
      <c r="E477" s="15">
        <v>0</v>
      </c>
      <c r="F477" s="15"/>
      <c r="G477" s="16">
        <f>SUM(G469:G476)</f>
        <v>98</v>
      </c>
      <c r="H477" s="16">
        <f t="shared" ref="H477:AE477" si="64">SUM(H469:H476)</f>
        <v>275</v>
      </c>
      <c r="I477" s="16">
        <f t="shared" si="64"/>
        <v>301</v>
      </c>
      <c r="J477" s="16">
        <f t="shared" si="64"/>
        <v>338</v>
      </c>
      <c r="K477" s="16">
        <f t="shared" si="64"/>
        <v>318</v>
      </c>
      <c r="L477" s="16">
        <f t="shared" si="64"/>
        <v>332</v>
      </c>
      <c r="M477" s="16">
        <f t="shared" si="64"/>
        <v>328</v>
      </c>
      <c r="N477" s="16">
        <f t="shared" si="64"/>
        <v>986</v>
      </c>
      <c r="O477" s="16">
        <f t="shared" si="64"/>
        <v>906</v>
      </c>
      <c r="P477" s="16">
        <f t="shared" si="64"/>
        <v>1892</v>
      </c>
      <c r="Q477" s="16">
        <f t="shared" si="64"/>
        <v>9</v>
      </c>
      <c r="R477" s="16">
        <f t="shared" si="64"/>
        <v>28</v>
      </c>
      <c r="S477" s="16">
        <f t="shared" si="64"/>
        <v>2</v>
      </c>
      <c r="T477" s="16">
        <f t="shared" si="64"/>
        <v>2</v>
      </c>
      <c r="U477" s="16">
        <f t="shared" si="64"/>
        <v>0</v>
      </c>
      <c r="V477" s="16">
        <f t="shared" si="64"/>
        <v>0</v>
      </c>
      <c r="W477" s="16">
        <f t="shared" si="64"/>
        <v>0</v>
      </c>
      <c r="X477" s="16">
        <f t="shared" si="64"/>
        <v>0</v>
      </c>
      <c r="Y477" s="16">
        <f t="shared" si="64"/>
        <v>0</v>
      </c>
      <c r="Z477" s="16">
        <f t="shared" si="64"/>
        <v>0</v>
      </c>
      <c r="AA477" s="16">
        <f t="shared" si="64"/>
        <v>0</v>
      </c>
      <c r="AB477" s="16">
        <f t="shared" si="64"/>
        <v>0</v>
      </c>
      <c r="AC477" s="16">
        <f t="shared" si="64"/>
        <v>9</v>
      </c>
      <c r="AD477" s="16">
        <f t="shared" si="64"/>
        <v>36</v>
      </c>
      <c r="AE477" s="16">
        <f t="shared" si="64"/>
        <v>20</v>
      </c>
      <c r="AF477" s="16">
        <f>SUM(AF469:AF476)</f>
        <v>66</v>
      </c>
      <c r="AG477" s="13">
        <v>61</v>
      </c>
    </row>
    <row r="478" spans="1:33" ht="13.7" customHeight="1" x14ac:dyDescent="0.15">
      <c r="A478" s="9" t="s">
        <v>1111</v>
      </c>
      <c r="B478" s="9" t="s">
        <v>114</v>
      </c>
      <c r="C478" s="10" t="s">
        <v>117</v>
      </c>
      <c r="D478" s="11">
        <v>0</v>
      </c>
      <c r="E478" s="11" t="s">
        <v>1125</v>
      </c>
      <c r="F478" s="11" t="s">
        <v>1084</v>
      </c>
      <c r="G478" s="12">
        <v>22</v>
      </c>
      <c r="H478" s="12">
        <v>76</v>
      </c>
      <c r="I478" s="12">
        <v>79</v>
      </c>
      <c r="J478" s="12">
        <v>76</v>
      </c>
      <c r="K478" s="12">
        <v>94</v>
      </c>
      <c r="L478" s="12">
        <v>93</v>
      </c>
      <c r="M478" s="12">
        <v>82</v>
      </c>
      <c r="N478" s="12">
        <v>264</v>
      </c>
      <c r="O478" s="12">
        <v>236</v>
      </c>
      <c r="P478" s="12">
        <v>500</v>
      </c>
      <c r="Q478" s="144">
        <v>2</v>
      </c>
      <c r="R478" s="144">
        <v>11</v>
      </c>
      <c r="S478" s="144">
        <v>1</v>
      </c>
      <c r="T478" s="144">
        <v>1</v>
      </c>
      <c r="U478" s="144">
        <v>0</v>
      </c>
      <c r="V478" s="144">
        <v>0</v>
      </c>
      <c r="W478" s="144">
        <v>0</v>
      </c>
      <c r="X478" s="144">
        <v>0</v>
      </c>
      <c r="Y478" s="144">
        <v>0</v>
      </c>
      <c r="Z478" s="144">
        <v>0</v>
      </c>
      <c r="AA478" s="144">
        <v>0</v>
      </c>
      <c r="AB478" s="144">
        <v>0</v>
      </c>
      <c r="AC478" s="144">
        <v>2</v>
      </c>
      <c r="AD478" s="144">
        <v>14</v>
      </c>
      <c r="AE478" s="144">
        <v>5</v>
      </c>
      <c r="AF478" s="144">
        <v>26</v>
      </c>
      <c r="AG478" s="5">
        <v>63</v>
      </c>
    </row>
    <row r="479" spans="1:33" s="13" customFormat="1" ht="13.7" customHeight="1" x14ac:dyDescent="0.15">
      <c r="A479" s="9" t="s">
        <v>1111</v>
      </c>
      <c r="B479" s="9" t="s">
        <v>114</v>
      </c>
      <c r="C479" s="10" t="s">
        <v>118</v>
      </c>
      <c r="D479" s="11">
        <v>0</v>
      </c>
      <c r="E479" s="11" t="s">
        <v>1125</v>
      </c>
      <c r="F479" s="11" t="s">
        <v>1084</v>
      </c>
      <c r="G479" s="12">
        <v>18</v>
      </c>
      <c r="H479" s="12">
        <v>44</v>
      </c>
      <c r="I479" s="12">
        <v>57</v>
      </c>
      <c r="J479" s="12">
        <v>54</v>
      </c>
      <c r="K479" s="12">
        <v>57</v>
      </c>
      <c r="L479" s="12">
        <v>47</v>
      </c>
      <c r="M479" s="12">
        <v>65</v>
      </c>
      <c r="N479" s="12">
        <v>166</v>
      </c>
      <c r="O479" s="12">
        <v>158</v>
      </c>
      <c r="P479" s="12">
        <v>324</v>
      </c>
      <c r="Q479" s="144">
        <v>3</v>
      </c>
      <c r="R479" s="144">
        <v>12</v>
      </c>
      <c r="S479" s="144">
        <v>0</v>
      </c>
      <c r="T479" s="144">
        <v>0</v>
      </c>
      <c r="U479" s="144">
        <v>1</v>
      </c>
      <c r="V479" s="144">
        <v>1</v>
      </c>
      <c r="W479" s="144">
        <v>0</v>
      </c>
      <c r="X479" s="144">
        <v>0</v>
      </c>
      <c r="Y479" s="144">
        <v>0</v>
      </c>
      <c r="Z479" s="144">
        <v>0</v>
      </c>
      <c r="AA479" s="144">
        <v>0</v>
      </c>
      <c r="AB479" s="144">
        <v>0</v>
      </c>
      <c r="AC479" s="144">
        <v>2</v>
      </c>
      <c r="AD479" s="144">
        <v>9</v>
      </c>
      <c r="AE479" s="144">
        <v>6</v>
      </c>
      <c r="AF479" s="144">
        <v>22</v>
      </c>
      <c r="AG479" s="13">
        <v>64</v>
      </c>
    </row>
    <row r="480" spans="1:33" s="13" customFormat="1" ht="13.7" customHeight="1" x14ac:dyDescent="0.15">
      <c r="A480" s="9" t="s">
        <v>1111</v>
      </c>
      <c r="B480" s="9" t="s">
        <v>114</v>
      </c>
      <c r="C480" s="10" t="s">
        <v>119</v>
      </c>
      <c r="D480" s="11">
        <v>0</v>
      </c>
      <c r="E480" s="11" t="s">
        <v>1125</v>
      </c>
      <c r="F480" s="11" t="s">
        <v>1084</v>
      </c>
      <c r="G480" s="12">
        <v>5</v>
      </c>
      <c r="H480" s="12">
        <v>2</v>
      </c>
      <c r="I480" s="12">
        <v>3</v>
      </c>
      <c r="J480" s="12">
        <v>8</v>
      </c>
      <c r="K480" s="12">
        <v>5</v>
      </c>
      <c r="L480" s="12">
        <v>3</v>
      </c>
      <c r="M480" s="12">
        <v>14</v>
      </c>
      <c r="N480" s="12">
        <v>17</v>
      </c>
      <c r="O480" s="12">
        <v>18</v>
      </c>
      <c r="P480" s="12">
        <v>35</v>
      </c>
      <c r="Q480" s="144">
        <v>0</v>
      </c>
      <c r="R480" s="144">
        <v>0</v>
      </c>
      <c r="S480" s="144">
        <v>0</v>
      </c>
      <c r="T480" s="144">
        <v>0</v>
      </c>
      <c r="U480" s="144">
        <v>0</v>
      </c>
      <c r="V480" s="144">
        <v>0</v>
      </c>
      <c r="W480" s="144">
        <v>0</v>
      </c>
      <c r="X480" s="144">
        <v>0</v>
      </c>
      <c r="Y480" s="144">
        <v>0</v>
      </c>
      <c r="Z480" s="144">
        <v>0</v>
      </c>
      <c r="AA480" s="144">
        <v>0</v>
      </c>
      <c r="AB480" s="144">
        <v>0</v>
      </c>
      <c r="AC480" s="144">
        <v>1</v>
      </c>
      <c r="AD480" s="144">
        <v>1</v>
      </c>
      <c r="AE480" s="144">
        <v>1</v>
      </c>
      <c r="AF480" s="144">
        <v>1</v>
      </c>
      <c r="AG480" s="13">
        <v>65</v>
      </c>
    </row>
    <row r="481" spans="1:33" s="13" customFormat="1" ht="13.7" customHeight="1" x14ac:dyDescent="0.15">
      <c r="A481" s="9" t="s">
        <v>1111</v>
      </c>
      <c r="B481" s="9" t="s">
        <v>114</v>
      </c>
      <c r="C481" s="10" t="s">
        <v>120</v>
      </c>
      <c r="D481" s="11">
        <v>0</v>
      </c>
      <c r="E481" s="11" t="s">
        <v>1125</v>
      </c>
      <c r="F481" s="11" t="s">
        <v>1084</v>
      </c>
      <c r="G481" s="12">
        <v>7</v>
      </c>
      <c r="H481" s="12">
        <v>10</v>
      </c>
      <c r="I481" s="12">
        <v>6</v>
      </c>
      <c r="J481" s="12">
        <v>7</v>
      </c>
      <c r="K481" s="12">
        <v>8</v>
      </c>
      <c r="L481" s="12">
        <v>11</v>
      </c>
      <c r="M481" s="12">
        <v>11</v>
      </c>
      <c r="N481" s="12">
        <v>29</v>
      </c>
      <c r="O481" s="12">
        <v>24</v>
      </c>
      <c r="P481" s="12">
        <v>53</v>
      </c>
      <c r="Q481" s="144">
        <v>1</v>
      </c>
      <c r="R481" s="144">
        <v>1</v>
      </c>
      <c r="S481" s="144">
        <v>0</v>
      </c>
      <c r="T481" s="144">
        <v>0</v>
      </c>
      <c r="U481" s="144">
        <v>0</v>
      </c>
      <c r="V481" s="144">
        <v>0</v>
      </c>
      <c r="W481" s="144">
        <v>0</v>
      </c>
      <c r="X481" s="144">
        <v>0</v>
      </c>
      <c r="Y481" s="144">
        <v>0</v>
      </c>
      <c r="Z481" s="144">
        <v>0</v>
      </c>
      <c r="AA481" s="144">
        <v>0</v>
      </c>
      <c r="AB481" s="144">
        <v>0</v>
      </c>
      <c r="AC481" s="144">
        <v>1</v>
      </c>
      <c r="AD481" s="144">
        <v>5</v>
      </c>
      <c r="AE481" s="144">
        <v>2</v>
      </c>
      <c r="AF481" s="144">
        <v>6</v>
      </c>
      <c r="AG481" s="13">
        <v>66</v>
      </c>
    </row>
    <row r="482" spans="1:33" s="13" customFormat="1" ht="13.7" customHeight="1" x14ac:dyDescent="0.15">
      <c r="A482" s="9" t="s">
        <v>1111</v>
      </c>
      <c r="B482" s="9" t="s">
        <v>114</v>
      </c>
      <c r="C482" s="10" t="s">
        <v>121</v>
      </c>
      <c r="D482" s="11">
        <v>0</v>
      </c>
      <c r="E482" s="11" t="s">
        <v>1125</v>
      </c>
      <c r="F482" s="11" t="s">
        <v>1084</v>
      </c>
      <c r="G482" s="12">
        <v>7</v>
      </c>
      <c r="H482" s="12">
        <v>7</v>
      </c>
      <c r="I482" s="12">
        <v>13</v>
      </c>
      <c r="J482" s="12">
        <v>10</v>
      </c>
      <c r="K482" s="12">
        <v>12</v>
      </c>
      <c r="L482" s="12">
        <v>9</v>
      </c>
      <c r="M482" s="12">
        <v>8</v>
      </c>
      <c r="N482" s="12">
        <v>22</v>
      </c>
      <c r="O482" s="12">
        <v>37</v>
      </c>
      <c r="P482" s="12">
        <v>59</v>
      </c>
      <c r="Q482" s="144">
        <v>1</v>
      </c>
      <c r="R482" s="144">
        <v>4</v>
      </c>
      <c r="S482" s="144">
        <v>0</v>
      </c>
      <c r="T482" s="144">
        <v>0</v>
      </c>
      <c r="U482" s="144">
        <v>0</v>
      </c>
      <c r="V482" s="144">
        <v>0</v>
      </c>
      <c r="W482" s="144">
        <v>0</v>
      </c>
      <c r="X482" s="144">
        <v>0</v>
      </c>
      <c r="Y482" s="144">
        <v>0</v>
      </c>
      <c r="Z482" s="144">
        <v>0</v>
      </c>
      <c r="AA482" s="144">
        <v>0</v>
      </c>
      <c r="AB482" s="144">
        <v>0</v>
      </c>
      <c r="AC482" s="144">
        <v>1</v>
      </c>
      <c r="AD482" s="144">
        <v>3</v>
      </c>
      <c r="AE482" s="144">
        <v>2</v>
      </c>
      <c r="AF482" s="144">
        <v>7</v>
      </c>
      <c r="AG482" s="13">
        <v>67</v>
      </c>
    </row>
    <row r="483" spans="1:33" s="13" customFormat="1" ht="13.7" customHeight="1" x14ac:dyDescent="0.15">
      <c r="A483" s="9" t="s">
        <v>1111</v>
      </c>
      <c r="B483" s="9" t="s">
        <v>114</v>
      </c>
      <c r="C483" s="10" t="s">
        <v>1046</v>
      </c>
      <c r="D483" s="11">
        <v>0</v>
      </c>
      <c r="E483" s="11" t="s">
        <v>1125</v>
      </c>
      <c r="F483" s="11" t="s">
        <v>1084</v>
      </c>
      <c r="G483" s="12">
        <v>5</v>
      </c>
      <c r="H483" s="12">
        <v>2</v>
      </c>
      <c r="I483" s="146">
        <v>2</v>
      </c>
      <c r="J483" s="12">
        <v>6</v>
      </c>
      <c r="K483" s="12">
        <v>0</v>
      </c>
      <c r="L483" s="12">
        <v>3</v>
      </c>
      <c r="M483" s="12">
        <v>11</v>
      </c>
      <c r="N483" s="12">
        <v>16</v>
      </c>
      <c r="O483" s="12">
        <v>8</v>
      </c>
      <c r="P483" s="12">
        <v>24</v>
      </c>
      <c r="Q483" s="144">
        <v>1</v>
      </c>
      <c r="R483" s="144">
        <v>1</v>
      </c>
      <c r="S483" s="144">
        <v>0</v>
      </c>
      <c r="T483" s="144">
        <v>0</v>
      </c>
      <c r="U483" s="144">
        <v>0</v>
      </c>
      <c r="V483" s="144">
        <v>0</v>
      </c>
      <c r="W483" s="144">
        <v>0</v>
      </c>
      <c r="X483" s="144">
        <v>0</v>
      </c>
      <c r="Y483" s="144">
        <v>0</v>
      </c>
      <c r="Z483" s="144">
        <v>0</v>
      </c>
      <c r="AA483" s="144">
        <v>0</v>
      </c>
      <c r="AB483" s="144">
        <v>0</v>
      </c>
      <c r="AC483" s="144">
        <v>1</v>
      </c>
      <c r="AD483" s="144">
        <v>2</v>
      </c>
      <c r="AE483" s="144">
        <v>2</v>
      </c>
      <c r="AF483" s="144">
        <v>3</v>
      </c>
      <c r="AG483" s="5">
        <v>68</v>
      </c>
    </row>
    <row r="484" spans="1:33" s="13" customFormat="1" ht="13.7" customHeight="1" x14ac:dyDescent="0.15">
      <c r="A484" s="9" t="s">
        <v>1111</v>
      </c>
      <c r="B484" s="9" t="s">
        <v>114</v>
      </c>
      <c r="C484" s="10" t="s">
        <v>554</v>
      </c>
      <c r="D484" s="11">
        <v>0</v>
      </c>
      <c r="E484" s="11" t="s">
        <v>1125</v>
      </c>
      <c r="F484" s="11" t="s">
        <v>1084</v>
      </c>
      <c r="G484" s="12">
        <v>17</v>
      </c>
      <c r="H484" s="146">
        <v>67</v>
      </c>
      <c r="I484" s="12">
        <v>62</v>
      </c>
      <c r="J484" s="12">
        <v>57</v>
      </c>
      <c r="K484" s="12">
        <v>64</v>
      </c>
      <c r="L484" s="12">
        <v>57</v>
      </c>
      <c r="M484" s="12">
        <v>65</v>
      </c>
      <c r="N484" s="12">
        <v>184</v>
      </c>
      <c r="O484" s="12">
        <v>188</v>
      </c>
      <c r="P484" s="12">
        <v>372</v>
      </c>
      <c r="Q484" s="144">
        <v>2</v>
      </c>
      <c r="R484" s="144">
        <v>13</v>
      </c>
      <c r="S484" s="144">
        <v>0</v>
      </c>
      <c r="T484" s="144">
        <v>0</v>
      </c>
      <c r="U484" s="144">
        <v>0</v>
      </c>
      <c r="V484" s="144">
        <v>0</v>
      </c>
      <c r="W484" s="144">
        <v>0</v>
      </c>
      <c r="X484" s="144">
        <v>0</v>
      </c>
      <c r="Y484" s="144">
        <v>1</v>
      </c>
      <c r="Z484" s="144">
        <v>1</v>
      </c>
      <c r="AA484" s="144">
        <v>0</v>
      </c>
      <c r="AB484" s="144">
        <v>0</v>
      </c>
      <c r="AC484" s="144">
        <v>2</v>
      </c>
      <c r="AD484" s="144">
        <v>8</v>
      </c>
      <c r="AE484" s="144">
        <v>5</v>
      </c>
      <c r="AF484" s="144">
        <v>22</v>
      </c>
      <c r="AG484" s="13">
        <v>69</v>
      </c>
    </row>
    <row r="485" spans="1:33" s="13" customFormat="1" ht="13.7" customHeight="1" x14ac:dyDescent="0.15">
      <c r="A485" s="9" t="s">
        <v>1111</v>
      </c>
      <c r="B485" s="9" t="s">
        <v>114</v>
      </c>
      <c r="C485" s="10" t="s">
        <v>82</v>
      </c>
      <c r="D485" s="11" t="s">
        <v>1191</v>
      </c>
      <c r="E485" s="11" t="s">
        <v>1125</v>
      </c>
      <c r="F485" s="11" t="s">
        <v>1084</v>
      </c>
      <c r="G485" s="12">
        <v>4</v>
      </c>
      <c r="H485" s="12">
        <v>0</v>
      </c>
      <c r="I485" s="12">
        <v>0</v>
      </c>
      <c r="J485" s="12">
        <v>2</v>
      </c>
      <c r="K485" s="12">
        <v>3</v>
      </c>
      <c r="L485" s="12">
        <v>5</v>
      </c>
      <c r="M485" s="12">
        <v>5</v>
      </c>
      <c r="N485" s="12">
        <v>12</v>
      </c>
      <c r="O485" s="12">
        <v>3</v>
      </c>
      <c r="P485" s="12">
        <v>15</v>
      </c>
      <c r="Q485" s="144">
        <v>1</v>
      </c>
      <c r="R485" s="144">
        <v>3</v>
      </c>
      <c r="S485" s="144">
        <v>0</v>
      </c>
      <c r="T485" s="144">
        <v>0</v>
      </c>
      <c r="U485" s="144">
        <v>1</v>
      </c>
      <c r="V485" s="144">
        <v>1</v>
      </c>
      <c r="W485" s="144">
        <v>0</v>
      </c>
      <c r="X485" s="144">
        <v>0</v>
      </c>
      <c r="Y485" s="144">
        <v>0</v>
      </c>
      <c r="Z485" s="144">
        <v>0</v>
      </c>
      <c r="AA485" s="144">
        <v>0</v>
      </c>
      <c r="AB485" s="144">
        <v>0</v>
      </c>
      <c r="AC485" s="144">
        <v>2</v>
      </c>
      <c r="AD485" s="144">
        <v>11</v>
      </c>
      <c r="AE485" s="144">
        <v>4</v>
      </c>
      <c r="AF485" s="144">
        <v>15</v>
      </c>
      <c r="AG485" s="13">
        <v>70</v>
      </c>
    </row>
    <row r="486" spans="1:33" ht="13.7" customHeight="1" x14ac:dyDescent="0.15">
      <c r="A486" s="14"/>
      <c r="B486" s="14" t="s">
        <v>1073</v>
      </c>
      <c r="C486" s="14">
        <f>COUNTA(C478:C485)</f>
        <v>8</v>
      </c>
      <c r="D486" s="15">
        <f>COUNTIF(D478:D485,"併")</f>
        <v>1</v>
      </c>
      <c r="E486" s="15">
        <v>0</v>
      </c>
      <c r="F486" s="15"/>
      <c r="G486" s="16">
        <f t="shared" ref="G486:AF486" si="65">SUM(G478:G485)</f>
        <v>85</v>
      </c>
      <c r="H486" s="16">
        <f t="shared" si="65"/>
        <v>208</v>
      </c>
      <c r="I486" s="16">
        <f t="shared" si="65"/>
        <v>222</v>
      </c>
      <c r="J486" s="16">
        <f t="shared" si="65"/>
        <v>220</v>
      </c>
      <c r="K486" s="16">
        <f t="shared" si="65"/>
        <v>243</v>
      </c>
      <c r="L486" s="16">
        <f t="shared" si="65"/>
        <v>228</v>
      </c>
      <c r="M486" s="16">
        <f t="shared" si="65"/>
        <v>261</v>
      </c>
      <c r="N486" s="16">
        <f t="shared" si="65"/>
        <v>710</v>
      </c>
      <c r="O486" s="16">
        <f t="shared" si="65"/>
        <v>672</v>
      </c>
      <c r="P486" s="16">
        <f t="shared" si="65"/>
        <v>1382</v>
      </c>
      <c r="Q486" s="16">
        <f t="shared" si="65"/>
        <v>11</v>
      </c>
      <c r="R486" s="16">
        <f t="shared" si="65"/>
        <v>45</v>
      </c>
      <c r="S486" s="16">
        <f t="shared" si="65"/>
        <v>1</v>
      </c>
      <c r="T486" s="16">
        <f t="shared" si="65"/>
        <v>1</v>
      </c>
      <c r="U486" s="16">
        <f t="shared" si="65"/>
        <v>2</v>
      </c>
      <c r="V486" s="16">
        <f t="shared" si="65"/>
        <v>2</v>
      </c>
      <c r="W486" s="16">
        <f t="shared" si="65"/>
        <v>0</v>
      </c>
      <c r="X486" s="16">
        <f t="shared" si="65"/>
        <v>0</v>
      </c>
      <c r="Y486" s="16">
        <f t="shared" si="65"/>
        <v>1</v>
      </c>
      <c r="Z486" s="16">
        <f t="shared" si="65"/>
        <v>1</v>
      </c>
      <c r="AA486" s="16">
        <f t="shared" si="65"/>
        <v>0</v>
      </c>
      <c r="AB486" s="16">
        <f t="shared" si="65"/>
        <v>0</v>
      </c>
      <c r="AC486" s="16">
        <f t="shared" si="65"/>
        <v>12</v>
      </c>
      <c r="AD486" s="16">
        <f t="shared" si="65"/>
        <v>53</v>
      </c>
      <c r="AE486" s="16">
        <f t="shared" si="65"/>
        <v>27</v>
      </c>
      <c r="AF486" s="16">
        <f t="shared" si="65"/>
        <v>102</v>
      </c>
      <c r="AG486" s="13">
        <v>72</v>
      </c>
    </row>
    <row r="487" spans="1:33" s="13" customFormat="1" ht="13.7" customHeight="1" x14ac:dyDescent="0.15">
      <c r="A487" s="9" t="s">
        <v>1111</v>
      </c>
      <c r="B487" s="9" t="s">
        <v>105</v>
      </c>
      <c r="C487" s="10" t="s">
        <v>106</v>
      </c>
      <c r="D487" s="11">
        <v>0</v>
      </c>
      <c r="E487" s="11" t="s">
        <v>1125</v>
      </c>
      <c r="F487" s="11" t="s">
        <v>1084</v>
      </c>
      <c r="G487" s="12">
        <v>9</v>
      </c>
      <c r="H487" s="12">
        <v>17</v>
      </c>
      <c r="I487" s="12">
        <v>14</v>
      </c>
      <c r="J487" s="12">
        <v>25</v>
      </c>
      <c r="K487" s="12">
        <v>20</v>
      </c>
      <c r="L487" s="12">
        <v>18</v>
      </c>
      <c r="M487" s="12">
        <v>22</v>
      </c>
      <c r="N487" s="12">
        <v>56</v>
      </c>
      <c r="O487" s="12">
        <v>60</v>
      </c>
      <c r="P487" s="12">
        <v>116</v>
      </c>
      <c r="Q487" s="144">
        <v>1</v>
      </c>
      <c r="R487" s="144">
        <v>6</v>
      </c>
      <c r="S487" s="144">
        <v>1</v>
      </c>
      <c r="T487" s="144">
        <v>1</v>
      </c>
      <c r="U487" s="144">
        <v>0</v>
      </c>
      <c r="V487" s="144">
        <v>0</v>
      </c>
      <c r="W487" s="144">
        <v>0</v>
      </c>
      <c r="X487" s="144">
        <v>0</v>
      </c>
      <c r="Y487" s="144">
        <v>0</v>
      </c>
      <c r="Z487" s="144">
        <v>0</v>
      </c>
      <c r="AA487" s="144">
        <v>0</v>
      </c>
      <c r="AB487" s="144">
        <v>0</v>
      </c>
      <c r="AC487" s="144">
        <v>1</v>
      </c>
      <c r="AD487" s="144">
        <v>4</v>
      </c>
      <c r="AE487" s="144">
        <v>3</v>
      </c>
      <c r="AF487" s="144">
        <v>11</v>
      </c>
      <c r="AG487" s="5">
        <v>73</v>
      </c>
    </row>
    <row r="488" spans="1:33" s="13" customFormat="1" ht="13.7" customHeight="1" x14ac:dyDescent="0.15">
      <c r="A488" s="9" t="s">
        <v>1111</v>
      </c>
      <c r="B488" s="9" t="s">
        <v>105</v>
      </c>
      <c r="C488" s="10" t="s">
        <v>107</v>
      </c>
      <c r="D488" s="11">
        <v>0</v>
      </c>
      <c r="E488" s="11">
        <v>1</v>
      </c>
      <c r="F488" s="11" t="s">
        <v>1084</v>
      </c>
      <c r="G488" s="12">
        <v>3</v>
      </c>
      <c r="H488" s="12">
        <v>5</v>
      </c>
      <c r="I488" s="12">
        <v>2</v>
      </c>
      <c r="J488" s="12">
        <v>1</v>
      </c>
      <c r="K488" s="12">
        <v>1</v>
      </c>
      <c r="L488" s="146">
        <v>4</v>
      </c>
      <c r="M488" s="12">
        <v>1</v>
      </c>
      <c r="N488" s="12">
        <v>6</v>
      </c>
      <c r="O488" s="12">
        <v>8</v>
      </c>
      <c r="P488" s="12">
        <v>14</v>
      </c>
      <c r="Q488" s="144">
        <v>0</v>
      </c>
      <c r="R488" s="144">
        <v>0</v>
      </c>
      <c r="S488" s="144">
        <v>0</v>
      </c>
      <c r="T488" s="144">
        <v>0</v>
      </c>
      <c r="U488" s="144">
        <v>0</v>
      </c>
      <c r="V488" s="144">
        <v>0</v>
      </c>
      <c r="W488" s="144">
        <v>0</v>
      </c>
      <c r="X488" s="144">
        <v>0</v>
      </c>
      <c r="Y488" s="144">
        <v>0</v>
      </c>
      <c r="Z488" s="144">
        <v>0</v>
      </c>
      <c r="AA488" s="144">
        <v>0</v>
      </c>
      <c r="AB488" s="144">
        <v>0</v>
      </c>
      <c r="AC488" s="144">
        <v>0</v>
      </c>
      <c r="AD488" s="144">
        <v>0</v>
      </c>
      <c r="AE488" s="144">
        <v>0</v>
      </c>
      <c r="AF488" s="144">
        <v>0</v>
      </c>
      <c r="AG488" s="13">
        <v>74</v>
      </c>
    </row>
    <row r="489" spans="1:33" s="13" customFormat="1" ht="13.7" customHeight="1" x14ac:dyDescent="0.15">
      <c r="A489" s="9" t="s">
        <v>1111</v>
      </c>
      <c r="B489" s="9" t="s">
        <v>105</v>
      </c>
      <c r="C489" s="10" t="s">
        <v>108</v>
      </c>
      <c r="D489" s="11">
        <v>0</v>
      </c>
      <c r="E489" s="11">
        <v>1</v>
      </c>
      <c r="F489" s="11" t="s">
        <v>1084</v>
      </c>
      <c r="G489" s="12">
        <v>4</v>
      </c>
      <c r="H489" s="12">
        <v>5</v>
      </c>
      <c r="I489" s="12">
        <v>2</v>
      </c>
      <c r="J489" s="12">
        <v>2</v>
      </c>
      <c r="K489" s="146">
        <v>1</v>
      </c>
      <c r="L489" s="12">
        <v>2</v>
      </c>
      <c r="M489" s="12">
        <v>0</v>
      </c>
      <c r="N489" s="12">
        <v>8</v>
      </c>
      <c r="O489" s="12">
        <v>4</v>
      </c>
      <c r="P489" s="12">
        <v>12</v>
      </c>
      <c r="Q489" s="144">
        <v>0</v>
      </c>
      <c r="R489" s="144">
        <v>0</v>
      </c>
      <c r="S489" s="144">
        <v>0</v>
      </c>
      <c r="T489" s="144">
        <v>0</v>
      </c>
      <c r="U489" s="144">
        <v>0</v>
      </c>
      <c r="V489" s="144">
        <v>0</v>
      </c>
      <c r="W489" s="144">
        <v>0</v>
      </c>
      <c r="X489" s="144">
        <v>0</v>
      </c>
      <c r="Y489" s="144">
        <v>0</v>
      </c>
      <c r="Z489" s="144">
        <v>0</v>
      </c>
      <c r="AA489" s="144">
        <v>0</v>
      </c>
      <c r="AB489" s="144">
        <v>0</v>
      </c>
      <c r="AC489" s="144">
        <v>1</v>
      </c>
      <c r="AD489" s="144">
        <v>1</v>
      </c>
      <c r="AE489" s="144">
        <v>1</v>
      </c>
      <c r="AF489" s="144">
        <v>1</v>
      </c>
      <c r="AG489" s="13">
        <v>1</v>
      </c>
    </row>
    <row r="490" spans="1:33" s="13" customFormat="1" ht="13.7" customHeight="1" x14ac:dyDescent="0.15">
      <c r="A490" s="14"/>
      <c r="B490" s="14" t="s">
        <v>1073</v>
      </c>
      <c r="C490" s="14">
        <f>COUNTA(C487:C489)</f>
        <v>3</v>
      </c>
      <c r="D490" s="15">
        <f>COUNTIF(D487:D489,"併")</f>
        <v>0</v>
      </c>
      <c r="E490" s="15">
        <v>2</v>
      </c>
      <c r="F490" s="15"/>
      <c r="G490" s="16">
        <f>SUM(G487:G489)</f>
        <v>16</v>
      </c>
      <c r="H490" s="16">
        <f t="shared" ref="H490:AE490" si="66">SUM(H487:H489)</f>
        <v>27</v>
      </c>
      <c r="I490" s="16">
        <f t="shared" si="66"/>
        <v>18</v>
      </c>
      <c r="J490" s="16">
        <f t="shared" si="66"/>
        <v>28</v>
      </c>
      <c r="K490" s="16">
        <f t="shared" si="66"/>
        <v>22</v>
      </c>
      <c r="L490" s="16">
        <f t="shared" si="66"/>
        <v>24</v>
      </c>
      <c r="M490" s="16">
        <f t="shared" si="66"/>
        <v>23</v>
      </c>
      <c r="N490" s="16">
        <f t="shared" si="66"/>
        <v>70</v>
      </c>
      <c r="O490" s="16">
        <f t="shared" si="66"/>
        <v>72</v>
      </c>
      <c r="P490" s="16">
        <f t="shared" si="66"/>
        <v>142</v>
      </c>
      <c r="Q490" s="16">
        <f t="shared" si="66"/>
        <v>1</v>
      </c>
      <c r="R490" s="16">
        <f t="shared" si="66"/>
        <v>6</v>
      </c>
      <c r="S490" s="16">
        <f t="shared" si="66"/>
        <v>1</v>
      </c>
      <c r="T490" s="16">
        <f t="shared" si="66"/>
        <v>1</v>
      </c>
      <c r="U490" s="16">
        <f t="shared" si="66"/>
        <v>0</v>
      </c>
      <c r="V490" s="16">
        <f t="shared" si="66"/>
        <v>0</v>
      </c>
      <c r="W490" s="16">
        <f t="shared" si="66"/>
        <v>0</v>
      </c>
      <c r="X490" s="16">
        <f t="shared" si="66"/>
        <v>0</v>
      </c>
      <c r="Y490" s="16">
        <f t="shared" si="66"/>
        <v>0</v>
      </c>
      <c r="Z490" s="16">
        <f t="shared" si="66"/>
        <v>0</v>
      </c>
      <c r="AA490" s="16">
        <f t="shared" si="66"/>
        <v>0</v>
      </c>
      <c r="AB490" s="16">
        <f t="shared" si="66"/>
        <v>0</v>
      </c>
      <c r="AC490" s="16">
        <f t="shared" si="66"/>
        <v>2</v>
      </c>
      <c r="AD490" s="16">
        <f t="shared" si="66"/>
        <v>5</v>
      </c>
      <c r="AE490" s="16">
        <f t="shared" si="66"/>
        <v>4</v>
      </c>
      <c r="AF490" s="16">
        <f>SUM(AF487:AF489)</f>
        <v>12</v>
      </c>
      <c r="AG490" s="13">
        <v>2</v>
      </c>
    </row>
    <row r="491" spans="1:33" s="13" customFormat="1" ht="13.7" customHeight="1" x14ac:dyDescent="0.15">
      <c r="A491" s="9" t="s">
        <v>1111</v>
      </c>
      <c r="B491" s="9" t="s">
        <v>115</v>
      </c>
      <c r="C491" s="10" t="s">
        <v>116</v>
      </c>
      <c r="D491" s="11">
        <v>0</v>
      </c>
      <c r="E491" s="11" t="s">
        <v>1125</v>
      </c>
      <c r="F491" s="11" t="s">
        <v>1084</v>
      </c>
      <c r="G491" s="12">
        <v>9</v>
      </c>
      <c r="H491" s="12">
        <v>14</v>
      </c>
      <c r="I491" s="12">
        <v>18</v>
      </c>
      <c r="J491" s="12">
        <v>14</v>
      </c>
      <c r="K491" s="12">
        <v>17</v>
      </c>
      <c r="L491" s="12">
        <v>14</v>
      </c>
      <c r="M491" s="12">
        <v>13</v>
      </c>
      <c r="N491" s="12">
        <v>61</v>
      </c>
      <c r="O491" s="12">
        <v>29</v>
      </c>
      <c r="P491" s="12">
        <v>90</v>
      </c>
      <c r="Q491" s="144">
        <v>1</v>
      </c>
      <c r="R491" s="144">
        <v>2</v>
      </c>
      <c r="S491" s="144">
        <v>0</v>
      </c>
      <c r="T491" s="144">
        <v>0</v>
      </c>
      <c r="U491" s="144">
        <v>0</v>
      </c>
      <c r="V491" s="144">
        <v>0</v>
      </c>
      <c r="W491" s="144">
        <v>0</v>
      </c>
      <c r="X491" s="144">
        <v>0</v>
      </c>
      <c r="Y491" s="144">
        <v>0</v>
      </c>
      <c r="Z491" s="144">
        <v>0</v>
      </c>
      <c r="AA491" s="144">
        <v>1</v>
      </c>
      <c r="AB491" s="144">
        <v>1</v>
      </c>
      <c r="AC491" s="144">
        <v>1</v>
      </c>
      <c r="AD491" s="144">
        <v>5</v>
      </c>
      <c r="AE491" s="144">
        <v>3</v>
      </c>
      <c r="AF491" s="144">
        <v>8</v>
      </c>
      <c r="AG491" s="13">
        <v>3</v>
      </c>
    </row>
    <row r="492" spans="1:33" s="13" customFormat="1" ht="13.7" customHeight="1" x14ac:dyDescent="0.15">
      <c r="A492" s="9" t="s">
        <v>1111</v>
      </c>
      <c r="B492" s="9" t="s">
        <v>115</v>
      </c>
      <c r="C492" s="10" t="s">
        <v>1148</v>
      </c>
      <c r="D492" s="11">
        <v>0</v>
      </c>
      <c r="E492" s="11">
        <v>1</v>
      </c>
      <c r="F492" s="11" t="s">
        <v>1084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0</v>
      </c>
      <c r="N492" s="12">
        <v>0</v>
      </c>
      <c r="O492" s="12">
        <v>0</v>
      </c>
      <c r="P492" s="12">
        <v>0</v>
      </c>
      <c r="Q492" s="144">
        <v>0</v>
      </c>
      <c r="R492" s="144">
        <v>0</v>
      </c>
      <c r="S492" s="144">
        <v>0</v>
      </c>
      <c r="T492" s="144">
        <v>0</v>
      </c>
      <c r="U492" s="144">
        <v>0</v>
      </c>
      <c r="V492" s="144">
        <v>0</v>
      </c>
      <c r="W492" s="144">
        <v>0</v>
      </c>
      <c r="X492" s="144">
        <v>0</v>
      </c>
      <c r="Y492" s="144">
        <v>0</v>
      </c>
      <c r="Z492" s="144">
        <v>0</v>
      </c>
      <c r="AA492" s="144">
        <v>0</v>
      </c>
      <c r="AB492" s="144">
        <v>0</v>
      </c>
      <c r="AC492" s="144">
        <v>0</v>
      </c>
      <c r="AD492" s="144">
        <v>0</v>
      </c>
      <c r="AE492" s="144">
        <v>0</v>
      </c>
      <c r="AF492" s="144">
        <v>0</v>
      </c>
      <c r="AG492" s="5">
        <v>4</v>
      </c>
    </row>
    <row r="493" spans="1:33" s="13" customFormat="1" ht="13.7" customHeight="1" x14ac:dyDescent="0.15">
      <c r="A493" s="14"/>
      <c r="B493" s="14" t="s">
        <v>1073</v>
      </c>
      <c r="C493" s="14">
        <f>COUNTA(C491:C492)</f>
        <v>2</v>
      </c>
      <c r="D493" s="15">
        <f>COUNTIF(D491:D492,"併")</f>
        <v>0</v>
      </c>
      <c r="E493" s="15">
        <v>1</v>
      </c>
      <c r="F493" s="15"/>
      <c r="G493" s="16">
        <f>SUM(G491:G492)</f>
        <v>9</v>
      </c>
      <c r="H493" s="16">
        <f t="shared" ref="H493:AE493" si="67">SUM(H491:H492)</f>
        <v>14</v>
      </c>
      <c r="I493" s="16">
        <f t="shared" si="67"/>
        <v>18</v>
      </c>
      <c r="J493" s="16">
        <f t="shared" si="67"/>
        <v>14</v>
      </c>
      <c r="K493" s="16">
        <f t="shared" si="67"/>
        <v>17</v>
      </c>
      <c r="L493" s="16">
        <f t="shared" si="67"/>
        <v>14</v>
      </c>
      <c r="M493" s="16">
        <f t="shared" si="67"/>
        <v>13</v>
      </c>
      <c r="N493" s="16">
        <f t="shared" si="67"/>
        <v>61</v>
      </c>
      <c r="O493" s="16">
        <f t="shared" si="67"/>
        <v>29</v>
      </c>
      <c r="P493" s="16">
        <f t="shared" si="67"/>
        <v>90</v>
      </c>
      <c r="Q493" s="16">
        <f t="shared" si="67"/>
        <v>1</v>
      </c>
      <c r="R493" s="16">
        <f t="shared" si="67"/>
        <v>2</v>
      </c>
      <c r="S493" s="16">
        <f t="shared" si="67"/>
        <v>0</v>
      </c>
      <c r="T493" s="16">
        <f t="shared" si="67"/>
        <v>0</v>
      </c>
      <c r="U493" s="16">
        <f t="shared" si="67"/>
        <v>0</v>
      </c>
      <c r="V493" s="16">
        <f t="shared" si="67"/>
        <v>0</v>
      </c>
      <c r="W493" s="16">
        <f t="shared" si="67"/>
        <v>0</v>
      </c>
      <c r="X493" s="16">
        <f t="shared" si="67"/>
        <v>0</v>
      </c>
      <c r="Y493" s="16">
        <f t="shared" si="67"/>
        <v>0</v>
      </c>
      <c r="Z493" s="16">
        <f t="shared" si="67"/>
        <v>0</v>
      </c>
      <c r="AA493" s="16">
        <f t="shared" si="67"/>
        <v>1</v>
      </c>
      <c r="AB493" s="16">
        <f t="shared" si="67"/>
        <v>1</v>
      </c>
      <c r="AC493" s="16">
        <f t="shared" si="67"/>
        <v>1</v>
      </c>
      <c r="AD493" s="16">
        <f t="shared" si="67"/>
        <v>5</v>
      </c>
      <c r="AE493" s="16">
        <f t="shared" si="67"/>
        <v>3</v>
      </c>
      <c r="AF493" s="16">
        <f>SUM(AF491:AF492)</f>
        <v>8</v>
      </c>
      <c r="AG493" s="13">
        <v>5</v>
      </c>
    </row>
    <row r="494" spans="1:33" s="13" customFormat="1" ht="13.7" customHeight="1" x14ac:dyDescent="0.15">
      <c r="A494" s="9" t="s">
        <v>1111</v>
      </c>
      <c r="B494" s="9" t="s">
        <v>128</v>
      </c>
      <c r="C494" s="10" t="s">
        <v>129</v>
      </c>
      <c r="D494" s="11">
        <v>0</v>
      </c>
      <c r="E494" s="11" t="s">
        <v>1125</v>
      </c>
      <c r="F494" s="11" t="s">
        <v>1084</v>
      </c>
      <c r="G494" s="12">
        <v>16</v>
      </c>
      <c r="H494" s="12">
        <v>33</v>
      </c>
      <c r="I494" s="12">
        <v>45</v>
      </c>
      <c r="J494" s="12">
        <v>52</v>
      </c>
      <c r="K494" s="12">
        <v>43</v>
      </c>
      <c r="L494" s="12">
        <v>54</v>
      </c>
      <c r="M494" s="12">
        <v>56</v>
      </c>
      <c r="N494" s="12">
        <v>143</v>
      </c>
      <c r="O494" s="12">
        <v>140</v>
      </c>
      <c r="P494" s="12">
        <v>283</v>
      </c>
      <c r="Q494" s="144">
        <v>1</v>
      </c>
      <c r="R494" s="144">
        <v>1</v>
      </c>
      <c r="S494" s="144">
        <v>1</v>
      </c>
      <c r="T494" s="144">
        <v>1</v>
      </c>
      <c r="U494" s="144">
        <v>0</v>
      </c>
      <c r="V494" s="144">
        <v>0</v>
      </c>
      <c r="W494" s="144">
        <v>0</v>
      </c>
      <c r="X494" s="144">
        <v>0</v>
      </c>
      <c r="Y494" s="144">
        <v>0</v>
      </c>
      <c r="Z494" s="144">
        <v>0</v>
      </c>
      <c r="AA494" s="144">
        <v>1</v>
      </c>
      <c r="AB494" s="144">
        <v>1</v>
      </c>
      <c r="AC494" s="144">
        <v>2</v>
      </c>
      <c r="AD494" s="144">
        <v>9</v>
      </c>
      <c r="AE494" s="144">
        <v>5</v>
      </c>
      <c r="AF494" s="144">
        <v>12</v>
      </c>
      <c r="AG494" s="13">
        <v>6</v>
      </c>
    </row>
    <row r="495" spans="1:33" s="13" customFormat="1" ht="13.7" customHeight="1" x14ac:dyDescent="0.15">
      <c r="A495" s="9" t="s">
        <v>1111</v>
      </c>
      <c r="B495" s="9" t="s">
        <v>128</v>
      </c>
      <c r="C495" s="10" t="s">
        <v>130</v>
      </c>
      <c r="D495" s="11">
        <v>0</v>
      </c>
      <c r="E495" s="11" t="s">
        <v>1125</v>
      </c>
      <c r="F495" s="11" t="s">
        <v>1084</v>
      </c>
      <c r="G495" s="12">
        <v>6</v>
      </c>
      <c r="H495" s="12">
        <v>5</v>
      </c>
      <c r="I495" s="12">
        <v>4</v>
      </c>
      <c r="J495" s="12">
        <v>5</v>
      </c>
      <c r="K495" s="12">
        <v>6</v>
      </c>
      <c r="L495" s="12">
        <v>5</v>
      </c>
      <c r="M495" s="12">
        <v>8</v>
      </c>
      <c r="N495" s="12">
        <v>15</v>
      </c>
      <c r="O495" s="12">
        <v>18</v>
      </c>
      <c r="P495" s="12">
        <v>33</v>
      </c>
      <c r="Q495" s="144">
        <v>1</v>
      </c>
      <c r="R495" s="144">
        <v>1</v>
      </c>
      <c r="S495" s="144">
        <v>0</v>
      </c>
      <c r="T495" s="144">
        <v>0</v>
      </c>
      <c r="U495" s="144">
        <v>0</v>
      </c>
      <c r="V495" s="144">
        <v>0</v>
      </c>
      <c r="W495" s="144">
        <v>0</v>
      </c>
      <c r="X495" s="144">
        <v>0</v>
      </c>
      <c r="Y495" s="144">
        <v>0</v>
      </c>
      <c r="Z495" s="144">
        <v>0</v>
      </c>
      <c r="AA495" s="144">
        <v>0</v>
      </c>
      <c r="AB495" s="144">
        <v>0</v>
      </c>
      <c r="AC495" s="144">
        <v>1</v>
      </c>
      <c r="AD495" s="144">
        <v>2</v>
      </c>
      <c r="AE495" s="144">
        <v>2</v>
      </c>
      <c r="AF495" s="144">
        <v>3</v>
      </c>
      <c r="AG495" s="13">
        <v>7</v>
      </c>
    </row>
    <row r="496" spans="1:33" s="13" customFormat="1" ht="13.7" customHeight="1" x14ac:dyDescent="0.15">
      <c r="A496" s="9" t="s">
        <v>1111</v>
      </c>
      <c r="B496" s="9" t="s">
        <v>128</v>
      </c>
      <c r="C496" s="10" t="s">
        <v>131</v>
      </c>
      <c r="D496" s="11">
        <v>0</v>
      </c>
      <c r="E496" s="11" t="s">
        <v>1125</v>
      </c>
      <c r="F496" s="11" t="s">
        <v>1084</v>
      </c>
      <c r="G496" s="12">
        <v>4</v>
      </c>
      <c r="H496" s="12">
        <v>6</v>
      </c>
      <c r="I496" s="12">
        <v>2</v>
      </c>
      <c r="J496" s="12">
        <v>4</v>
      </c>
      <c r="K496" s="12">
        <v>4</v>
      </c>
      <c r="L496" s="12">
        <v>5</v>
      </c>
      <c r="M496" s="12">
        <v>8</v>
      </c>
      <c r="N496" s="12">
        <v>16</v>
      </c>
      <c r="O496" s="12">
        <v>13</v>
      </c>
      <c r="P496" s="12">
        <v>29</v>
      </c>
      <c r="Q496" s="144">
        <v>0</v>
      </c>
      <c r="R496" s="144">
        <v>0</v>
      </c>
      <c r="S496" s="144">
        <v>0</v>
      </c>
      <c r="T496" s="144">
        <v>0</v>
      </c>
      <c r="U496" s="144">
        <v>0</v>
      </c>
      <c r="V496" s="144">
        <v>0</v>
      </c>
      <c r="W496" s="144">
        <v>0</v>
      </c>
      <c r="X496" s="144">
        <v>0</v>
      </c>
      <c r="Y496" s="144">
        <v>0</v>
      </c>
      <c r="Z496" s="144">
        <v>0</v>
      </c>
      <c r="AA496" s="144">
        <v>0</v>
      </c>
      <c r="AB496" s="144">
        <v>0</v>
      </c>
      <c r="AC496" s="144">
        <v>1</v>
      </c>
      <c r="AD496" s="144">
        <v>2</v>
      </c>
      <c r="AE496" s="144">
        <v>1</v>
      </c>
      <c r="AF496" s="144">
        <v>2</v>
      </c>
      <c r="AG496" s="13">
        <v>8</v>
      </c>
    </row>
    <row r="497" spans="1:33" s="13" customFormat="1" ht="13.7" customHeight="1" x14ac:dyDescent="0.15">
      <c r="A497" s="9" t="s">
        <v>1111</v>
      </c>
      <c r="B497" s="9" t="s">
        <v>128</v>
      </c>
      <c r="C497" s="10" t="s">
        <v>992</v>
      </c>
      <c r="D497" s="11">
        <v>0</v>
      </c>
      <c r="E497" s="11" t="s">
        <v>1125</v>
      </c>
      <c r="F497" s="11" t="s">
        <v>1084</v>
      </c>
      <c r="G497" s="12">
        <v>9</v>
      </c>
      <c r="H497" s="12">
        <v>21</v>
      </c>
      <c r="I497" s="12">
        <v>18</v>
      </c>
      <c r="J497" s="12">
        <v>16</v>
      </c>
      <c r="K497" s="12">
        <v>17</v>
      </c>
      <c r="L497" s="12">
        <v>31</v>
      </c>
      <c r="M497" s="12">
        <v>27</v>
      </c>
      <c r="N497" s="12">
        <v>63</v>
      </c>
      <c r="O497" s="12">
        <v>67</v>
      </c>
      <c r="P497" s="12">
        <v>130</v>
      </c>
      <c r="Q497" s="144">
        <v>1</v>
      </c>
      <c r="R497" s="144">
        <v>5</v>
      </c>
      <c r="S497" s="144">
        <v>0</v>
      </c>
      <c r="T497" s="144">
        <v>0</v>
      </c>
      <c r="U497" s="144">
        <v>0</v>
      </c>
      <c r="V497" s="144">
        <v>0</v>
      </c>
      <c r="W497" s="144">
        <v>0</v>
      </c>
      <c r="X497" s="144">
        <v>0</v>
      </c>
      <c r="Y497" s="144">
        <v>0</v>
      </c>
      <c r="Z497" s="144">
        <v>0</v>
      </c>
      <c r="AA497" s="144">
        <v>0</v>
      </c>
      <c r="AB497" s="144">
        <v>0</v>
      </c>
      <c r="AC497" s="144">
        <v>2</v>
      </c>
      <c r="AD497" s="144">
        <v>9</v>
      </c>
      <c r="AE497" s="144">
        <v>3</v>
      </c>
      <c r="AF497" s="144">
        <v>14</v>
      </c>
      <c r="AG497" s="5">
        <v>9</v>
      </c>
    </row>
    <row r="498" spans="1:33" s="13" customFormat="1" ht="13.7" customHeight="1" x14ac:dyDescent="0.15">
      <c r="A498" s="14"/>
      <c r="B498" s="14" t="s">
        <v>1073</v>
      </c>
      <c r="C498" s="14">
        <f>COUNTA(C494:C497)</f>
        <v>4</v>
      </c>
      <c r="D498" s="15">
        <f>COUNTIF(D494:D497,"併")</f>
        <v>0</v>
      </c>
      <c r="E498" s="15">
        <v>0</v>
      </c>
      <c r="F498" s="15"/>
      <c r="G498" s="16">
        <f t="shared" ref="G498" si="68">SUM(G494:G497)</f>
        <v>35</v>
      </c>
      <c r="H498" s="16">
        <f t="shared" ref="H498:AE498" si="69">SUM(H494:H497)</f>
        <v>65</v>
      </c>
      <c r="I498" s="16">
        <f t="shared" si="69"/>
        <v>69</v>
      </c>
      <c r="J498" s="16">
        <f t="shared" si="69"/>
        <v>77</v>
      </c>
      <c r="K498" s="16">
        <f t="shared" si="69"/>
        <v>70</v>
      </c>
      <c r="L498" s="16">
        <f t="shared" si="69"/>
        <v>95</v>
      </c>
      <c r="M498" s="16">
        <f t="shared" si="69"/>
        <v>99</v>
      </c>
      <c r="N498" s="16">
        <f t="shared" si="69"/>
        <v>237</v>
      </c>
      <c r="O498" s="16">
        <f t="shared" si="69"/>
        <v>238</v>
      </c>
      <c r="P498" s="16">
        <f t="shared" si="69"/>
        <v>475</v>
      </c>
      <c r="Q498" s="16">
        <f t="shared" si="69"/>
        <v>3</v>
      </c>
      <c r="R498" s="16">
        <f t="shared" si="69"/>
        <v>7</v>
      </c>
      <c r="S498" s="16">
        <f t="shared" si="69"/>
        <v>1</v>
      </c>
      <c r="T498" s="16">
        <f t="shared" si="69"/>
        <v>1</v>
      </c>
      <c r="U498" s="16">
        <f t="shared" si="69"/>
        <v>0</v>
      </c>
      <c r="V498" s="16">
        <f t="shared" si="69"/>
        <v>0</v>
      </c>
      <c r="W498" s="16">
        <f t="shared" si="69"/>
        <v>0</v>
      </c>
      <c r="X498" s="16">
        <f t="shared" si="69"/>
        <v>0</v>
      </c>
      <c r="Y498" s="16">
        <f t="shared" si="69"/>
        <v>0</v>
      </c>
      <c r="Z498" s="16">
        <f t="shared" si="69"/>
        <v>0</v>
      </c>
      <c r="AA498" s="16">
        <f t="shared" si="69"/>
        <v>1</v>
      </c>
      <c r="AB498" s="16">
        <f t="shared" si="69"/>
        <v>1</v>
      </c>
      <c r="AC498" s="16">
        <f t="shared" si="69"/>
        <v>6</v>
      </c>
      <c r="AD498" s="16">
        <f t="shared" si="69"/>
        <v>22</v>
      </c>
      <c r="AE498" s="16">
        <f t="shared" si="69"/>
        <v>11</v>
      </c>
      <c r="AF498" s="16">
        <f>SUM(AF494:AF497)</f>
        <v>31</v>
      </c>
      <c r="AG498" s="13">
        <v>10</v>
      </c>
    </row>
    <row r="499" spans="1:33" ht="13.7" customHeight="1" x14ac:dyDescent="0.15">
      <c r="A499" s="9" t="s">
        <v>1111</v>
      </c>
      <c r="B499" s="9" t="s">
        <v>137</v>
      </c>
      <c r="C499" s="10" t="s">
        <v>138</v>
      </c>
      <c r="D499" s="11">
        <v>0</v>
      </c>
      <c r="E499" s="11" t="s">
        <v>1126</v>
      </c>
      <c r="F499" s="11" t="s">
        <v>1084</v>
      </c>
      <c r="G499" s="12">
        <v>10</v>
      </c>
      <c r="H499" s="12">
        <v>19</v>
      </c>
      <c r="I499" s="12">
        <v>23</v>
      </c>
      <c r="J499" s="12">
        <v>25</v>
      </c>
      <c r="K499" s="12">
        <v>23</v>
      </c>
      <c r="L499" s="12">
        <v>32</v>
      </c>
      <c r="M499" s="12">
        <v>20</v>
      </c>
      <c r="N499" s="12">
        <v>80</v>
      </c>
      <c r="O499" s="12">
        <v>62</v>
      </c>
      <c r="P499" s="12">
        <v>142</v>
      </c>
      <c r="Q499" s="144">
        <v>1</v>
      </c>
      <c r="R499" s="144">
        <v>4</v>
      </c>
      <c r="S499" s="144">
        <v>0</v>
      </c>
      <c r="T499" s="144">
        <v>0</v>
      </c>
      <c r="U499" s="144">
        <v>1</v>
      </c>
      <c r="V499" s="144">
        <v>1</v>
      </c>
      <c r="W499" s="144">
        <v>0</v>
      </c>
      <c r="X499" s="144">
        <v>0</v>
      </c>
      <c r="Y499" s="144">
        <v>0</v>
      </c>
      <c r="Z499" s="144">
        <v>0</v>
      </c>
      <c r="AA499" s="144">
        <v>0</v>
      </c>
      <c r="AB499" s="144">
        <v>0</v>
      </c>
      <c r="AC499" s="144">
        <v>2</v>
      </c>
      <c r="AD499" s="144">
        <v>8</v>
      </c>
      <c r="AE499" s="144">
        <v>4</v>
      </c>
      <c r="AF499" s="144">
        <v>13</v>
      </c>
      <c r="AG499" s="13">
        <v>11</v>
      </c>
    </row>
    <row r="500" spans="1:33" s="13" customFormat="1" ht="13.7" customHeight="1" x14ac:dyDescent="0.15">
      <c r="A500" s="9" t="s">
        <v>1111</v>
      </c>
      <c r="B500" s="9" t="s">
        <v>137</v>
      </c>
      <c r="C500" s="10" t="s">
        <v>139</v>
      </c>
      <c r="D500" s="11">
        <v>0</v>
      </c>
      <c r="E500" s="11">
        <v>1</v>
      </c>
      <c r="F500" s="11" t="s">
        <v>1084</v>
      </c>
      <c r="G500" s="12">
        <v>9</v>
      </c>
      <c r="H500" s="12">
        <v>13</v>
      </c>
      <c r="I500" s="12">
        <v>18</v>
      </c>
      <c r="J500" s="12">
        <v>16</v>
      </c>
      <c r="K500" s="12">
        <v>11</v>
      </c>
      <c r="L500" s="12">
        <v>21</v>
      </c>
      <c r="M500" s="12">
        <v>13</v>
      </c>
      <c r="N500" s="12">
        <v>50</v>
      </c>
      <c r="O500" s="12">
        <v>42</v>
      </c>
      <c r="P500" s="12">
        <v>92</v>
      </c>
      <c r="Q500" s="144">
        <v>1</v>
      </c>
      <c r="R500" s="144">
        <v>3</v>
      </c>
      <c r="S500" s="144">
        <v>0</v>
      </c>
      <c r="T500" s="144">
        <v>0</v>
      </c>
      <c r="U500" s="144">
        <v>1</v>
      </c>
      <c r="V500" s="144">
        <v>1</v>
      </c>
      <c r="W500" s="144">
        <v>0</v>
      </c>
      <c r="X500" s="144">
        <v>0</v>
      </c>
      <c r="Y500" s="144">
        <v>0</v>
      </c>
      <c r="Z500" s="144">
        <v>0</v>
      </c>
      <c r="AA500" s="144">
        <v>0</v>
      </c>
      <c r="AB500" s="144">
        <v>0</v>
      </c>
      <c r="AC500" s="144">
        <v>1</v>
      </c>
      <c r="AD500" s="144">
        <v>1</v>
      </c>
      <c r="AE500" s="144">
        <v>3</v>
      </c>
      <c r="AF500" s="144">
        <v>5</v>
      </c>
      <c r="AG500" s="13">
        <v>12</v>
      </c>
    </row>
    <row r="501" spans="1:33" s="13" customFormat="1" ht="13.7" customHeight="1" x14ac:dyDescent="0.15">
      <c r="A501" s="14"/>
      <c r="B501" s="14" t="s">
        <v>1073</v>
      </c>
      <c r="C501" s="14">
        <f>COUNTA(C499:C500)</f>
        <v>2</v>
      </c>
      <c r="D501" s="15">
        <f>COUNTIF(D499:D500,"併")</f>
        <v>0</v>
      </c>
      <c r="E501" s="15">
        <v>2</v>
      </c>
      <c r="F501" s="15"/>
      <c r="G501" s="16">
        <f>SUM(G499:G500)</f>
        <v>19</v>
      </c>
      <c r="H501" s="16">
        <f t="shared" ref="H501:AE501" si="70">SUM(H499:H500)</f>
        <v>32</v>
      </c>
      <c r="I501" s="16">
        <f t="shared" si="70"/>
        <v>41</v>
      </c>
      <c r="J501" s="16">
        <f t="shared" si="70"/>
        <v>41</v>
      </c>
      <c r="K501" s="16">
        <f t="shared" si="70"/>
        <v>34</v>
      </c>
      <c r="L501" s="16">
        <f t="shared" si="70"/>
        <v>53</v>
      </c>
      <c r="M501" s="16">
        <f t="shared" si="70"/>
        <v>33</v>
      </c>
      <c r="N501" s="16">
        <f t="shared" si="70"/>
        <v>130</v>
      </c>
      <c r="O501" s="16">
        <f t="shared" si="70"/>
        <v>104</v>
      </c>
      <c r="P501" s="16">
        <f t="shared" si="70"/>
        <v>234</v>
      </c>
      <c r="Q501" s="16">
        <f t="shared" si="70"/>
        <v>2</v>
      </c>
      <c r="R501" s="16">
        <f t="shared" si="70"/>
        <v>7</v>
      </c>
      <c r="S501" s="16">
        <f t="shared" si="70"/>
        <v>0</v>
      </c>
      <c r="T501" s="16">
        <f t="shared" si="70"/>
        <v>0</v>
      </c>
      <c r="U501" s="16">
        <f t="shared" si="70"/>
        <v>2</v>
      </c>
      <c r="V501" s="16">
        <f t="shared" si="70"/>
        <v>2</v>
      </c>
      <c r="W501" s="16">
        <f t="shared" si="70"/>
        <v>0</v>
      </c>
      <c r="X501" s="16">
        <f t="shared" si="70"/>
        <v>0</v>
      </c>
      <c r="Y501" s="16">
        <f t="shared" si="70"/>
        <v>0</v>
      </c>
      <c r="Z501" s="16">
        <f t="shared" si="70"/>
        <v>0</v>
      </c>
      <c r="AA501" s="16">
        <f t="shared" si="70"/>
        <v>0</v>
      </c>
      <c r="AB501" s="16">
        <f t="shared" si="70"/>
        <v>0</v>
      </c>
      <c r="AC501" s="16">
        <f t="shared" si="70"/>
        <v>3</v>
      </c>
      <c r="AD501" s="16">
        <f t="shared" si="70"/>
        <v>9</v>
      </c>
      <c r="AE501" s="16">
        <f t="shared" si="70"/>
        <v>7</v>
      </c>
      <c r="AF501" s="16">
        <f>SUM(AF499:AF500)</f>
        <v>18</v>
      </c>
      <c r="AG501" s="13">
        <v>13</v>
      </c>
    </row>
    <row r="502" spans="1:33" ht="13.7" customHeight="1" x14ac:dyDescent="0.15">
      <c r="A502" s="9" t="s">
        <v>1111</v>
      </c>
      <c r="B502" s="9" t="s">
        <v>110</v>
      </c>
      <c r="C502" s="10" t="s">
        <v>111</v>
      </c>
      <c r="D502" s="11">
        <v>0</v>
      </c>
      <c r="E502" s="11" t="s">
        <v>1125</v>
      </c>
      <c r="F502" s="11" t="s">
        <v>1084</v>
      </c>
      <c r="G502" s="12">
        <v>10</v>
      </c>
      <c r="H502" s="12">
        <v>23</v>
      </c>
      <c r="I502" s="12">
        <v>23</v>
      </c>
      <c r="J502" s="12">
        <v>27</v>
      </c>
      <c r="K502" s="12">
        <v>25</v>
      </c>
      <c r="L502" s="12">
        <v>39</v>
      </c>
      <c r="M502" s="12">
        <v>33</v>
      </c>
      <c r="N502" s="12">
        <v>89</v>
      </c>
      <c r="O502" s="12">
        <v>81</v>
      </c>
      <c r="P502" s="12">
        <v>170</v>
      </c>
      <c r="Q502" s="144">
        <v>1</v>
      </c>
      <c r="R502" s="144">
        <v>4</v>
      </c>
      <c r="S502" s="144">
        <v>0</v>
      </c>
      <c r="T502" s="144">
        <v>0</v>
      </c>
      <c r="U502" s="144">
        <v>0</v>
      </c>
      <c r="V502" s="144">
        <v>0</v>
      </c>
      <c r="W502" s="144">
        <v>0</v>
      </c>
      <c r="X502" s="144">
        <v>0</v>
      </c>
      <c r="Y502" s="144">
        <v>0</v>
      </c>
      <c r="Z502" s="144">
        <v>0</v>
      </c>
      <c r="AA502" s="144">
        <v>0</v>
      </c>
      <c r="AB502" s="144">
        <v>0</v>
      </c>
      <c r="AC502" s="144">
        <v>3</v>
      </c>
      <c r="AD502" s="144">
        <v>14</v>
      </c>
      <c r="AE502" s="144">
        <v>4</v>
      </c>
      <c r="AF502" s="144">
        <v>18</v>
      </c>
      <c r="AG502" s="5">
        <v>14</v>
      </c>
    </row>
    <row r="503" spans="1:33" s="13" customFormat="1" ht="13.7" customHeight="1" x14ac:dyDescent="0.15">
      <c r="A503" s="9" t="s">
        <v>1111</v>
      </c>
      <c r="B503" s="9" t="s">
        <v>110</v>
      </c>
      <c r="C503" s="10" t="s">
        <v>112</v>
      </c>
      <c r="D503" s="11">
        <v>0</v>
      </c>
      <c r="E503" s="11">
        <v>2</v>
      </c>
      <c r="F503" s="11" t="s">
        <v>1084</v>
      </c>
      <c r="G503" s="12">
        <v>8</v>
      </c>
      <c r="H503" s="12">
        <v>10</v>
      </c>
      <c r="I503" s="12">
        <v>5</v>
      </c>
      <c r="J503" s="12">
        <v>6</v>
      </c>
      <c r="K503" s="12">
        <v>5</v>
      </c>
      <c r="L503" s="12">
        <v>4</v>
      </c>
      <c r="M503" s="12">
        <v>7</v>
      </c>
      <c r="N503" s="12">
        <v>23</v>
      </c>
      <c r="O503" s="12">
        <v>14</v>
      </c>
      <c r="P503" s="12">
        <v>37</v>
      </c>
      <c r="Q503" s="144">
        <v>1</v>
      </c>
      <c r="R503" s="144">
        <v>1</v>
      </c>
      <c r="S503" s="144">
        <v>0</v>
      </c>
      <c r="T503" s="144">
        <v>0</v>
      </c>
      <c r="U503" s="144">
        <v>1</v>
      </c>
      <c r="V503" s="144">
        <v>1</v>
      </c>
      <c r="W503" s="144">
        <v>0</v>
      </c>
      <c r="X503" s="144">
        <v>0</v>
      </c>
      <c r="Y503" s="144">
        <v>0</v>
      </c>
      <c r="Z503" s="144">
        <v>0</v>
      </c>
      <c r="AA503" s="144">
        <v>0</v>
      </c>
      <c r="AB503" s="144">
        <v>0</v>
      </c>
      <c r="AC503" s="144">
        <v>2</v>
      </c>
      <c r="AD503" s="144">
        <v>4</v>
      </c>
      <c r="AE503" s="144">
        <v>4</v>
      </c>
      <c r="AF503" s="144">
        <v>6</v>
      </c>
      <c r="AG503" s="13">
        <v>15</v>
      </c>
    </row>
    <row r="504" spans="1:33" s="13" customFormat="1" ht="13.7" customHeight="1" x14ac:dyDescent="0.15">
      <c r="A504" s="9" t="s">
        <v>1111</v>
      </c>
      <c r="B504" s="9" t="s">
        <v>110</v>
      </c>
      <c r="C504" s="10" t="s">
        <v>113</v>
      </c>
      <c r="D504" s="11">
        <v>0</v>
      </c>
      <c r="E504" s="11">
        <v>2</v>
      </c>
      <c r="F504" s="11" t="s">
        <v>1084</v>
      </c>
      <c r="G504" s="12">
        <v>6</v>
      </c>
      <c r="H504" s="12">
        <v>16</v>
      </c>
      <c r="I504" s="12">
        <v>8</v>
      </c>
      <c r="J504" s="12">
        <v>10</v>
      </c>
      <c r="K504" s="12">
        <v>9</v>
      </c>
      <c r="L504" s="12">
        <v>10</v>
      </c>
      <c r="M504" s="12">
        <v>5</v>
      </c>
      <c r="N504" s="12">
        <v>25</v>
      </c>
      <c r="O504" s="12">
        <v>33</v>
      </c>
      <c r="P504" s="12">
        <v>58</v>
      </c>
      <c r="Q504" s="144">
        <v>0</v>
      </c>
      <c r="R504" s="144">
        <v>0</v>
      </c>
      <c r="S504" s="144">
        <v>0</v>
      </c>
      <c r="T504" s="144">
        <v>0</v>
      </c>
      <c r="U504" s="144">
        <v>0</v>
      </c>
      <c r="V504" s="144">
        <v>0</v>
      </c>
      <c r="W504" s="144">
        <v>0</v>
      </c>
      <c r="X504" s="144">
        <v>0</v>
      </c>
      <c r="Y504" s="144">
        <v>0</v>
      </c>
      <c r="Z504" s="144">
        <v>0</v>
      </c>
      <c r="AA504" s="144">
        <v>0</v>
      </c>
      <c r="AB504" s="144">
        <v>0</v>
      </c>
      <c r="AC504" s="144">
        <v>1</v>
      </c>
      <c r="AD504" s="144">
        <v>2</v>
      </c>
      <c r="AE504" s="144">
        <v>1</v>
      </c>
      <c r="AF504" s="144">
        <v>2</v>
      </c>
      <c r="AG504" s="13">
        <v>16</v>
      </c>
    </row>
    <row r="505" spans="1:33" s="13" customFormat="1" ht="13.7" customHeight="1" x14ac:dyDescent="0.15">
      <c r="A505" s="14"/>
      <c r="B505" s="14" t="s">
        <v>1073</v>
      </c>
      <c r="C505" s="14">
        <f>COUNTA(C502:C504)</f>
        <v>3</v>
      </c>
      <c r="D505" s="15">
        <f>COUNTIF(D502:D504,"併")</f>
        <v>0</v>
      </c>
      <c r="E505" s="15">
        <v>2</v>
      </c>
      <c r="F505" s="15"/>
      <c r="G505" s="16">
        <f>SUM(G502:G504)</f>
        <v>24</v>
      </c>
      <c r="H505" s="16">
        <f t="shared" ref="H505:AE505" si="71">SUM(H502:H504)</f>
        <v>49</v>
      </c>
      <c r="I505" s="16">
        <f t="shared" si="71"/>
        <v>36</v>
      </c>
      <c r="J505" s="16">
        <f t="shared" si="71"/>
        <v>43</v>
      </c>
      <c r="K505" s="16">
        <f t="shared" si="71"/>
        <v>39</v>
      </c>
      <c r="L505" s="16">
        <f t="shared" si="71"/>
        <v>53</v>
      </c>
      <c r="M505" s="16">
        <f t="shared" si="71"/>
        <v>45</v>
      </c>
      <c r="N505" s="16">
        <f t="shared" si="71"/>
        <v>137</v>
      </c>
      <c r="O505" s="16">
        <f t="shared" si="71"/>
        <v>128</v>
      </c>
      <c r="P505" s="16">
        <f t="shared" si="71"/>
        <v>265</v>
      </c>
      <c r="Q505" s="16">
        <f t="shared" si="71"/>
        <v>2</v>
      </c>
      <c r="R505" s="16">
        <f t="shared" si="71"/>
        <v>5</v>
      </c>
      <c r="S505" s="16">
        <f t="shared" si="71"/>
        <v>0</v>
      </c>
      <c r="T505" s="16">
        <f t="shared" si="71"/>
        <v>0</v>
      </c>
      <c r="U505" s="16">
        <f t="shared" si="71"/>
        <v>1</v>
      </c>
      <c r="V505" s="16">
        <f t="shared" si="71"/>
        <v>1</v>
      </c>
      <c r="W505" s="16">
        <f t="shared" si="71"/>
        <v>0</v>
      </c>
      <c r="X505" s="16">
        <f t="shared" si="71"/>
        <v>0</v>
      </c>
      <c r="Y505" s="16">
        <f t="shared" si="71"/>
        <v>0</v>
      </c>
      <c r="Z505" s="16">
        <f t="shared" si="71"/>
        <v>0</v>
      </c>
      <c r="AA505" s="16">
        <f t="shared" si="71"/>
        <v>0</v>
      </c>
      <c r="AB505" s="16">
        <f t="shared" si="71"/>
        <v>0</v>
      </c>
      <c r="AC505" s="16">
        <f t="shared" si="71"/>
        <v>6</v>
      </c>
      <c r="AD505" s="16">
        <f t="shared" si="71"/>
        <v>20</v>
      </c>
      <c r="AE505" s="16">
        <f t="shared" si="71"/>
        <v>9</v>
      </c>
      <c r="AF505" s="16">
        <f>SUM(AF502:AF504)</f>
        <v>26</v>
      </c>
      <c r="AG505" s="13">
        <v>17</v>
      </c>
    </row>
    <row r="506" spans="1:33" s="13" customFormat="1" ht="13.7" customHeight="1" x14ac:dyDescent="0.15">
      <c r="A506" s="9" t="s">
        <v>1111</v>
      </c>
      <c r="B506" s="9" t="s">
        <v>132</v>
      </c>
      <c r="C506" s="10" t="s">
        <v>133</v>
      </c>
      <c r="D506" s="11">
        <v>0</v>
      </c>
      <c r="E506" s="11" t="s">
        <v>1125</v>
      </c>
      <c r="F506" s="11" t="s">
        <v>1084</v>
      </c>
      <c r="G506" s="12">
        <v>8</v>
      </c>
      <c r="H506" s="12">
        <v>21</v>
      </c>
      <c r="I506" s="12">
        <v>24</v>
      </c>
      <c r="J506" s="12">
        <v>24</v>
      </c>
      <c r="K506" s="12">
        <v>16</v>
      </c>
      <c r="L506" s="12">
        <v>23</v>
      </c>
      <c r="M506" s="12">
        <v>30</v>
      </c>
      <c r="N506" s="12">
        <v>67</v>
      </c>
      <c r="O506" s="12">
        <v>71</v>
      </c>
      <c r="P506" s="12">
        <v>138</v>
      </c>
      <c r="Q506" s="144">
        <v>0</v>
      </c>
      <c r="R506" s="144">
        <v>0</v>
      </c>
      <c r="S506" s="144">
        <v>0</v>
      </c>
      <c r="T506" s="144">
        <v>0</v>
      </c>
      <c r="U506" s="144">
        <v>0</v>
      </c>
      <c r="V506" s="144">
        <v>0</v>
      </c>
      <c r="W506" s="144">
        <v>1</v>
      </c>
      <c r="X506" s="144">
        <v>1</v>
      </c>
      <c r="Y506" s="144">
        <v>0</v>
      </c>
      <c r="Z506" s="144">
        <v>0</v>
      </c>
      <c r="AA506" s="144">
        <v>0</v>
      </c>
      <c r="AB506" s="144">
        <v>0</v>
      </c>
      <c r="AC506" s="144">
        <v>1</v>
      </c>
      <c r="AD506" s="144">
        <v>2</v>
      </c>
      <c r="AE506" s="144">
        <v>2</v>
      </c>
      <c r="AF506" s="144">
        <v>3</v>
      </c>
      <c r="AG506" s="13">
        <v>18</v>
      </c>
    </row>
    <row r="507" spans="1:33" s="13" customFormat="1" ht="13.7" customHeight="1" x14ac:dyDescent="0.15">
      <c r="A507" s="9" t="s">
        <v>1111</v>
      </c>
      <c r="B507" s="9" t="s">
        <v>132</v>
      </c>
      <c r="C507" s="10" t="s">
        <v>134</v>
      </c>
      <c r="D507" s="11">
        <v>0</v>
      </c>
      <c r="E507" s="11" t="s">
        <v>1125</v>
      </c>
      <c r="F507" s="11" t="s">
        <v>1084</v>
      </c>
      <c r="G507" s="12">
        <v>6</v>
      </c>
      <c r="H507" s="12">
        <v>3</v>
      </c>
      <c r="I507" s="12">
        <v>4</v>
      </c>
      <c r="J507" s="12">
        <v>4</v>
      </c>
      <c r="K507" s="12">
        <v>1</v>
      </c>
      <c r="L507" s="12">
        <v>4</v>
      </c>
      <c r="M507" s="12">
        <v>5</v>
      </c>
      <c r="N507" s="12">
        <v>12</v>
      </c>
      <c r="O507" s="12">
        <v>9</v>
      </c>
      <c r="P507" s="12">
        <v>21</v>
      </c>
      <c r="Q507" s="144">
        <v>1</v>
      </c>
      <c r="R507" s="144">
        <v>1</v>
      </c>
      <c r="S507" s="144">
        <v>0</v>
      </c>
      <c r="T507" s="144">
        <v>0</v>
      </c>
      <c r="U507" s="144">
        <v>0</v>
      </c>
      <c r="V507" s="144">
        <v>0</v>
      </c>
      <c r="W507" s="144">
        <v>0</v>
      </c>
      <c r="X507" s="144">
        <v>0</v>
      </c>
      <c r="Y507" s="144">
        <v>0</v>
      </c>
      <c r="Z507" s="144">
        <v>0</v>
      </c>
      <c r="AA507" s="144">
        <v>1</v>
      </c>
      <c r="AB507" s="144">
        <v>1</v>
      </c>
      <c r="AC507" s="144">
        <v>1</v>
      </c>
      <c r="AD507" s="144">
        <v>1</v>
      </c>
      <c r="AE507" s="144">
        <v>3</v>
      </c>
      <c r="AF507" s="144">
        <v>3</v>
      </c>
      <c r="AG507" s="5">
        <v>19</v>
      </c>
    </row>
    <row r="508" spans="1:33" s="13" customFormat="1" ht="13.7" customHeight="1" x14ac:dyDescent="0.15">
      <c r="A508" s="9" t="s">
        <v>1111</v>
      </c>
      <c r="B508" s="9" t="s">
        <v>132</v>
      </c>
      <c r="C508" s="10" t="s">
        <v>135</v>
      </c>
      <c r="D508" s="11">
        <v>0</v>
      </c>
      <c r="E508" s="11" t="s">
        <v>1125</v>
      </c>
      <c r="F508" s="11" t="s">
        <v>1084</v>
      </c>
      <c r="G508" s="12">
        <v>7</v>
      </c>
      <c r="H508" s="12">
        <v>4</v>
      </c>
      <c r="I508" s="12">
        <v>12</v>
      </c>
      <c r="J508" s="12">
        <v>8</v>
      </c>
      <c r="K508" s="12">
        <v>7</v>
      </c>
      <c r="L508" s="12">
        <v>4</v>
      </c>
      <c r="M508" s="12">
        <v>11</v>
      </c>
      <c r="N508" s="12">
        <v>18</v>
      </c>
      <c r="O508" s="12">
        <v>28</v>
      </c>
      <c r="P508" s="12">
        <v>46</v>
      </c>
      <c r="Q508" s="144">
        <v>1</v>
      </c>
      <c r="R508" s="144">
        <v>2</v>
      </c>
      <c r="S508" s="144">
        <v>1</v>
      </c>
      <c r="T508" s="144">
        <v>1</v>
      </c>
      <c r="U508" s="144">
        <v>0</v>
      </c>
      <c r="V508" s="144">
        <v>0</v>
      </c>
      <c r="W508" s="144">
        <v>0</v>
      </c>
      <c r="X508" s="144">
        <v>0</v>
      </c>
      <c r="Y508" s="144">
        <v>0</v>
      </c>
      <c r="Z508" s="144">
        <v>0</v>
      </c>
      <c r="AA508" s="144">
        <v>0</v>
      </c>
      <c r="AB508" s="144">
        <v>0</v>
      </c>
      <c r="AC508" s="144">
        <v>1</v>
      </c>
      <c r="AD508" s="144">
        <v>2</v>
      </c>
      <c r="AE508" s="144">
        <v>3</v>
      </c>
      <c r="AF508" s="144">
        <v>5</v>
      </c>
      <c r="AG508" s="13">
        <v>20</v>
      </c>
    </row>
    <row r="509" spans="1:33" ht="13.7" customHeight="1" x14ac:dyDescent="0.15">
      <c r="A509" s="9" t="s">
        <v>1111</v>
      </c>
      <c r="B509" s="9" t="s">
        <v>132</v>
      </c>
      <c r="C509" s="10" t="s">
        <v>136</v>
      </c>
      <c r="D509" s="11">
        <v>0</v>
      </c>
      <c r="E509" s="11" t="s">
        <v>1125</v>
      </c>
      <c r="F509" s="11" t="s">
        <v>1084</v>
      </c>
      <c r="G509" s="12">
        <v>7</v>
      </c>
      <c r="H509" s="12">
        <v>16</v>
      </c>
      <c r="I509" s="12">
        <v>26</v>
      </c>
      <c r="J509" s="12">
        <v>14</v>
      </c>
      <c r="K509" s="12">
        <v>17</v>
      </c>
      <c r="L509" s="12">
        <v>19</v>
      </c>
      <c r="M509" s="12">
        <v>21</v>
      </c>
      <c r="N509" s="12">
        <v>56</v>
      </c>
      <c r="O509" s="12">
        <v>57</v>
      </c>
      <c r="P509" s="12">
        <v>113</v>
      </c>
      <c r="Q509" s="144">
        <v>0</v>
      </c>
      <c r="R509" s="144">
        <v>0</v>
      </c>
      <c r="S509" s="144">
        <v>0</v>
      </c>
      <c r="T509" s="144">
        <v>0</v>
      </c>
      <c r="U509" s="144">
        <v>0</v>
      </c>
      <c r="V509" s="144">
        <v>0</v>
      </c>
      <c r="W509" s="144">
        <v>0</v>
      </c>
      <c r="X509" s="144">
        <v>0</v>
      </c>
      <c r="Y509" s="144">
        <v>0</v>
      </c>
      <c r="Z509" s="144">
        <v>0</v>
      </c>
      <c r="AA509" s="144">
        <v>0</v>
      </c>
      <c r="AB509" s="144">
        <v>0</v>
      </c>
      <c r="AC509" s="144">
        <v>1</v>
      </c>
      <c r="AD509" s="144">
        <v>5</v>
      </c>
      <c r="AE509" s="144">
        <v>1</v>
      </c>
      <c r="AF509" s="144">
        <v>5</v>
      </c>
      <c r="AG509" s="13">
        <v>21</v>
      </c>
    </row>
    <row r="510" spans="1:33" s="13" customFormat="1" ht="13.7" customHeight="1" x14ac:dyDescent="0.15">
      <c r="A510" s="14"/>
      <c r="B510" s="14" t="s">
        <v>1073</v>
      </c>
      <c r="C510" s="14">
        <f>COUNTA(C506:C509)</f>
        <v>4</v>
      </c>
      <c r="D510" s="15">
        <f>COUNTIF(D506:D509,"併")</f>
        <v>0</v>
      </c>
      <c r="E510" s="15">
        <v>0</v>
      </c>
      <c r="F510" s="15"/>
      <c r="G510" s="16">
        <f>SUM(G506:G509)</f>
        <v>28</v>
      </c>
      <c r="H510" s="16">
        <f>SUM(H506:H509)</f>
        <v>44</v>
      </c>
      <c r="I510" s="16">
        <f>SUM(I506:I509)</f>
        <v>66</v>
      </c>
      <c r="J510" s="16">
        <f>SUM(J506:J509)</f>
        <v>50</v>
      </c>
      <c r="K510" s="16">
        <f>SUM(K506:K509)</f>
        <v>41</v>
      </c>
      <c r="L510" s="16">
        <f t="shared" ref="L510:AE510" si="72">SUM(L506:L509)</f>
        <v>50</v>
      </c>
      <c r="M510" s="16">
        <f t="shared" si="72"/>
        <v>67</v>
      </c>
      <c r="N510" s="16">
        <f t="shared" si="72"/>
        <v>153</v>
      </c>
      <c r="O510" s="16">
        <f t="shared" si="72"/>
        <v>165</v>
      </c>
      <c r="P510" s="16">
        <f t="shared" si="72"/>
        <v>318</v>
      </c>
      <c r="Q510" s="16">
        <f t="shared" si="72"/>
        <v>2</v>
      </c>
      <c r="R510" s="16">
        <f t="shared" si="72"/>
        <v>3</v>
      </c>
      <c r="S510" s="16">
        <f t="shared" si="72"/>
        <v>1</v>
      </c>
      <c r="T510" s="16">
        <f t="shared" si="72"/>
        <v>1</v>
      </c>
      <c r="U510" s="16">
        <f t="shared" si="72"/>
        <v>0</v>
      </c>
      <c r="V510" s="16">
        <f t="shared" si="72"/>
        <v>0</v>
      </c>
      <c r="W510" s="16">
        <f t="shared" si="72"/>
        <v>1</v>
      </c>
      <c r="X510" s="16">
        <f t="shared" si="72"/>
        <v>1</v>
      </c>
      <c r="Y510" s="16">
        <f t="shared" si="72"/>
        <v>0</v>
      </c>
      <c r="Z510" s="16">
        <f t="shared" si="72"/>
        <v>0</v>
      </c>
      <c r="AA510" s="16">
        <f t="shared" si="72"/>
        <v>1</v>
      </c>
      <c r="AB510" s="16">
        <f t="shared" si="72"/>
        <v>1</v>
      </c>
      <c r="AC510" s="16">
        <f t="shared" si="72"/>
        <v>4</v>
      </c>
      <c r="AD510" s="16">
        <f t="shared" si="72"/>
        <v>10</v>
      </c>
      <c r="AE510" s="16">
        <f t="shared" si="72"/>
        <v>9</v>
      </c>
      <c r="AF510" s="16">
        <f>SUM(AF506:AF509)</f>
        <v>16</v>
      </c>
      <c r="AG510" s="13">
        <v>22</v>
      </c>
    </row>
    <row r="511" spans="1:33" s="13" customFormat="1" ht="13.7" customHeight="1" x14ac:dyDescent="0.15">
      <c r="A511" s="9" t="s">
        <v>1111</v>
      </c>
      <c r="B511" s="9" t="s">
        <v>140</v>
      </c>
      <c r="C511" s="10" t="s">
        <v>141</v>
      </c>
      <c r="D511" s="11">
        <v>0</v>
      </c>
      <c r="E511" s="11" t="s">
        <v>1125</v>
      </c>
      <c r="F511" s="23" t="s">
        <v>1145</v>
      </c>
      <c r="G511" s="12">
        <v>12</v>
      </c>
      <c r="H511" s="12">
        <v>38</v>
      </c>
      <c r="I511" s="12">
        <v>23</v>
      </c>
      <c r="J511" s="12">
        <v>42</v>
      </c>
      <c r="K511" s="12">
        <v>32</v>
      </c>
      <c r="L511" s="12">
        <v>27</v>
      </c>
      <c r="M511" s="12">
        <v>37</v>
      </c>
      <c r="N511" s="12">
        <v>106</v>
      </c>
      <c r="O511" s="12">
        <v>93</v>
      </c>
      <c r="P511" s="12">
        <v>199</v>
      </c>
      <c r="Q511" s="144">
        <v>1</v>
      </c>
      <c r="R511" s="144">
        <v>3</v>
      </c>
      <c r="S511" s="144">
        <v>0</v>
      </c>
      <c r="T511" s="144">
        <v>0</v>
      </c>
      <c r="U511" s="144">
        <v>1</v>
      </c>
      <c r="V511" s="144">
        <v>1</v>
      </c>
      <c r="W511" s="144">
        <v>0</v>
      </c>
      <c r="X511" s="144">
        <v>0</v>
      </c>
      <c r="Y511" s="144">
        <v>0</v>
      </c>
      <c r="Z511" s="144">
        <v>0</v>
      </c>
      <c r="AA511" s="144">
        <v>1</v>
      </c>
      <c r="AB511" s="144">
        <v>1</v>
      </c>
      <c r="AC511" s="144">
        <v>1</v>
      </c>
      <c r="AD511" s="144">
        <v>6</v>
      </c>
      <c r="AE511" s="144">
        <v>4</v>
      </c>
      <c r="AF511" s="144">
        <v>11</v>
      </c>
      <c r="AG511" s="13">
        <v>23</v>
      </c>
    </row>
    <row r="512" spans="1:33" ht="13.7" customHeight="1" x14ac:dyDescent="0.15">
      <c r="A512" s="9" t="s">
        <v>1111</v>
      </c>
      <c r="B512" s="9" t="s">
        <v>140</v>
      </c>
      <c r="C512" s="10" t="s">
        <v>142</v>
      </c>
      <c r="D512" s="11">
        <v>0</v>
      </c>
      <c r="E512" s="11" t="s">
        <v>1125</v>
      </c>
      <c r="F512" s="23" t="s">
        <v>1145</v>
      </c>
      <c r="G512" s="12">
        <v>4</v>
      </c>
      <c r="H512" s="12">
        <v>2</v>
      </c>
      <c r="I512" s="12">
        <v>2</v>
      </c>
      <c r="J512" s="12">
        <v>1</v>
      </c>
      <c r="K512" s="12">
        <v>3</v>
      </c>
      <c r="L512" s="12">
        <v>2</v>
      </c>
      <c r="M512" s="12">
        <v>4</v>
      </c>
      <c r="N512" s="12">
        <v>11</v>
      </c>
      <c r="O512" s="12">
        <v>3</v>
      </c>
      <c r="P512" s="12">
        <v>14</v>
      </c>
      <c r="Q512" s="144">
        <v>0</v>
      </c>
      <c r="R512" s="144">
        <v>0</v>
      </c>
      <c r="S512" s="144">
        <v>0</v>
      </c>
      <c r="T512" s="144">
        <v>0</v>
      </c>
      <c r="U512" s="144">
        <v>0</v>
      </c>
      <c r="V512" s="144">
        <v>0</v>
      </c>
      <c r="W512" s="144">
        <v>0</v>
      </c>
      <c r="X512" s="144">
        <v>0</v>
      </c>
      <c r="Y512" s="144">
        <v>0</v>
      </c>
      <c r="Z512" s="144">
        <v>0</v>
      </c>
      <c r="AA512" s="144">
        <v>0</v>
      </c>
      <c r="AB512" s="144">
        <v>0</v>
      </c>
      <c r="AC512" s="144">
        <v>1</v>
      </c>
      <c r="AD512" s="144">
        <v>1</v>
      </c>
      <c r="AE512" s="144">
        <v>1</v>
      </c>
      <c r="AF512" s="144">
        <v>1</v>
      </c>
      <c r="AG512" s="5">
        <v>24</v>
      </c>
    </row>
    <row r="513" spans="1:33" s="13" customFormat="1" ht="13.7" customHeight="1" x14ac:dyDescent="0.15">
      <c r="A513" s="9" t="s">
        <v>1111</v>
      </c>
      <c r="B513" s="9" t="s">
        <v>140</v>
      </c>
      <c r="C513" s="10" t="s">
        <v>143</v>
      </c>
      <c r="D513" s="11">
        <v>0</v>
      </c>
      <c r="E513" s="11">
        <v>1</v>
      </c>
      <c r="F513" s="23" t="s">
        <v>1145</v>
      </c>
      <c r="G513" s="12">
        <v>9</v>
      </c>
      <c r="H513" s="12">
        <v>12</v>
      </c>
      <c r="I513" s="12">
        <v>9</v>
      </c>
      <c r="J513" s="12">
        <v>13</v>
      </c>
      <c r="K513" s="12">
        <v>19</v>
      </c>
      <c r="L513" s="12">
        <v>15</v>
      </c>
      <c r="M513" s="12">
        <v>18</v>
      </c>
      <c r="N513" s="12">
        <v>43</v>
      </c>
      <c r="O513" s="12">
        <v>43</v>
      </c>
      <c r="P513" s="12">
        <v>86</v>
      </c>
      <c r="Q513" s="144">
        <v>1</v>
      </c>
      <c r="R513" s="144">
        <v>1</v>
      </c>
      <c r="S513" s="144">
        <v>0</v>
      </c>
      <c r="T513" s="144">
        <v>0</v>
      </c>
      <c r="U513" s="144">
        <v>0</v>
      </c>
      <c r="V513" s="144">
        <v>0</v>
      </c>
      <c r="W513" s="144">
        <v>0</v>
      </c>
      <c r="X513" s="144">
        <v>0</v>
      </c>
      <c r="Y513" s="144">
        <v>0</v>
      </c>
      <c r="Z513" s="144">
        <v>0</v>
      </c>
      <c r="AA513" s="144">
        <v>1</v>
      </c>
      <c r="AB513" s="144">
        <v>1</v>
      </c>
      <c r="AC513" s="144">
        <v>1</v>
      </c>
      <c r="AD513" s="144">
        <v>2</v>
      </c>
      <c r="AE513" s="144">
        <v>3</v>
      </c>
      <c r="AF513" s="144">
        <v>4</v>
      </c>
      <c r="AG513" s="13">
        <v>25</v>
      </c>
    </row>
    <row r="514" spans="1:33" ht="13.7" customHeight="1" x14ac:dyDescent="0.15">
      <c r="A514" s="14"/>
      <c r="B514" s="14" t="s">
        <v>1073</v>
      </c>
      <c r="C514" s="14">
        <f>COUNTA(C511:C513)</f>
        <v>3</v>
      </c>
      <c r="D514" s="15">
        <f>COUNTIF(D511:D513,"併")</f>
        <v>0</v>
      </c>
      <c r="E514" s="15">
        <v>1</v>
      </c>
      <c r="F514" s="15"/>
      <c r="G514" s="16">
        <f t="shared" ref="G514:AF514" si="73">SUM(G511:G513)</f>
        <v>25</v>
      </c>
      <c r="H514" s="16">
        <f t="shared" si="73"/>
        <v>52</v>
      </c>
      <c r="I514" s="16">
        <f t="shared" si="73"/>
        <v>34</v>
      </c>
      <c r="J514" s="16">
        <f t="shared" si="73"/>
        <v>56</v>
      </c>
      <c r="K514" s="16">
        <f t="shared" si="73"/>
        <v>54</v>
      </c>
      <c r="L514" s="16">
        <f t="shared" si="73"/>
        <v>44</v>
      </c>
      <c r="M514" s="16">
        <f t="shared" si="73"/>
        <v>59</v>
      </c>
      <c r="N514" s="16">
        <f t="shared" si="73"/>
        <v>160</v>
      </c>
      <c r="O514" s="16">
        <f t="shared" si="73"/>
        <v>139</v>
      </c>
      <c r="P514" s="16">
        <f t="shared" si="73"/>
        <v>299</v>
      </c>
      <c r="Q514" s="16">
        <f t="shared" si="73"/>
        <v>2</v>
      </c>
      <c r="R514" s="16">
        <f t="shared" si="73"/>
        <v>4</v>
      </c>
      <c r="S514" s="16">
        <f t="shared" si="73"/>
        <v>0</v>
      </c>
      <c r="T514" s="16">
        <f t="shared" si="73"/>
        <v>0</v>
      </c>
      <c r="U514" s="16">
        <f t="shared" si="73"/>
        <v>1</v>
      </c>
      <c r="V514" s="16">
        <f t="shared" si="73"/>
        <v>1</v>
      </c>
      <c r="W514" s="16">
        <f t="shared" si="73"/>
        <v>0</v>
      </c>
      <c r="X514" s="16">
        <f t="shared" si="73"/>
        <v>0</v>
      </c>
      <c r="Y514" s="16">
        <f t="shared" si="73"/>
        <v>0</v>
      </c>
      <c r="Z514" s="16">
        <f t="shared" si="73"/>
        <v>0</v>
      </c>
      <c r="AA514" s="16">
        <f t="shared" si="73"/>
        <v>2</v>
      </c>
      <c r="AB514" s="16">
        <f t="shared" si="73"/>
        <v>2</v>
      </c>
      <c r="AC514" s="16">
        <f t="shared" si="73"/>
        <v>3</v>
      </c>
      <c r="AD514" s="16">
        <f t="shared" si="73"/>
        <v>9</v>
      </c>
      <c r="AE514" s="16">
        <f t="shared" si="73"/>
        <v>8</v>
      </c>
      <c r="AF514" s="16">
        <f t="shared" si="73"/>
        <v>16</v>
      </c>
      <c r="AG514" s="13">
        <v>28</v>
      </c>
    </row>
    <row r="515" spans="1:33" s="13" customFormat="1" ht="13.7" customHeight="1" x14ac:dyDescent="0.15">
      <c r="A515" s="18"/>
      <c r="B515" s="18" t="s">
        <v>1074</v>
      </c>
      <c r="C515" s="18">
        <f>C444+C468+C477+C486+C490+C493+C498+C501+C505+C510+C514</f>
        <v>69</v>
      </c>
      <c r="D515" s="19">
        <f>D444+D468+D477+D486+D490+D493+D498+D501+D505+D510+D514</f>
        <v>2</v>
      </c>
      <c r="E515" s="19">
        <f>E444+E468+E477+E486+E490+E493+E498+E501+E505+E510+E514</f>
        <v>9</v>
      </c>
      <c r="F515" s="19"/>
      <c r="G515" s="20">
        <f t="shared" ref="G515:AF515" si="74">G444+G468+G477+G486+G490+G493+G498+G501+G505+G510+G514</f>
        <v>856</v>
      </c>
      <c r="H515" s="20">
        <f t="shared" si="74"/>
        <v>2623</v>
      </c>
      <c r="I515" s="20">
        <f t="shared" si="74"/>
        <v>2760</v>
      </c>
      <c r="J515" s="20">
        <f t="shared" si="74"/>
        <v>2850</v>
      </c>
      <c r="K515" s="20">
        <f t="shared" si="74"/>
        <v>2874</v>
      </c>
      <c r="L515" s="20">
        <f t="shared" si="74"/>
        <v>2907</v>
      </c>
      <c r="M515" s="20">
        <f t="shared" si="74"/>
        <v>2960</v>
      </c>
      <c r="N515" s="20">
        <f t="shared" si="74"/>
        <v>8767</v>
      </c>
      <c r="O515" s="20">
        <f t="shared" si="74"/>
        <v>8207</v>
      </c>
      <c r="P515" s="20">
        <f t="shared" si="74"/>
        <v>16974</v>
      </c>
      <c r="Q515" s="20">
        <f t="shared" si="74"/>
        <v>67</v>
      </c>
      <c r="R515" s="20">
        <f t="shared" si="74"/>
        <v>268</v>
      </c>
      <c r="S515" s="20">
        <f t="shared" si="74"/>
        <v>11</v>
      </c>
      <c r="T515" s="20">
        <f t="shared" si="74"/>
        <v>14</v>
      </c>
      <c r="U515" s="20">
        <f t="shared" si="74"/>
        <v>16</v>
      </c>
      <c r="V515" s="20">
        <f t="shared" si="74"/>
        <v>17</v>
      </c>
      <c r="W515" s="20">
        <f t="shared" si="74"/>
        <v>2</v>
      </c>
      <c r="X515" s="20">
        <f t="shared" si="74"/>
        <v>2</v>
      </c>
      <c r="Y515" s="20">
        <f t="shared" si="74"/>
        <v>6</v>
      </c>
      <c r="Z515" s="20">
        <f t="shared" si="74"/>
        <v>6</v>
      </c>
      <c r="AA515" s="20">
        <f t="shared" si="74"/>
        <v>5</v>
      </c>
      <c r="AB515" s="20">
        <f t="shared" si="74"/>
        <v>5</v>
      </c>
      <c r="AC515" s="20">
        <f t="shared" si="74"/>
        <v>112</v>
      </c>
      <c r="AD515" s="20">
        <f t="shared" si="74"/>
        <v>575</v>
      </c>
      <c r="AE515" s="20">
        <f t="shared" si="74"/>
        <v>219</v>
      </c>
      <c r="AF515" s="20">
        <f t="shared" si="74"/>
        <v>887</v>
      </c>
      <c r="AG515" s="5">
        <v>29</v>
      </c>
    </row>
    <row r="516" spans="1:33" s="13" customFormat="1" ht="13.7" customHeight="1" x14ac:dyDescent="0.15">
      <c r="A516" s="9" t="s">
        <v>1112</v>
      </c>
      <c r="B516" s="9" t="s">
        <v>144</v>
      </c>
      <c r="C516" s="17" t="s">
        <v>145</v>
      </c>
      <c r="D516" s="11">
        <v>0</v>
      </c>
      <c r="E516" s="11">
        <v>2</v>
      </c>
      <c r="F516" s="11" t="s">
        <v>1196</v>
      </c>
      <c r="G516" s="12">
        <v>6</v>
      </c>
      <c r="H516" s="12">
        <v>3</v>
      </c>
      <c r="I516" s="12">
        <v>6</v>
      </c>
      <c r="J516" s="12">
        <v>12</v>
      </c>
      <c r="K516" s="12">
        <v>6</v>
      </c>
      <c r="L516" s="12">
        <v>7</v>
      </c>
      <c r="M516" s="12">
        <v>6</v>
      </c>
      <c r="N516" s="12">
        <v>22</v>
      </c>
      <c r="O516" s="12">
        <v>18</v>
      </c>
      <c r="P516" s="12">
        <v>40</v>
      </c>
      <c r="Q516" s="144">
        <v>1</v>
      </c>
      <c r="R516" s="144">
        <v>1</v>
      </c>
      <c r="S516" s="144">
        <v>0</v>
      </c>
      <c r="T516" s="144">
        <v>0</v>
      </c>
      <c r="U516" s="144">
        <v>0</v>
      </c>
      <c r="V516" s="144">
        <v>0</v>
      </c>
      <c r="W516" s="144">
        <v>0</v>
      </c>
      <c r="X516" s="144">
        <v>0</v>
      </c>
      <c r="Y516" s="144">
        <v>0</v>
      </c>
      <c r="Z516" s="144">
        <v>0</v>
      </c>
      <c r="AA516" s="144">
        <v>0</v>
      </c>
      <c r="AB516" s="144">
        <v>0</v>
      </c>
      <c r="AC516" s="144">
        <v>1</v>
      </c>
      <c r="AD516" s="144">
        <v>3</v>
      </c>
      <c r="AE516" s="144">
        <v>2</v>
      </c>
      <c r="AF516" s="144">
        <v>4</v>
      </c>
      <c r="AG516" s="13">
        <v>30</v>
      </c>
    </row>
    <row r="517" spans="1:33" s="13" customFormat="1" ht="13.7" customHeight="1" x14ac:dyDescent="0.15">
      <c r="A517" s="9" t="s">
        <v>1112</v>
      </c>
      <c r="B517" s="9" t="s">
        <v>144</v>
      </c>
      <c r="C517" s="10" t="s">
        <v>152</v>
      </c>
      <c r="D517" s="11">
        <v>0</v>
      </c>
      <c r="E517" s="11">
        <v>2</v>
      </c>
      <c r="F517" s="11" t="s">
        <v>1084</v>
      </c>
      <c r="G517" s="12">
        <v>7</v>
      </c>
      <c r="H517" s="12">
        <v>6</v>
      </c>
      <c r="I517" s="12">
        <v>10</v>
      </c>
      <c r="J517" s="12">
        <v>6</v>
      </c>
      <c r="K517" s="12">
        <v>9</v>
      </c>
      <c r="L517" s="12">
        <v>12</v>
      </c>
      <c r="M517" s="12">
        <v>11</v>
      </c>
      <c r="N517" s="12">
        <v>26</v>
      </c>
      <c r="O517" s="12">
        <v>28</v>
      </c>
      <c r="P517" s="12">
        <v>54</v>
      </c>
      <c r="Q517" s="144">
        <v>1</v>
      </c>
      <c r="R517" s="144">
        <v>1</v>
      </c>
      <c r="S517" s="144">
        <v>0</v>
      </c>
      <c r="T517" s="144">
        <v>0</v>
      </c>
      <c r="U517" s="144">
        <v>0</v>
      </c>
      <c r="V517" s="144">
        <v>0</v>
      </c>
      <c r="W517" s="144">
        <v>0</v>
      </c>
      <c r="X517" s="144">
        <v>0</v>
      </c>
      <c r="Y517" s="144">
        <v>0</v>
      </c>
      <c r="Z517" s="144">
        <v>0</v>
      </c>
      <c r="AA517" s="144">
        <v>0</v>
      </c>
      <c r="AB517" s="144">
        <v>0</v>
      </c>
      <c r="AC517" s="144">
        <v>1</v>
      </c>
      <c r="AD517" s="144">
        <v>1</v>
      </c>
      <c r="AE517" s="144">
        <v>2</v>
      </c>
      <c r="AF517" s="144">
        <v>2</v>
      </c>
      <c r="AG517" s="13">
        <v>31</v>
      </c>
    </row>
    <row r="518" spans="1:33" s="13" customFormat="1" ht="13.7" customHeight="1" x14ac:dyDescent="0.15">
      <c r="A518" s="9" t="s">
        <v>1112</v>
      </c>
      <c r="B518" s="9" t="s">
        <v>144</v>
      </c>
      <c r="C518" s="10" t="s">
        <v>153</v>
      </c>
      <c r="D518" s="11">
        <v>0</v>
      </c>
      <c r="E518" s="11" t="s">
        <v>1126</v>
      </c>
      <c r="F518" s="11" t="s">
        <v>1084</v>
      </c>
      <c r="G518" s="12">
        <v>15</v>
      </c>
      <c r="H518" s="12">
        <v>40</v>
      </c>
      <c r="I518" s="12">
        <v>34</v>
      </c>
      <c r="J518" s="12">
        <v>50</v>
      </c>
      <c r="K518" s="12">
        <v>53</v>
      </c>
      <c r="L518" s="12">
        <v>49</v>
      </c>
      <c r="M518" s="12">
        <v>47</v>
      </c>
      <c r="N518" s="12">
        <v>149</v>
      </c>
      <c r="O518" s="12">
        <v>124</v>
      </c>
      <c r="P518" s="12">
        <v>273</v>
      </c>
      <c r="Q518" s="144">
        <v>1</v>
      </c>
      <c r="R518" s="144">
        <v>8</v>
      </c>
      <c r="S518" s="144">
        <v>0</v>
      </c>
      <c r="T518" s="144">
        <v>0</v>
      </c>
      <c r="U518" s="144">
        <v>0</v>
      </c>
      <c r="V518" s="144">
        <v>0</v>
      </c>
      <c r="W518" s="144">
        <v>0</v>
      </c>
      <c r="X518" s="144">
        <v>0</v>
      </c>
      <c r="Y518" s="144">
        <v>0</v>
      </c>
      <c r="Z518" s="144">
        <v>0</v>
      </c>
      <c r="AA518" s="144">
        <v>1</v>
      </c>
      <c r="AB518" s="144">
        <v>1</v>
      </c>
      <c r="AC518" s="144">
        <v>1</v>
      </c>
      <c r="AD518" s="144">
        <v>4</v>
      </c>
      <c r="AE518" s="144">
        <v>3</v>
      </c>
      <c r="AF518" s="144">
        <v>13</v>
      </c>
      <c r="AG518" s="13">
        <v>32</v>
      </c>
    </row>
    <row r="519" spans="1:33" ht="13.7" customHeight="1" x14ac:dyDescent="0.15">
      <c r="A519" s="9" t="s">
        <v>1112</v>
      </c>
      <c r="B519" s="9" t="s">
        <v>144</v>
      </c>
      <c r="C519" s="10" t="s">
        <v>154</v>
      </c>
      <c r="D519" s="11">
        <v>0</v>
      </c>
      <c r="E519" s="11">
        <v>1</v>
      </c>
      <c r="F519" s="11" t="s">
        <v>1084</v>
      </c>
      <c r="G519" s="12">
        <v>9</v>
      </c>
      <c r="H519" s="12">
        <v>22</v>
      </c>
      <c r="I519" s="12">
        <v>29</v>
      </c>
      <c r="J519" s="12">
        <v>25</v>
      </c>
      <c r="K519" s="12">
        <v>26</v>
      </c>
      <c r="L519" s="12">
        <v>21</v>
      </c>
      <c r="M519" s="12">
        <v>29</v>
      </c>
      <c r="N519" s="12">
        <v>81</v>
      </c>
      <c r="O519" s="12">
        <v>71</v>
      </c>
      <c r="P519" s="12">
        <v>152</v>
      </c>
      <c r="Q519" s="144">
        <v>1</v>
      </c>
      <c r="R519" s="144">
        <v>8</v>
      </c>
      <c r="S519" s="144">
        <v>0</v>
      </c>
      <c r="T519" s="144">
        <v>0</v>
      </c>
      <c r="U519" s="144">
        <v>0</v>
      </c>
      <c r="V519" s="144">
        <v>0</v>
      </c>
      <c r="W519" s="144">
        <v>0</v>
      </c>
      <c r="X519" s="144">
        <v>0</v>
      </c>
      <c r="Y519" s="144">
        <v>0</v>
      </c>
      <c r="Z519" s="144">
        <v>0</v>
      </c>
      <c r="AA519" s="144">
        <v>1</v>
      </c>
      <c r="AB519" s="144">
        <v>1</v>
      </c>
      <c r="AC519" s="144">
        <v>1</v>
      </c>
      <c r="AD519" s="144">
        <v>6</v>
      </c>
      <c r="AE519" s="144">
        <v>3</v>
      </c>
      <c r="AF519" s="144">
        <v>15</v>
      </c>
      <c r="AG519" s="13">
        <v>33</v>
      </c>
    </row>
    <row r="520" spans="1:33" s="13" customFormat="1" ht="13.7" customHeight="1" x14ac:dyDescent="0.15">
      <c r="A520" s="14"/>
      <c r="B520" s="14" t="s">
        <v>1073</v>
      </c>
      <c r="C520" s="14">
        <f>COUNTA(C516:C519)</f>
        <v>4</v>
      </c>
      <c r="D520" s="15">
        <f>COUNTIF(D516:D519,"併")</f>
        <v>0</v>
      </c>
      <c r="E520" s="15">
        <v>4</v>
      </c>
      <c r="F520" s="15"/>
      <c r="G520" s="16">
        <f t="shared" ref="G520" si="75">SUM(G516:G519)</f>
        <v>37</v>
      </c>
      <c r="H520" s="16">
        <f t="shared" ref="H520:AF520" si="76">SUM(H516:H519)</f>
        <v>71</v>
      </c>
      <c r="I520" s="16">
        <f t="shared" si="76"/>
        <v>79</v>
      </c>
      <c r="J520" s="16">
        <f t="shared" si="76"/>
        <v>93</v>
      </c>
      <c r="K520" s="16">
        <f t="shared" si="76"/>
        <v>94</v>
      </c>
      <c r="L520" s="16">
        <f t="shared" si="76"/>
        <v>89</v>
      </c>
      <c r="M520" s="16">
        <f t="shared" si="76"/>
        <v>93</v>
      </c>
      <c r="N520" s="16">
        <f t="shared" si="76"/>
        <v>278</v>
      </c>
      <c r="O520" s="16">
        <f t="shared" si="76"/>
        <v>241</v>
      </c>
      <c r="P520" s="16">
        <f t="shared" si="76"/>
        <v>519</v>
      </c>
      <c r="Q520" s="16">
        <f t="shared" si="76"/>
        <v>4</v>
      </c>
      <c r="R520" s="16">
        <f t="shared" si="76"/>
        <v>18</v>
      </c>
      <c r="S520" s="16">
        <f t="shared" si="76"/>
        <v>0</v>
      </c>
      <c r="T520" s="16">
        <f t="shared" si="76"/>
        <v>0</v>
      </c>
      <c r="U520" s="16">
        <f t="shared" si="76"/>
        <v>0</v>
      </c>
      <c r="V520" s="16">
        <f t="shared" si="76"/>
        <v>0</v>
      </c>
      <c r="W520" s="16">
        <f t="shared" si="76"/>
        <v>0</v>
      </c>
      <c r="X520" s="16">
        <f t="shared" si="76"/>
        <v>0</v>
      </c>
      <c r="Y520" s="16">
        <f t="shared" si="76"/>
        <v>0</v>
      </c>
      <c r="Z520" s="16">
        <f t="shared" si="76"/>
        <v>0</v>
      </c>
      <c r="AA520" s="16">
        <f t="shared" si="76"/>
        <v>2</v>
      </c>
      <c r="AB520" s="16">
        <f t="shared" si="76"/>
        <v>2</v>
      </c>
      <c r="AC520" s="16">
        <f t="shared" si="76"/>
        <v>4</v>
      </c>
      <c r="AD520" s="16">
        <f t="shared" si="76"/>
        <v>14</v>
      </c>
      <c r="AE520" s="16">
        <f t="shared" si="76"/>
        <v>10</v>
      </c>
      <c r="AF520" s="16">
        <f t="shared" si="76"/>
        <v>34</v>
      </c>
      <c r="AG520" s="13">
        <v>35</v>
      </c>
    </row>
    <row r="521" spans="1:33" s="13" customFormat="1" ht="13.7" customHeight="1" x14ac:dyDescent="0.15">
      <c r="A521" s="9" t="s">
        <v>1112</v>
      </c>
      <c r="B521" s="9" t="s">
        <v>146</v>
      </c>
      <c r="C521" s="10" t="s">
        <v>147</v>
      </c>
      <c r="D521" s="11">
        <v>0</v>
      </c>
      <c r="E521" s="11">
        <v>1</v>
      </c>
      <c r="F521" s="11" t="s">
        <v>1084</v>
      </c>
      <c r="G521" s="12">
        <v>8</v>
      </c>
      <c r="H521" s="12">
        <v>18</v>
      </c>
      <c r="I521" s="12">
        <v>24</v>
      </c>
      <c r="J521" s="12">
        <v>16</v>
      </c>
      <c r="K521" s="12">
        <v>14</v>
      </c>
      <c r="L521" s="12">
        <v>25</v>
      </c>
      <c r="M521" s="12">
        <v>25</v>
      </c>
      <c r="N521" s="12">
        <v>50</v>
      </c>
      <c r="O521" s="12">
        <v>72</v>
      </c>
      <c r="P521" s="12">
        <v>122</v>
      </c>
      <c r="Q521" s="144">
        <v>1</v>
      </c>
      <c r="R521" s="144">
        <v>4</v>
      </c>
      <c r="S521" s="144">
        <v>0</v>
      </c>
      <c r="T521" s="144">
        <v>0</v>
      </c>
      <c r="U521" s="144">
        <v>0</v>
      </c>
      <c r="V521" s="144">
        <v>0</v>
      </c>
      <c r="W521" s="144">
        <v>1</v>
      </c>
      <c r="X521" s="144">
        <v>1</v>
      </c>
      <c r="Y521" s="144">
        <v>0</v>
      </c>
      <c r="Z521" s="144">
        <v>0</v>
      </c>
      <c r="AA521" s="144">
        <v>0</v>
      </c>
      <c r="AB521" s="144">
        <v>0</v>
      </c>
      <c r="AC521" s="144">
        <v>0</v>
      </c>
      <c r="AD521" s="144">
        <v>0</v>
      </c>
      <c r="AE521" s="144">
        <v>2</v>
      </c>
      <c r="AF521" s="144">
        <v>5</v>
      </c>
      <c r="AG521" s="13">
        <v>36</v>
      </c>
    </row>
    <row r="522" spans="1:33" s="13" customFormat="1" ht="13.7" customHeight="1" x14ac:dyDescent="0.15">
      <c r="A522" s="9" t="s">
        <v>1112</v>
      </c>
      <c r="B522" s="9" t="s">
        <v>146</v>
      </c>
      <c r="C522" s="10" t="s">
        <v>148</v>
      </c>
      <c r="D522" s="11">
        <v>0</v>
      </c>
      <c r="E522" s="11">
        <v>1</v>
      </c>
      <c r="F522" s="11" t="s">
        <v>1084</v>
      </c>
      <c r="G522" s="12">
        <v>6</v>
      </c>
      <c r="H522" s="12">
        <v>10</v>
      </c>
      <c r="I522" s="12">
        <v>8</v>
      </c>
      <c r="J522" s="12">
        <v>6</v>
      </c>
      <c r="K522" s="12">
        <v>3</v>
      </c>
      <c r="L522" s="12">
        <v>6</v>
      </c>
      <c r="M522" s="12">
        <v>3</v>
      </c>
      <c r="N522" s="12">
        <v>20</v>
      </c>
      <c r="O522" s="12">
        <v>16</v>
      </c>
      <c r="P522" s="12">
        <v>36</v>
      </c>
      <c r="Q522" s="144">
        <v>1</v>
      </c>
      <c r="R522" s="144">
        <v>2</v>
      </c>
      <c r="S522" s="144">
        <v>0</v>
      </c>
      <c r="T522" s="144">
        <v>0</v>
      </c>
      <c r="U522" s="144">
        <v>0</v>
      </c>
      <c r="V522" s="144">
        <v>0</v>
      </c>
      <c r="W522" s="144">
        <v>0</v>
      </c>
      <c r="X522" s="144">
        <v>0</v>
      </c>
      <c r="Y522" s="144">
        <v>0</v>
      </c>
      <c r="Z522" s="144">
        <v>0</v>
      </c>
      <c r="AA522" s="144">
        <v>0</v>
      </c>
      <c r="AB522" s="144">
        <v>0</v>
      </c>
      <c r="AC522" s="144">
        <v>1</v>
      </c>
      <c r="AD522" s="144">
        <v>1</v>
      </c>
      <c r="AE522" s="144">
        <v>2</v>
      </c>
      <c r="AF522" s="144">
        <v>3</v>
      </c>
      <c r="AG522" s="13">
        <v>37</v>
      </c>
    </row>
    <row r="523" spans="1:33" s="13" customFormat="1" ht="13.7" customHeight="1" x14ac:dyDescent="0.15">
      <c r="A523" s="9" t="s">
        <v>1112</v>
      </c>
      <c r="B523" s="9" t="s">
        <v>146</v>
      </c>
      <c r="C523" s="10" t="s">
        <v>149</v>
      </c>
      <c r="D523" s="11">
        <v>0</v>
      </c>
      <c r="E523" s="11">
        <v>2</v>
      </c>
      <c r="F523" s="11" t="s">
        <v>1084</v>
      </c>
      <c r="G523" s="12">
        <v>4</v>
      </c>
      <c r="H523" s="12">
        <v>5</v>
      </c>
      <c r="I523" s="12">
        <v>5</v>
      </c>
      <c r="J523" s="12">
        <v>7</v>
      </c>
      <c r="K523" s="12">
        <v>3</v>
      </c>
      <c r="L523" s="12">
        <v>2</v>
      </c>
      <c r="M523" s="12">
        <v>10</v>
      </c>
      <c r="N523" s="12">
        <v>16</v>
      </c>
      <c r="O523" s="12">
        <v>16</v>
      </c>
      <c r="P523" s="12">
        <v>32</v>
      </c>
      <c r="Q523" s="144">
        <v>0</v>
      </c>
      <c r="R523" s="144">
        <v>0</v>
      </c>
      <c r="S523" s="144">
        <v>0</v>
      </c>
      <c r="T523" s="144">
        <v>0</v>
      </c>
      <c r="U523" s="144">
        <v>0</v>
      </c>
      <c r="V523" s="144">
        <v>0</v>
      </c>
      <c r="W523" s="144">
        <v>0</v>
      </c>
      <c r="X523" s="144">
        <v>0</v>
      </c>
      <c r="Y523" s="144">
        <v>0</v>
      </c>
      <c r="Z523" s="144">
        <v>0</v>
      </c>
      <c r="AA523" s="144">
        <v>0</v>
      </c>
      <c r="AB523" s="144">
        <v>0</v>
      </c>
      <c r="AC523" s="144">
        <v>0</v>
      </c>
      <c r="AD523" s="144">
        <v>0</v>
      </c>
      <c r="AE523" s="144">
        <v>0</v>
      </c>
      <c r="AF523" s="144">
        <v>0</v>
      </c>
      <c r="AG523" s="13">
        <v>38</v>
      </c>
    </row>
    <row r="524" spans="1:33" ht="13.7" customHeight="1" x14ac:dyDescent="0.15">
      <c r="A524" s="9" t="s">
        <v>1112</v>
      </c>
      <c r="B524" s="9" t="s">
        <v>146</v>
      </c>
      <c r="C524" s="10" t="s">
        <v>150</v>
      </c>
      <c r="D524" s="11">
        <v>0</v>
      </c>
      <c r="E524" s="11">
        <v>2</v>
      </c>
      <c r="F524" s="11" t="s">
        <v>1084</v>
      </c>
      <c r="G524" s="12">
        <v>5</v>
      </c>
      <c r="H524" s="12">
        <v>3</v>
      </c>
      <c r="I524" s="12">
        <v>3</v>
      </c>
      <c r="J524" s="12">
        <v>7</v>
      </c>
      <c r="K524" s="12">
        <v>5</v>
      </c>
      <c r="L524" s="12">
        <v>8</v>
      </c>
      <c r="M524" s="12">
        <v>7</v>
      </c>
      <c r="N524" s="12">
        <v>21</v>
      </c>
      <c r="O524" s="12">
        <v>12</v>
      </c>
      <c r="P524" s="12">
        <v>33</v>
      </c>
      <c r="Q524" s="144">
        <v>1</v>
      </c>
      <c r="R524" s="144">
        <v>1</v>
      </c>
      <c r="S524" s="144">
        <v>0</v>
      </c>
      <c r="T524" s="144">
        <v>0</v>
      </c>
      <c r="U524" s="144">
        <v>0</v>
      </c>
      <c r="V524" s="144">
        <v>0</v>
      </c>
      <c r="W524" s="144">
        <v>0</v>
      </c>
      <c r="X524" s="144">
        <v>0</v>
      </c>
      <c r="Y524" s="144">
        <v>0</v>
      </c>
      <c r="Z524" s="144">
        <v>0</v>
      </c>
      <c r="AA524" s="144">
        <v>0</v>
      </c>
      <c r="AB524" s="144">
        <v>0</v>
      </c>
      <c r="AC524" s="144">
        <v>1</v>
      </c>
      <c r="AD524" s="144">
        <v>3</v>
      </c>
      <c r="AE524" s="144">
        <v>2</v>
      </c>
      <c r="AF524" s="144">
        <v>4</v>
      </c>
      <c r="AG524" s="5">
        <v>39</v>
      </c>
    </row>
    <row r="525" spans="1:33" ht="13.7" customHeight="1" x14ac:dyDescent="0.15">
      <c r="A525" s="9" t="s">
        <v>1112</v>
      </c>
      <c r="B525" s="9" t="s">
        <v>146</v>
      </c>
      <c r="C525" s="10" t="s">
        <v>151</v>
      </c>
      <c r="D525" s="11">
        <v>0</v>
      </c>
      <c r="E525" s="11">
        <v>1</v>
      </c>
      <c r="F525" s="11" t="s">
        <v>1084</v>
      </c>
      <c r="G525" s="12">
        <v>3</v>
      </c>
      <c r="H525" s="12">
        <v>6</v>
      </c>
      <c r="I525" s="12">
        <v>2</v>
      </c>
      <c r="J525" s="12">
        <v>2</v>
      </c>
      <c r="K525" s="12">
        <v>2</v>
      </c>
      <c r="L525" s="12">
        <v>1</v>
      </c>
      <c r="M525" s="12">
        <v>4</v>
      </c>
      <c r="N525" s="12">
        <v>11</v>
      </c>
      <c r="O525" s="12">
        <v>6</v>
      </c>
      <c r="P525" s="12">
        <v>17</v>
      </c>
      <c r="Q525" s="144">
        <v>0</v>
      </c>
      <c r="R525" s="144">
        <v>0</v>
      </c>
      <c r="S525" s="144">
        <v>0</v>
      </c>
      <c r="T525" s="144">
        <v>0</v>
      </c>
      <c r="U525" s="144">
        <v>0</v>
      </c>
      <c r="V525" s="144">
        <v>0</v>
      </c>
      <c r="W525" s="144">
        <v>0</v>
      </c>
      <c r="X525" s="144">
        <v>0</v>
      </c>
      <c r="Y525" s="144">
        <v>0</v>
      </c>
      <c r="Z525" s="144">
        <v>0</v>
      </c>
      <c r="AA525" s="144">
        <v>0</v>
      </c>
      <c r="AB525" s="144">
        <v>0</v>
      </c>
      <c r="AC525" s="144">
        <v>0</v>
      </c>
      <c r="AD525" s="144">
        <v>0</v>
      </c>
      <c r="AE525" s="144">
        <v>0</v>
      </c>
      <c r="AF525" s="144">
        <v>0</v>
      </c>
      <c r="AG525" s="13">
        <v>40</v>
      </c>
    </row>
    <row r="526" spans="1:33" s="13" customFormat="1" ht="13.7" customHeight="1" x14ac:dyDescent="0.15">
      <c r="A526" s="14"/>
      <c r="B526" s="14" t="s">
        <v>1073</v>
      </c>
      <c r="C526" s="14">
        <f>COUNTA(C521:C525)</f>
        <v>5</v>
      </c>
      <c r="D526" s="15">
        <f>COUNTIF(D521:D525,"併")</f>
        <v>0</v>
      </c>
      <c r="E526" s="15">
        <v>5</v>
      </c>
      <c r="F526" s="15"/>
      <c r="G526" s="16">
        <f>SUM(G521:G525)</f>
        <v>26</v>
      </c>
      <c r="H526" s="16">
        <f t="shared" ref="H526:AE526" si="77">SUM(H521:H525)</f>
        <v>42</v>
      </c>
      <c r="I526" s="16">
        <f t="shared" si="77"/>
        <v>42</v>
      </c>
      <c r="J526" s="16">
        <f t="shared" si="77"/>
        <v>38</v>
      </c>
      <c r="K526" s="16">
        <f t="shared" si="77"/>
        <v>27</v>
      </c>
      <c r="L526" s="16">
        <f t="shared" si="77"/>
        <v>42</v>
      </c>
      <c r="M526" s="16">
        <f t="shared" si="77"/>
        <v>49</v>
      </c>
      <c r="N526" s="16">
        <f t="shared" si="77"/>
        <v>118</v>
      </c>
      <c r="O526" s="16">
        <f t="shared" si="77"/>
        <v>122</v>
      </c>
      <c r="P526" s="16">
        <f t="shared" si="77"/>
        <v>240</v>
      </c>
      <c r="Q526" s="16">
        <f t="shared" si="77"/>
        <v>3</v>
      </c>
      <c r="R526" s="16">
        <f t="shared" si="77"/>
        <v>7</v>
      </c>
      <c r="S526" s="16">
        <f t="shared" si="77"/>
        <v>0</v>
      </c>
      <c r="T526" s="16">
        <f t="shared" si="77"/>
        <v>0</v>
      </c>
      <c r="U526" s="16">
        <f t="shared" si="77"/>
        <v>0</v>
      </c>
      <c r="V526" s="16">
        <f t="shared" si="77"/>
        <v>0</v>
      </c>
      <c r="W526" s="16">
        <f t="shared" si="77"/>
        <v>1</v>
      </c>
      <c r="X526" s="16">
        <f t="shared" si="77"/>
        <v>1</v>
      </c>
      <c r="Y526" s="16">
        <f t="shared" si="77"/>
        <v>0</v>
      </c>
      <c r="Z526" s="16">
        <f t="shared" si="77"/>
        <v>0</v>
      </c>
      <c r="AA526" s="16">
        <f t="shared" si="77"/>
        <v>0</v>
      </c>
      <c r="AB526" s="16">
        <f t="shared" si="77"/>
        <v>0</v>
      </c>
      <c r="AC526" s="16">
        <f t="shared" si="77"/>
        <v>2</v>
      </c>
      <c r="AD526" s="16">
        <f t="shared" si="77"/>
        <v>4</v>
      </c>
      <c r="AE526" s="16">
        <f t="shared" si="77"/>
        <v>6</v>
      </c>
      <c r="AF526" s="16">
        <f>SUM(AF521:AF525)</f>
        <v>12</v>
      </c>
      <c r="AG526" s="13">
        <v>41</v>
      </c>
    </row>
    <row r="527" spans="1:33" s="13" customFormat="1" ht="13.7" customHeight="1" x14ac:dyDescent="0.15">
      <c r="A527" s="9" t="s">
        <v>1112</v>
      </c>
      <c r="B527" s="9" t="s">
        <v>155</v>
      </c>
      <c r="C527" s="10" t="s">
        <v>156</v>
      </c>
      <c r="D527" s="11">
        <v>0</v>
      </c>
      <c r="E527" s="11">
        <v>1</v>
      </c>
      <c r="F527" s="11" t="s">
        <v>1084</v>
      </c>
      <c r="G527" s="12">
        <v>13</v>
      </c>
      <c r="H527" s="12">
        <v>37</v>
      </c>
      <c r="I527" s="12">
        <v>40</v>
      </c>
      <c r="J527" s="12">
        <v>41</v>
      </c>
      <c r="K527" s="12">
        <v>39</v>
      </c>
      <c r="L527" s="12">
        <v>37</v>
      </c>
      <c r="M527" s="12">
        <v>29</v>
      </c>
      <c r="N527" s="12">
        <v>110</v>
      </c>
      <c r="O527" s="12">
        <v>113</v>
      </c>
      <c r="P527" s="12">
        <v>223</v>
      </c>
      <c r="Q527" s="144">
        <v>1</v>
      </c>
      <c r="R527" s="144">
        <v>2</v>
      </c>
      <c r="S527" s="144">
        <v>0</v>
      </c>
      <c r="T527" s="144">
        <v>0</v>
      </c>
      <c r="U527" s="144">
        <v>0</v>
      </c>
      <c r="V527" s="144">
        <v>0</v>
      </c>
      <c r="W527" s="144">
        <v>0</v>
      </c>
      <c r="X527" s="144">
        <v>0</v>
      </c>
      <c r="Y527" s="144">
        <v>0</v>
      </c>
      <c r="Z527" s="144">
        <v>0</v>
      </c>
      <c r="AA527" s="144">
        <v>1</v>
      </c>
      <c r="AB527" s="144">
        <v>1</v>
      </c>
      <c r="AC527" s="144">
        <v>1</v>
      </c>
      <c r="AD527" s="144">
        <v>4</v>
      </c>
      <c r="AE527" s="144">
        <v>3</v>
      </c>
      <c r="AF527" s="144">
        <v>7</v>
      </c>
      <c r="AG527" s="13">
        <v>42</v>
      </c>
    </row>
    <row r="528" spans="1:33" s="13" customFormat="1" ht="13.7" customHeight="1" x14ac:dyDescent="0.15">
      <c r="A528" s="9" t="s">
        <v>1112</v>
      </c>
      <c r="B528" s="9" t="s">
        <v>155</v>
      </c>
      <c r="C528" s="10" t="s">
        <v>578</v>
      </c>
      <c r="D528" s="11">
        <v>0</v>
      </c>
      <c r="E528" s="11">
        <v>2</v>
      </c>
      <c r="F528" s="11" t="s">
        <v>1084</v>
      </c>
      <c r="G528" s="12">
        <v>7</v>
      </c>
      <c r="H528" s="12">
        <v>9</v>
      </c>
      <c r="I528" s="12">
        <v>4</v>
      </c>
      <c r="J528" s="12">
        <v>3</v>
      </c>
      <c r="K528" s="12">
        <v>4</v>
      </c>
      <c r="L528" s="12">
        <v>6</v>
      </c>
      <c r="M528" s="12">
        <v>7</v>
      </c>
      <c r="N528" s="12">
        <v>21</v>
      </c>
      <c r="O528" s="12">
        <v>12</v>
      </c>
      <c r="P528" s="12">
        <v>33</v>
      </c>
      <c r="Q528" s="144">
        <v>1</v>
      </c>
      <c r="R528" s="144">
        <v>3</v>
      </c>
      <c r="S528" s="144">
        <v>0</v>
      </c>
      <c r="T528" s="144">
        <v>0</v>
      </c>
      <c r="U528" s="144">
        <v>0</v>
      </c>
      <c r="V528" s="144">
        <v>0</v>
      </c>
      <c r="W528" s="144">
        <v>0</v>
      </c>
      <c r="X528" s="144">
        <v>0</v>
      </c>
      <c r="Y528" s="144">
        <v>0</v>
      </c>
      <c r="Z528" s="144">
        <v>0</v>
      </c>
      <c r="AA528" s="144">
        <v>0</v>
      </c>
      <c r="AB528" s="144">
        <v>0</v>
      </c>
      <c r="AC528" s="144">
        <v>1</v>
      </c>
      <c r="AD528" s="144">
        <v>1</v>
      </c>
      <c r="AE528" s="144">
        <v>2</v>
      </c>
      <c r="AF528" s="144">
        <v>4</v>
      </c>
      <c r="AG528" s="13">
        <v>43</v>
      </c>
    </row>
    <row r="529" spans="1:33" s="13" customFormat="1" ht="13.7" customHeight="1" x14ac:dyDescent="0.15">
      <c r="A529" s="14"/>
      <c r="B529" s="14" t="s">
        <v>1073</v>
      </c>
      <c r="C529" s="14">
        <f>COUNTA(C527:C528)</f>
        <v>2</v>
      </c>
      <c r="D529" s="15">
        <f>COUNTIF(D527:D528,"併")</f>
        <v>0</v>
      </c>
      <c r="E529" s="15">
        <v>2</v>
      </c>
      <c r="F529" s="15"/>
      <c r="G529" s="16">
        <f>SUM(G527:G528)</f>
        <v>20</v>
      </c>
      <c r="H529" s="16">
        <f t="shared" ref="H529:AE529" si="78">SUM(H527:H528)</f>
        <v>46</v>
      </c>
      <c r="I529" s="16">
        <f t="shared" si="78"/>
        <v>44</v>
      </c>
      <c r="J529" s="16">
        <f t="shared" si="78"/>
        <v>44</v>
      </c>
      <c r="K529" s="16">
        <f t="shared" si="78"/>
        <v>43</v>
      </c>
      <c r="L529" s="16">
        <f t="shared" si="78"/>
        <v>43</v>
      </c>
      <c r="M529" s="16">
        <f t="shared" si="78"/>
        <v>36</v>
      </c>
      <c r="N529" s="16">
        <f t="shared" si="78"/>
        <v>131</v>
      </c>
      <c r="O529" s="16">
        <f t="shared" si="78"/>
        <v>125</v>
      </c>
      <c r="P529" s="16">
        <f t="shared" si="78"/>
        <v>256</v>
      </c>
      <c r="Q529" s="16">
        <f t="shared" si="78"/>
        <v>2</v>
      </c>
      <c r="R529" s="16">
        <f t="shared" si="78"/>
        <v>5</v>
      </c>
      <c r="S529" s="16">
        <f t="shared" si="78"/>
        <v>0</v>
      </c>
      <c r="T529" s="16">
        <f t="shared" si="78"/>
        <v>0</v>
      </c>
      <c r="U529" s="16">
        <f t="shared" si="78"/>
        <v>0</v>
      </c>
      <c r="V529" s="16">
        <f t="shared" si="78"/>
        <v>0</v>
      </c>
      <c r="W529" s="16">
        <f t="shared" si="78"/>
        <v>0</v>
      </c>
      <c r="X529" s="16">
        <f t="shared" si="78"/>
        <v>0</v>
      </c>
      <c r="Y529" s="16">
        <f t="shared" si="78"/>
        <v>0</v>
      </c>
      <c r="Z529" s="16">
        <f t="shared" si="78"/>
        <v>0</v>
      </c>
      <c r="AA529" s="16">
        <f t="shared" si="78"/>
        <v>1</v>
      </c>
      <c r="AB529" s="16">
        <f t="shared" si="78"/>
        <v>1</v>
      </c>
      <c r="AC529" s="16">
        <f t="shared" si="78"/>
        <v>2</v>
      </c>
      <c r="AD529" s="16">
        <f t="shared" si="78"/>
        <v>5</v>
      </c>
      <c r="AE529" s="16">
        <f t="shared" si="78"/>
        <v>5</v>
      </c>
      <c r="AF529" s="16">
        <f>SUM(AF527:AF528)</f>
        <v>11</v>
      </c>
      <c r="AG529" s="5">
        <v>44</v>
      </c>
    </row>
    <row r="530" spans="1:33" s="13" customFormat="1" ht="13.7" customHeight="1" x14ac:dyDescent="0.15">
      <c r="A530" s="9" t="s">
        <v>1112</v>
      </c>
      <c r="B530" s="9" t="s">
        <v>163</v>
      </c>
      <c r="C530" s="10" t="s">
        <v>164</v>
      </c>
      <c r="D530" s="11">
        <v>0</v>
      </c>
      <c r="E530" s="11" t="s">
        <v>1126</v>
      </c>
      <c r="F530" s="11" t="s">
        <v>1084</v>
      </c>
      <c r="G530" s="12">
        <v>8</v>
      </c>
      <c r="H530" s="12">
        <v>20</v>
      </c>
      <c r="I530" s="12">
        <v>12</v>
      </c>
      <c r="J530" s="12">
        <v>22</v>
      </c>
      <c r="K530" s="12">
        <v>20</v>
      </c>
      <c r="L530" s="12">
        <v>25</v>
      </c>
      <c r="M530" s="12">
        <v>21</v>
      </c>
      <c r="N530" s="12">
        <v>63</v>
      </c>
      <c r="O530" s="12">
        <v>57</v>
      </c>
      <c r="P530" s="12">
        <v>120</v>
      </c>
      <c r="Q530" s="144">
        <v>1</v>
      </c>
      <c r="R530" s="144">
        <v>2</v>
      </c>
      <c r="S530" s="144">
        <v>0</v>
      </c>
      <c r="T530" s="144">
        <v>0</v>
      </c>
      <c r="U530" s="144">
        <v>0</v>
      </c>
      <c r="V530" s="144">
        <v>0</v>
      </c>
      <c r="W530" s="144">
        <v>0</v>
      </c>
      <c r="X530" s="144">
        <v>0</v>
      </c>
      <c r="Y530" s="144">
        <v>0</v>
      </c>
      <c r="Z530" s="144">
        <v>0</v>
      </c>
      <c r="AA530" s="144">
        <v>0</v>
      </c>
      <c r="AB530" s="144">
        <v>0</v>
      </c>
      <c r="AC530" s="144">
        <v>1</v>
      </c>
      <c r="AD530" s="144">
        <v>7</v>
      </c>
      <c r="AE530" s="144">
        <v>2</v>
      </c>
      <c r="AF530" s="144">
        <v>9</v>
      </c>
      <c r="AG530" s="13">
        <v>45</v>
      </c>
    </row>
    <row r="531" spans="1:33" ht="13.7" customHeight="1" x14ac:dyDescent="0.15">
      <c r="A531" s="9" t="s">
        <v>1112</v>
      </c>
      <c r="B531" s="9" t="s">
        <v>163</v>
      </c>
      <c r="C531" s="10" t="s">
        <v>165</v>
      </c>
      <c r="D531" s="11">
        <v>0</v>
      </c>
      <c r="E531" s="11" t="s">
        <v>1126</v>
      </c>
      <c r="F531" s="11" t="s">
        <v>1084</v>
      </c>
      <c r="G531" s="12">
        <v>14</v>
      </c>
      <c r="H531" s="12">
        <v>51</v>
      </c>
      <c r="I531" s="12">
        <v>40</v>
      </c>
      <c r="J531" s="12">
        <v>48</v>
      </c>
      <c r="K531" s="12">
        <v>35</v>
      </c>
      <c r="L531" s="12">
        <v>55</v>
      </c>
      <c r="M531" s="12">
        <v>41</v>
      </c>
      <c r="N531" s="12">
        <v>137</v>
      </c>
      <c r="O531" s="12">
        <v>133</v>
      </c>
      <c r="P531" s="12">
        <v>270</v>
      </c>
      <c r="Q531" s="144">
        <v>1</v>
      </c>
      <c r="R531" s="144">
        <v>3</v>
      </c>
      <c r="S531" s="144">
        <v>0</v>
      </c>
      <c r="T531" s="144">
        <v>0</v>
      </c>
      <c r="U531" s="144">
        <v>0</v>
      </c>
      <c r="V531" s="144">
        <v>0</v>
      </c>
      <c r="W531" s="144">
        <v>0</v>
      </c>
      <c r="X531" s="144">
        <v>0</v>
      </c>
      <c r="Y531" s="144">
        <v>0</v>
      </c>
      <c r="Z531" s="144">
        <v>0</v>
      </c>
      <c r="AA531" s="144">
        <v>1</v>
      </c>
      <c r="AB531" s="144">
        <v>1</v>
      </c>
      <c r="AC531" s="144">
        <v>2</v>
      </c>
      <c r="AD531" s="144">
        <v>9</v>
      </c>
      <c r="AE531" s="144">
        <v>4</v>
      </c>
      <c r="AF531" s="144">
        <v>13</v>
      </c>
      <c r="AG531" s="13">
        <v>46</v>
      </c>
    </row>
    <row r="532" spans="1:33" s="13" customFormat="1" ht="13.7" customHeight="1" x14ac:dyDescent="0.15">
      <c r="A532" s="9" t="s">
        <v>1112</v>
      </c>
      <c r="B532" s="9" t="s">
        <v>163</v>
      </c>
      <c r="C532" s="10" t="s">
        <v>166</v>
      </c>
      <c r="D532" s="11">
        <v>0</v>
      </c>
      <c r="E532" s="11">
        <v>1</v>
      </c>
      <c r="F532" s="11" t="s">
        <v>1084</v>
      </c>
      <c r="G532" s="12">
        <v>9</v>
      </c>
      <c r="H532" s="12">
        <v>10</v>
      </c>
      <c r="I532" s="12">
        <v>8</v>
      </c>
      <c r="J532" s="12">
        <v>12</v>
      </c>
      <c r="K532" s="12">
        <v>9</v>
      </c>
      <c r="L532" s="12">
        <v>14</v>
      </c>
      <c r="M532" s="12">
        <v>8</v>
      </c>
      <c r="N532" s="12">
        <v>30</v>
      </c>
      <c r="O532" s="12">
        <v>31</v>
      </c>
      <c r="P532" s="12">
        <v>61</v>
      </c>
      <c r="Q532" s="144">
        <v>1</v>
      </c>
      <c r="R532" s="144">
        <v>1</v>
      </c>
      <c r="S532" s="144">
        <v>0</v>
      </c>
      <c r="T532" s="144">
        <v>0</v>
      </c>
      <c r="U532" s="144">
        <v>0</v>
      </c>
      <c r="V532" s="144">
        <v>0</v>
      </c>
      <c r="W532" s="144">
        <v>0</v>
      </c>
      <c r="X532" s="144">
        <v>0</v>
      </c>
      <c r="Y532" s="144">
        <v>0</v>
      </c>
      <c r="Z532" s="144">
        <v>0</v>
      </c>
      <c r="AA532" s="144">
        <v>1</v>
      </c>
      <c r="AB532" s="144">
        <v>1</v>
      </c>
      <c r="AC532" s="144">
        <v>1</v>
      </c>
      <c r="AD532" s="144">
        <v>1</v>
      </c>
      <c r="AE532" s="144">
        <v>3</v>
      </c>
      <c r="AF532" s="144">
        <v>3</v>
      </c>
      <c r="AG532" s="13">
        <v>47</v>
      </c>
    </row>
    <row r="533" spans="1:33" s="13" customFormat="1" ht="13.7" customHeight="1" x14ac:dyDescent="0.15">
      <c r="A533" s="9" t="s">
        <v>1112</v>
      </c>
      <c r="B533" s="9" t="s">
        <v>163</v>
      </c>
      <c r="C533" s="10" t="s">
        <v>167</v>
      </c>
      <c r="D533" s="11">
        <v>0</v>
      </c>
      <c r="E533" s="11">
        <v>1</v>
      </c>
      <c r="F533" s="11" t="s">
        <v>1084</v>
      </c>
      <c r="G533" s="12">
        <v>6</v>
      </c>
      <c r="H533" s="12">
        <v>9</v>
      </c>
      <c r="I533" s="12">
        <v>7</v>
      </c>
      <c r="J533" s="12">
        <v>8</v>
      </c>
      <c r="K533" s="12">
        <v>10</v>
      </c>
      <c r="L533" s="12">
        <v>12</v>
      </c>
      <c r="M533" s="12">
        <v>6</v>
      </c>
      <c r="N533" s="12">
        <v>27</v>
      </c>
      <c r="O533" s="12">
        <v>25</v>
      </c>
      <c r="P533" s="12">
        <v>52</v>
      </c>
      <c r="Q533" s="144">
        <v>0</v>
      </c>
      <c r="R533" s="144">
        <v>0</v>
      </c>
      <c r="S533" s="144">
        <v>0</v>
      </c>
      <c r="T533" s="144">
        <v>0</v>
      </c>
      <c r="U533" s="144">
        <v>0</v>
      </c>
      <c r="V533" s="144">
        <v>0</v>
      </c>
      <c r="W533" s="144">
        <v>1</v>
      </c>
      <c r="X533" s="144">
        <v>1</v>
      </c>
      <c r="Y533" s="144">
        <v>0</v>
      </c>
      <c r="Z533" s="144">
        <v>0</v>
      </c>
      <c r="AA533" s="144">
        <v>0</v>
      </c>
      <c r="AB533" s="144">
        <v>0</v>
      </c>
      <c r="AC533" s="144">
        <v>0</v>
      </c>
      <c r="AD533" s="144">
        <v>0</v>
      </c>
      <c r="AE533" s="144">
        <v>1</v>
      </c>
      <c r="AF533" s="144">
        <v>1</v>
      </c>
      <c r="AG533" s="13">
        <v>48</v>
      </c>
    </row>
    <row r="534" spans="1:33" s="13" customFormat="1" ht="13.7" customHeight="1" x14ac:dyDescent="0.15">
      <c r="A534" s="14"/>
      <c r="B534" s="14" t="s">
        <v>1073</v>
      </c>
      <c r="C534" s="14">
        <f>COUNTA(C530:C533)</f>
        <v>4</v>
      </c>
      <c r="D534" s="15">
        <f>COUNTIF(D530:D533,"併")</f>
        <v>0</v>
      </c>
      <c r="E534" s="15">
        <v>4</v>
      </c>
      <c r="F534" s="15"/>
      <c r="G534" s="16">
        <f t="shared" ref="G534" si="79">SUM(G530:G533)</f>
        <v>37</v>
      </c>
      <c r="H534" s="16">
        <f t="shared" ref="H534:AE534" si="80">SUM(H530:H533)</f>
        <v>90</v>
      </c>
      <c r="I534" s="16">
        <f t="shared" si="80"/>
        <v>67</v>
      </c>
      <c r="J534" s="16">
        <f t="shared" si="80"/>
        <v>90</v>
      </c>
      <c r="K534" s="16">
        <f t="shared" si="80"/>
        <v>74</v>
      </c>
      <c r="L534" s="16">
        <f t="shared" si="80"/>
        <v>106</v>
      </c>
      <c r="M534" s="16">
        <f t="shared" si="80"/>
        <v>76</v>
      </c>
      <c r="N534" s="16">
        <f t="shared" si="80"/>
        <v>257</v>
      </c>
      <c r="O534" s="16">
        <f t="shared" si="80"/>
        <v>246</v>
      </c>
      <c r="P534" s="16">
        <f t="shared" si="80"/>
        <v>503</v>
      </c>
      <c r="Q534" s="16">
        <f t="shared" si="80"/>
        <v>3</v>
      </c>
      <c r="R534" s="16">
        <f t="shared" si="80"/>
        <v>6</v>
      </c>
      <c r="S534" s="16">
        <f t="shared" si="80"/>
        <v>0</v>
      </c>
      <c r="T534" s="16">
        <f t="shared" si="80"/>
        <v>0</v>
      </c>
      <c r="U534" s="16">
        <f t="shared" si="80"/>
        <v>0</v>
      </c>
      <c r="V534" s="16">
        <f t="shared" si="80"/>
        <v>0</v>
      </c>
      <c r="W534" s="16">
        <f t="shared" si="80"/>
        <v>1</v>
      </c>
      <c r="X534" s="16">
        <f t="shared" si="80"/>
        <v>1</v>
      </c>
      <c r="Y534" s="16">
        <f t="shared" si="80"/>
        <v>0</v>
      </c>
      <c r="Z534" s="16">
        <f t="shared" si="80"/>
        <v>0</v>
      </c>
      <c r="AA534" s="16">
        <f t="shared" si="80"/>
        <v>2</v>
      </c>
      <c r="AB534" s="16">
        <f t="shared" si="80"/>
        <v>2</v>
      </c>
      <c r="AC534" s="16">
        <f t="shared" si="80"/>
        <v>4</v>
      </c>
      <c r="AD534" s="16">
        <f t="shared" si="80"/>
        <v>17</v>
      </c>
      <c r="AE534" s="16">
        <f t="shared" si="80"/>
        <v>10</v>
      </c>
      <c r="AF534" s="16">
        <f>SUM(AF530:AF533)</f>
        <v>26</v>
      </c>
      <c r="AG534" s="5">
        <v>49</v>
      </c>
    </row>
    <row r="535" spans="1:33" s="13" customFormat="1" ht="13.7" customHeight="1" x14ac:dyDescent="0.15">
      <c r="A535" s="9" t="s">
        <v>1112</v>
      </c>
      <c r="B535" s="9" t="s">
        <v>168</v>
      </c>
      <c r="C535" s="10" t="s">
        <v>169</v>
      </c>
      <c r="D535" s="11">
        <v>0</v>
      </c>
      <c r="E535" s="11">
        <v>1</v>
      </c>
      <c r="F535" s="23" t="s">
        <v>1051</v>
      </c>
      <c r="G535" s="12">
        <v>10</v>
      </c>
      <c r="H535" s="12">
        <v>20</v>
      </c>
      <c r="I535" s="12">
        <v>23</v>
      </c>
      <c r="J535" s="12">
        <v>28</v>
      </c>
      <c r="K535" s="12">
        <v>23</v>
      </c>
      <c r="L535" s="12">
        <v>20</v>
      </c>
      <c r="M535" s="12">
        <v>30</v>
      </c>
      <c r="N535" s="12">
        <v>75</v>
      </c>
      <c r="O535" s="12">
        <v>69</v>
      </c>
      <c r="P535" s="12">
        <v>144</v>
      </c>
      <c r="Q535" s="144">
        <v>2</v>
      </c>
      <c r="R535" s="144">
        <v>10</v>
      </c>
      <c r="S535" s="144">
        <v>0</v>
      </c>
      <c r="T535" s="144">
        <v>0</v>
      </c>
      <c r="U535" s="144">
        <v>0</v>
      </c>
      <c r="V535" s="144">
        <v>0</v>
      </c>
      <c r="W535" s="144">
        <v>0</v>
      </c>
      <c r="X535" s="144">
        <v>0</v>
      </c>
      <c r="Y535" s="144">
        <v>0</v>
      </c>
      <c r="Z535" s="144">
        <v>0</v>
      </c>
      <c r="AA535" s="144">
        <v>1</v>
      </c>
      <c r="AB535" s="144">
        <v>2</v>
      </c>
      <c r="AC535" s="144">
        <v>1</v>
      </c>
      <c r="AD535" s="144">
        <v>1</v>
      </c>
      <c r="AE535" s="144">
        <v>4</v>
      </c>
      <c r="AF535" s="144">
        <v>13</v>
      </c>
      <c r="AG535" s="13">
        <v>50</v>
      </c>
    </row>
    <row r="536" spans="1:33" ht="13.7" customHeight="1" x14ac:dyDescent="0.15">
      <c r="A536" s="14"/>
      <c r="B536" s="14" t="s">
        <v>1073</v>
      </c>
      <c r="C536" s="14">
        <v>1</v>
      </c>
      <c r="D536" s="15">
        <f>COUNTIF(D535,"併")</f>
        <v>0</v>
      </c>
      <c r="E536" s="15">
        <v>1</v>
      </c>
      <c r="F536" s="15"/>
      <c r="G536" s="16">
        <f>G535</f>
        <v>10</v>
      </c>
      <c r="H536" s="16">
        <f t="shared" ref="H536:AE536" si="81">H535</f>
        <v>20</v>
      </c>
      <c r="I536" s="16">
        <f t="shared" si="81"/>
        <v>23</v>
      </c>
      <c r="J536" s="16">
        <f t="shared" si="81"/>
        <v>28</v>
      </c>
      <c r="K536" s="16">
        <f t="shared" si="81"/>
        <v>23</v>
      </c>
      <c r="L536" s="16">
        <f t="shared" si="81"/>
        <v>20</v>
      </c>
      <c r="M536" s="16">
        <f t="shared" si="81"/>
        <v>30</v>
      </c>
      <c r="N536" s="16">
        <f t="shared" si="81"/>
        <v>75</v>
      </c>
      <c r="O536" s="16">
        <f t="shared" si="81"/>
        <v>69</v>
      </c>
      <c r="P536" s="16">
        <f t="shared" si="81"/>
        <v>144</v>
      </c>
      <c r="Q536" s="16">
        <f t="shared" si="81"/>
        <v>2</v>
      </c>
      <c r="R536" s="16">
        <f t="shared" si="81"/>
        <v>10</v>
      </c>
      <c r="S536" s="16">
        <f t="shared" si="81"/>
        <v>0</v>
      </c>
      <c r="T536" s="16">
        <f t="shared" si="81"/>
        <v>0</v>
      </c>
      <c r="U536" s="16">
        <f t="shared" si="81"/>
        <v>0</v>
      </c>
      <c r="V536" s="16">
        <f t="shared" si="81"/>
        <v>0</v>
      </c>
      <c r="W536" s="16">
        <f t="shared" si="81"/>
        <v>0</v>
      </c>
      <c r="X536" s="16">
        <f t="shared" si="81"/>
        <v>0</v>
      </c>
      <c r="Y536" s="16">
        <f t="shared" si="81"/>
        <v>0</v>
      </c>
      <c r="Z536" s="16">
        <f t="shared" si="81"/>
        <v>0</v>
      </c>
      <c r="AA536" s="16">
        <f t="shared" si="81"/>
        <v>1</v>
      </c>
      <c r="AB536" s="16">
        <f t="shared" si="81"/>
        <v>2</v>
      </c>
      <c r="AC536" s="16">
        <f t="shared" si="81"/>
        <v>1</v>
      </c>
      <c r="AD536" s="16">
        <f t="shared" si="81"/>
        <v>1</v>
      </c>
      <c r="AE536" s="16">
        <f t="shared" si="81"/>
        <v>4</v>
      </c>
      <c r="AF536" s="16">
        <f>AF535</f>
        <v>13</v>
      </c>
      <c r="AG536" s="13">
        <v>51</v>
      </c>
    </row>
    <row r="537" spans="1:33" s="13" customFormat="1" ht="13.7" customHeight="1" x14ac:dyDescent="0.15">
      <c r="A537" s="9" t="s">
        <v>1112</v>
      </c>
      <c r="B537" s="9" t="s">
        <v>170</v>
      </c>
      <c r="C537" s="10" t="s">
        <v>171</v>
      </c>
      <c r="D537" s="11">
        <v>0</v>
      </c>
      <c r="E537" s="11">
        <v>2</v>
      </c>
      <c r="F537" s="11" t="s">
        <v>1084</v>
      </c>
      <c r="G537" s="12">
        <v>8</v>
      </c>
      <c r="H537" s="12">
        <v>25</v>
      </c>
      <c r="I537" s="12">
        <v>17</v>
      </c>
      <c r="J537" s="12">
        <v>35</v>
      </c>
      <c r="K537" s="12">
        <v>26</v>
      </c>
      <c r="L537" s="12">
        <v>29</v>
      </c>
      <c r="M537" s="12">
        <v>24</v>
      </c>
      <c r="N537" s="12">
        <v>70</v>
      </c>
      <c r="O537" s="12">
        <v>86</v>
      </c>
      <c r="P537" s="12">
        <v>156</v>
      </c>
      <c r="Q537" s="144">
        <v>1</v>
      </c>
      <c r="R537" s="144">
        <v>4</v>
      </c>
      <c r="S537" s="144">
        <v>0</v>
      </c>
      <c r="T537" s="144">
        <v>0</v>
      </c>
      <c r="U537" s="144">
        <v>0</v>
      </c>
      <c r="V537" s="144">
        <v>0</v>
      </c>
      <c r="W537" s="144">
        <v>0</v>
      </c>
      <c r="X537" s="144">
        <v>0</v>
      </c>
      <c r="Y537" s="144">
        <v>0</v>
      </c>
      <c r="Z537" s="144">
        <v>0</v>
      </c>
      <c r="AA537" s="144">
        <v>0</v>
      </c>
      <c r="AB537" s="144">
        <v>0</v>
      </c>
      <c r="AC537" s="144">
        <v>1</v>
      </c>
      <c r="AD537" s="144">
        <v>4</v>
      </c>
      <c r="AE537" s="144">
        <v>2</v>
      </c>
      <c r="AF537" s="144">
        <v>8</v>
      </c>
      <c r="AG537" s="13">
        <v>52</v>
      </c>
    </row>
    <row r="538" spans="1:33" ht="13.7" customHeight="1" x14ac:dyDescent="0.15">
      <c r="A538" s="9" t="s">
        <v>1112</v>
      </c>
      <c r="B538" s="9" t="s">
        <v>170</v>
      </c>
      <c r="C538" s="10" t="s">
        <v>172</v>
      </c>
      <c r="D538" s="11">
        <v>0</v>
      </c>
      <c r="E538" s="11">
        <v>2</v>
      </c>
      <c r="F538" s="11" t="s">
        <v>1084</v>
      </c>
      <c r="G538" s="12">
        <v>4</v>
      </c>
      <c r="H538" s="12">
        <v>5</v>
      </c>
      <c r="I538" s="12">
        <v>3</v>
      </c>
      <c r="J538" s="12">
        <v>1</v>
      </c>
      <c r="K538" s="12">
        <v>6</v>
      </c>
      <c r="L538" s="12">
        <v>3</v>
      </c>
      <c r="M538" s="12">
        <v>4</v>
      </c>
      <c r="N538" s="12">
        <v>12</v>
      </c>
      <c r="O538" s="12">
        <v>10</v>
      </c>
      <c r="P538" s="12">
        <v>22</v>
      </c>
      <c r="Q538" s="144">
        <v>0</v>
      </c>
      <c r="R538" s="144">
        <v>0</v>
      </c>
      <c r="S538" s="144">
        <v>0</v>
      </c>
      <c r="T538" s="144">
        <v>0</v>
      </c>
      <c r="U538" s="144">
        <v>0</v>
      </c>
      <c r="V538" s="144">
        <v>0</v>
      </c>
      <c r="W538" s="144">
        <v>0</v>
      </c>
      <c r="X538" s="144">
        <v>0</v>
      </c>
      <c r="Y538" s="144">
        <v>0</v>
      </c>
      <c r="Z538" s="144">
        <v>0</v>
      </c>
      <c r="AA538" s="144">
        <v>0</v>
      </c>
      <c r="AB538" s="144">
        <v>0</v>
      </c>
      <c r="AC538" s="144">
        <v>1</v>
      </c>
      <c r="AD538" s="144">
        <v>2</v>
      </c>
      <c r="AE538" s="144">
        <v>1</v>
      </c>
      <c r="AF538" s="144">
        <v>2</v>
      </c>
      <c r="AG538" s="5">
        <v>54</v>
      </c>
    </row>
    <row r="539" spans="1:33" s="13" customFormat="1" ht="13.7" customHeight="1" x14ac:dyDescent="0.15">
      <c r="A539" s="9" t="s">
        <v>1112</v>
      </c>
      <c r="B539" s="9" t="s">
        <v>170</v>
      </c>
      <c r="C539" s="10" t="s">
        <v>173</v>
      </c>
      <c r="D539" s="11">
        <v>0</v>
      </c>
      <c r="E539" s="11">
        <v>2</v>
      </c>
      <c r="F539" s="23" t="s">
        <v>1145</v>
      </c>
      <c r="G539" s="12">
        <v>5</v>
      </c>
      <c r="H539" s="12">
        <v>7</v>
      </c>
      <c r="I539" s="12">
        <v>4</v>
      </c>
      <c r="J539" s="12">
        <v>3</v>
      </c>
      <c r="K539" s="12">
        <v>5</v>
      </c>
      <c r="L539" s="12">
        <v>2</v>
      </c>
      <c r="M539" s="12">
        <v>5</v>
      </c>
      <c r="N539" s="12">
        <v>12</v>
      </c>
      <c r="O539" s="12">
        <v>14</v>
      </c>
      <c r="P539" s="12">
        <v>26</v>
      </c>
      <c r="Q539" s="144">
        <v>0</v>
      </c>
      <c r="R539" s="144">
        <v>0</v>
      </c>
      <c r="S539" s="144">
        <v>0</v>
      </c>
      <c r="T539" s="144">
        <v>0</v>
      </c>
      <c r="U539" s="144">
        <v>0</v>
      </c>
      <c r="V539" s="144">
        <v>0</v>
      </c>
      <c r="W539" s="144">
        <v>0</v>
      </c>
      <c r="X539" s="144">
        <v>0</v>
      </c>
      <c r="Y539" s="144">
        <v>0</v>
      </c>
      <c r="Z539" s="144">
        <v>0</v>
      </c>
      <c r="AA539" s="144">
        <v>0</v>
      </c>
      <c r="AB539" s="144">
        <v>0</v>
      </c>
      <c r="AC539" s="144">
        <v>1</v>
      </c>
      <c r="AD539" s="144">
        <v>1</v>
      </c>
      <c r="AE539" s="144">
        <v>1</v>
      </c>
      <c r="AF539" s="144">
        <v>1</v>
      </c>
      <c r="AG539" s="13">
        <v>55</v>
      </c>
    </row>
    <row r="540" spans="1:33" s="13" customFormat="1" ht="13.7" customHeight="1" x14ac:dyDescent="0.15">
      <c r="A540" s="9" t="s">
        <v>1112</v>
      </c>
      <c r="B540" s="9" t="s">
        <v>170</v>
      </c>
      <c r="C540" s="10" t="s">
        <v>174</v>
      </c>
      <c r="D540" s="11">
        <v>0</v>
      </c>
      <c r="E540" s="11">
        <v>3</v>
      </c>
      <c r="F540" s="23" t="s">
        <v>1051</v>
      </c>
      <c r="G540" s="12">
        <v>5</v>
      </c>
      <c r="H540" s="12">
        <v>6</v>
      </c>
      <c r="I540" s="12">
        <v>6</v>
      </c>
      <c r="J540" s="12">
        <v>8</v>
      </c>
      <c r="K540" s="12">
        <v>5</v>
      </c>
      <c r="L540" s="12">
        <v>4</v>
      </c>
      <c r="M540" s="12">
        <v>10</v>
      </c>
      <c r="N540" s="12">
        <v>16</v>
      </c>
      <c r="O540" s="12">
        <v>23</v>
      </c>
      <c r="P540" s="12">
        <v>39</v>
      </c>
      <c r="Q540" s="144">
        <v>1</v>
      </c>
      <c r="R540" s="144">
        <v>1</v>
      </c>
      <c r="S540" s="144">
        <v>0</v>
      </c>
      <c r="T540" s="144">
        <v>0</v>
      </c>
      <c r="U540" s="144">
        <v>0</v>
      </c>
      <c r="V540" s="144">
        <v>0</v>
      </c>
      <c r="W540" s="144">
        <v>0</v>
      </c>
      <c r="X540" s="144">
        <v>0</v>
      </c>
      <c r="Y540" s="144">
        <v>0</v>
      </c>
      <c r="Z540" s="144">
        <v>0</v>
      </c>
      <c r="AA540" s="144">
        <v>0</v>
      </c>
      <c r="AB540" s="144">
        <v>0</v>
      </c>
      <c r="AC540" s="144">
        <v>0</v>
      </c>
      <c r="AD540" s="144">
        <v>0</v>
      </c>
      <c r="AE540" s="144">
        <v>1</v>
      </c>
      <c r="AF540" s="144">
        <v>1</v>
      </c>
      <c r="AG540" s="13">
        <v>56</v>
      </c>
    </row>
    <row r="541" spans="1:33" s="13" customFormat="1" ht="13.7" customHeight="1" x14ac:dyDescent="0.15">
      <c r="A541" s="14"/>
      <c r="B541" s="14" t="s">
        <v>1073</v>
      </c>
      <c r="C541" s="14">
        <f>COUNTA(C537:C540)</f>
        <v>4</v>
      </c>
      <c r="D541" s="15">
        <f>COUNTIF(D537:D540,"併")</f>
        <v>0</v>
      </c>
      <c r="E541" s="15">
        <v>5</v>
      </c>
      <c r="F541" s="15"/>
      <c r="G541" s="16">
        <f t="shared" ref="G541:AF541" si="82">SUM(G537:G540)</f>
        <v>22</v>
      </c>
      <c r="H541" s="16">
        <f t="shared" si="82"/>
        <v>43</v>
      </c>
      <c r="I541" s="16">
        <f t="shared" si="82"/>
        <v>30</v>
      </c>
      <c r="J541" s="16">
        <f t="shared" si="82"/>
        <v>47</v>
      </c>
      <c r="K541" s="16">
        <f t="shared" si="82"/>
        <v>42</v>
      </c>
      <c r="L541" s="16">
        <f t="shared" si="82"/>
        <v>38</v>
      </c>
      <c r="M541" s="16">
        <f t="shared" si="82"/>
        <v>43</v>
      </c>
      <c r="N541" s="16">
        <f t="shared" si="82"/>
        <v>110</v>
      </c>
      <c r="O541" s="16">
        <f t="shared" si="82"/>
        <v>133</v>
      </c>
      <c r="P541" s="16">
        <f t="shared" si="82"/>
        <v>243</v>
      </c>
      <c r="Q541" s="16">
        <f t="shared" si="82"/>
        <v>2</v>
      </c>
      <c r="R541" s="16">
        <f t="shared" si="82"/>
        <v>5</v>
      </c>
      <c r="S541" s="16">
        <f t="shared" si="82"/>
        <v>0</v>
      </c>
      <c r="T541" s="16">
        <f t="shared" si="82"/>
        <v>0</v>
      </c>
      <c r="U541" s="16">
        <f t="shared" si="82"/>
        <v>0</v>
      </c>
      <c r="V541" s="16">
        <f t="shared" si="82"/>
        <v>0</v>
      </c>
      <c r="W541" s="16">
        <f t="shared" si="82"/>
        <v>0</v>
      </c>
      <c r="X541" s="16">
        <f t="shared" si="82"/>
        <v>0</v>
      </c>
      <c r="Y541" s="16">
        <f t="shared" si="82"/>
        <v>0</v>
      </c>
      <c r="Z541" s="16">
        <f t="shared" si="82"/>
        <v>0</v>
      </c>
      <c r="AA541" s="16">
        <f t="shared" si="82"/>
        <v>0</v>
      </c>
      <c r="AB541" s="16">
        <f t="shared" si="82"/>
        <v>0</v>
      </c>
      <c r="AC541" s="16">
        <f t="shared" si="82"/>
        <v>3</v>
      </c>
      <c r="AD541" s="16">
        <f t="shared" si="82"/>
        <v>7</v>
      </c>
      <c r="AE541" s="16">
        <f t="shared" si="82"/>
        <v>5</v>
      </c>
      <c r="AF541" s="16">
        <f t="shared" si="82"/>
        <v>12</v>
      </c>
      <c r="AG541" s="13">
        <v>57</v>
      </c>
    </row>
    <row r="542" spans="1:33" s="13" customFormat="1" ht="13.7" customHeight="1" x14ac:dyDescent="0.15">
      <c r="A542" s="9" t="s">
        <v>1112</v>
      </c>
      <c r="B542" s="9" t="s">
        <v>157</v>
      </c>
      <c r="C542" s="10" t="s">
        <v>158</v>
      </c>
      <c r="D542" s="11">
        <v>0</v>
      </c>
      <c r="E542" s="11">
        <v>1</v>
      </c>
      <c r="F542" s="11" t="s">
        <v>1084</v>
      </c>
      <c r="G542" s="12">
        <v>19</v>
      </c>
      <c r="H542" s="12">
        <v>92</v>
      </c>
      <c r="I542" s="12">
        <v>71</v>
      </c>
      <c r="J542" s="12">
        <v>93</v>
      </c>
      <c r="K542" s="12">
        <v>70</v>
      </c>
      <c r="L542" s="12">
        <v>99</v>
      </c>
      <c r="M542" s="12">
        <v>80</v>
      </c>
      <c r="N542" s="12">
        <v>272</v>
      </c>
      <c r="O542" s="12">
        <v>233</v>
      </c>
      <c r="P542" s="12">
        <v>505</v>
      </c>
      <c r="Q542" s="144">
        <v>1</v>
      </c>
      <c r="R542" s="144">
        <v>5</v>
      </c>
      <c r="S542" s="144">
        <v>0</v>
      </c>
      <c r="T542" s="144">
        <v>0</v>
      </c>
      <c r="U542" s="144">
        <v>0</v>
      </c>
      <c r="V542" s="144">
        <v>0</v>
      </c>
      <c r="W542" s="144">
        <v>0</v>
      </c>
      <c r="X542" s="144">
        <v>0</v>
      </c>
      <c r="Y542" s="144">
        <v>0</v>
      </c>
      <c r="Z542" s="144">
        <v>0</v>
      </c>
      <c r="AA542" s="144">
        <v>1</v>
      </c>
      <c r="AB542" s="144">
        <v>4</v>
      </c>
      <c r="AC542" s="144">
        <v>2</v>
      </c>
      <c r="AD542" s="144">
        <v>11</v>
      </c>
      <c r="AE542" s="144">
        <v>4</v>
      </c>
      <c r="AF542" s="144">
        <v>20</v>
      </c>
      <c r="AG542" s="13">
        <v>58</v>
      </c>
    </row>
    <row r="543" spans="1:33" s="13" customFormat="1" ht="13.7" customHeight="1" x14ac:dyDescent="0.15">
      <c r="A543" s="9" t="s">
        <v>1112</v>
      </c>
      <c r="B543" s="9" t="s">
        <v>157</v>
      </c>
      <c r="C543" s="10" t="s">
        <v>159</v>
      </c>
      <c r="D543" s="11">
        <v>0</v>
      </c>
      <c r="E543" s="11">
        <v>1</v>
      </c>
      <c r="F543" s="11" t="s">
        <v>1084</v>
      </c>
      <c r="G543" s="12">
        <v>11</v>
      </c>
      <c r="H543" s="12">
        <v>33</v>
      </c>
      <c r="I543" s="12">
        <v>30</v>
      </c>
      <c r="J543" s="12">
        <v>24</v>
      </c>
      <c r="K543" s="12">
        <v>40</v>
      </c>
      <c r="L543" s="12">
        <v>28</v>
      </c>
      <c r="M543" s="12">
        <v>25</v>
      </c>
      <c r="N543" s="12">
        <v>83</v>
      </c>
      <c r="O543" s="12">
        <v>97</v>
      </c>
      <c r="P543" s="12">
        <v>180</v>
      </c>
      <c r="Q543" s="144">
        <v>1</v>
      </c>
      <c r="R543" s="144">
        <v>3</v>
      </c>
      <c r="S543" s="144">
        <v>0</v>
      </c>
      <c r="T543" s="144">
        <v>0</v>
      </c>
      <c r="U543" s="144">
        <v>0</v>
      </c>
      <c r="V543" s="144">
        <v>0</v>
      </c>
      <c r="W543" s="144">
        <v>0</v>
      </c>
      <c r="X543" s="144">
        <v>0</v>
      </c>
      <c r="Y543" s="144">
        <v>0</v>
      </c>
      <c r="Z543" s="144">
        <v>0</v>
      </c>
      <c r="AA543" s="144">
        <v>0</v>
      </c>
      <c r="AB543" s="144">
        <v>0</v>
      </c>
      <c r="AC543" s="144">
        <v>2</v>
      </c>
      <c r="AD543" s="144">
        <v>9</v>
      </c>
      <c r="AE543" s="144">
        <v>3</v>
      </c>
      <c r="AF543" s="144">
        <v>12</v>
      </c>
      <c r="AG543" s="5">
        <v>59</v>
      </c>
    </row>
    <row r="544" spans="1:33" ht="13.7" customHeight="1" x14ac:dyDescent="0.15">
      <c r="A544" s="9" t="s">
        <v>1112</v>
      </c>
      <c r="B544" s="9" t="s">
        <v>157</v>
      </c>
      <c r="C544" s="10" t="s">
        <v>160</v>
      </c>
      <c r="D544" s="11">
        <v>0</v>
      </c>
      <c r="E544" s="11">
        <v>2</v>
      </c>
      <c r="F544" s="11" t="s">
        <v>1084</v>
      </c>
      <c r="G544" s="12">
        <v>5</v>
      </c>
      <c r="H544" s="12">
        <v>3</v>
      </c>
      <c r="I544" s="12">
        <v>8</v>
      </c>
      <c r="J544" s="12">
        <v>6</v>
      </c>
      <c r="K544" s="12">
        <v>10</v>
      </c>
      <c r="L544" s="12">
        <v>5</v>
      </c>
      <c r="M544" s="12">
        <v>6</v>
      </c>
      <c r="N544" s="12">
        <v>17</v>
      </c>
      <c r="O544" s="12">
        <v>21</v>
      </c>
      <c r="P544" s="12">
        <v>38</v>
      </c>
      <c r="Q544" s="144">
        <v>1</v>
      </c>
      <c r="R544" s="144">
        <v>1</v>
      </c>
      <c r="S544" s="144">
        <v>0</v>
      </c>
      <c r="T544" s="144">
        <v>0</v>
      </c>
      <c r="U544" s="144">
        <v>0</v>
      </c>
      <c r="V544" s="144">
        <v>0</v>
      </c>
      <c r="W544" s="144">
        <v>0</v>
      </c>
      <c r="X544" s="144">
        <v>0</v>
      </c>
      <c r="Y544" s="144">
        <v>0</v>
      </c>
      <c r="Z544" s="144">
        <v>0</v>
      </c>
      <c r="AA544" s="144">
        <v>0</v>
      </c>
      <c r="AB544" s="144">
        <v>0</v>
      </c>
      <c r="AC544" s="144">
        <v>0</v>
      </c>
      <c r="AD544" s="144">
        <v>0</v>
      </c>
      <c r="AE544" s="144">
        <v>1</v>
      </c>
      <c r="AF544" s="144">
        <v>1</v>
      </c>
      <c r="AG544" s="13">
        <v>60</v>
      </c>
    </row>
    <row r="545" spans="1:33" s="13" customFormat="1" ht="13.7" customHeight="1" x14ac:dyDescent="0.15">
      <c r="A545" s="9" t="s">
        <v>1112</v>
      </c>
      <c r="B545" s="9" t="s">
        <v>157</v>
      </c>
      <c r="C545" s="10" t="s">
        <v>161</v>
      </c>
      <c r="D545" s="11">
        <v>0</v>
      </c>
      <c r="E545" s="11">
        <v>1</v>
      </c>
      <c r="F545" s="11" t="s">
        <v>1084</v>
      </c>
      <c r="G545" s="12">
        <v>9</v>
      </c>
      <c r="H545" s="12">
        <v>19</v>
      </c>
      <c r="I545" s="12">
        <v>11</v>
      </c>
      <c r="J545" s="12">
        <v>16</v>
      </c>
      <c r="K545" s="12">
        <v>23</v>
      </c>
      <c r="L545" s="12">
        <v>12</v>
      </c>
      <c r="M545" s="12">
        <v>18</v>
      </c>
      <c r="N545" s="12">
        <v>53</v>
      </c>
      <c r="O545" s="12">
        <v>46</v>
      </c>
      <c r="P545" s="12">
        <v>99</v>
      </c>
      <c r="Q545" s="144">
        <v>1</v>
      </c>
      <c r="R545" s="144">
        <v>3</v>
      </c>
      <c r="S545" s="144">
        <v>0</v>
      </c>
      <c r="T545" s="144">
        <v>0</v>
      </c>
      <c r="U545" s="144">
        <v>0</v>
      </c>
      <c r="V545" s="144">
        <v>0</v>
      </c>
      <c r="W545" s="144">
        <v>0</v>
      </c>
      <c r="X545" s="144">
        <v>0</v>
      </c>
      <c r="Y545" s="144">
        <v>0</v>
      </c>
      <c r="Z545" s="144">
        <v>0</v>
      </c>
      <c r="AA545" s="144">
        <v>1</v>
      </c>
      <c r="AB545" s="144">
        <v>1</v>
      </c>
      <c r="AC545" s="144">
        <v>1</v>
      </c>
      <c r="AD545" s="144">
        <v>2</v>
      </c>
      <c r="AE545" s="144">
        <v>3</v>
      </c>
      <c r="AF545" s="144">
        <v>6</v>
      </c>
      <c r="AG545" s="13">
        <v>61</v>
      </c>
    </row>
    <row r="546" spans="1:33" ht="13.7" customHeight="1" x14ac:dyDescent="0.15">
      <c r="A546" s="9" t="s">
        <v>1112</v>
      </c>
      <c r="B546" s="9" t="s">
        <v>157</v>
      </c>
      <c r="C546" s="10" t="s">
        <v>162</v>
      </c>
      <c r="D546" s="11">
        <v>0</v>
      </c>
      <c r="E546" s="11">
        <v>2</v>
      </c>
      <c r="F546" s="11" t="s">
        <v>1084</v>
      </c>
      <c r="G546" s="12">
        <v>8</v>
      </c>
      <c r="H546" s="12">
        <v>23</v>
      </c>
      <c r="I546" s="12">
        <v>18</v>
      </c>
      <c r="J546" s="12">
        <v>25</v>
      </c>
      <c r="K546" s="12">
        <v>34</v>
      </c>
      <c r="L546" s="12">
        <v>25</v>
      </c>
      <c r="M546" s="12">
        <v>30</v>
      </c>
      <c r="N546" s="12">
        <v>75</v>
      </c>
      <c r="O546" s="12">
        <v>80</v>
      </c>
      <c r="P546" s="12">
        <v>155</v>
      </c>
      <c r="Q546" s="144">
        <v>1</v>
      </c>
      <c r="R546" s="144">
        <v>3</v>
      </c>
      <c r="S546" s="144">
        <v>0</v>
      </c>
      <c r="T546" s="144">
        <v>0</v>
      </c>
      <c r="U546" s="144">
        <v>0</v>
      </c>
      <c r="V546" s="144">
        <v>0</v>
      </c>
      <c r="W546" s="144">
        <v>0</v>
      </c>
      <c r="X546" s="144">
        <v>0</v>
      </c>
      <c r="Y546" s="144">
        <v>0</v>
      </c>
      <c r="Z546" s="144">
        <v>0</v>
      </c>
      <c r="AA546" s="144">
        <v>0</v>
      </c>
      <c r="AB546" s="144">
        <v>0</v>
      </c>
      <c r="AC546" s="144">
        <v>1</v>
      </c>
      <c r="AD546" s="144">
        <v>2</v>
      </c>
      <c r="AE546" s="144">
        <v>2</v>
      </c>
      <c r="AF546" s="144">
        <v>5</v>
      </c>
      <c r="AG546" s="13">
        <v>62</v>
      </c>
    </row>
    <row r="547" spans="1:33" s="13" customFormat="1" ht="13.7" customHeight="1" x14ac:dyDescent="0.15">
      <c r="A547" s="9" t="s">
        <v>1112</v>
      </c>
      <c r="B547" s="9" t="s">
        <v>157</v>
      </c>
      <c r="C547" s="10" t="s">
        <v>264</v>
      </c>
      <c r="D547" s="11">
        <v>0</v>
      </c>
      <c r="E547" s="11">
        <v>1</v>
      </c>
      <c r="F547" s="11" t="s">
        <v>1084</v>
      </c>
      <c r="G547" s="12">
        <v>5</v>
      </c>
      <c r="H547" s="12">
        <v>6</v>
      </c>
      <c r="I547" s="12">
        <v>8</v>
      </c>
      <c r="J547" s="12">
        <v>8</v>
      </c>
      <c r="K547" s="12">
        <v>6</v>
      </c>
      <c r="L547" s="12">
        <v>5</v>
      </c>
      <c r="M547" s="12">
        <v>8</v>
      </c>
      <c r="N547" s="12">
        <v>26</v>
      </c>
      <c r="O547" s="12">
        <v>15</v>
      </c>
      <c r="P547" s="12">
        <v>41</v>
      </c>
      <c r="Q547" s="144">
        <v>1</v>
      </c>
      <c r="R547" s="144">
        <v>1</v>
      </c>
      <c r="S547" s="144">
        <v>0</v>
      </c>
      <c r="T547" s="144">
        <v>0</v>
      </c>
      <c r="U547" s="144">
        <v>0</v>
      </c>
      <c r="V547" s="144">
        <v>0</v>
      </c>
      <c r="W547" s="144">
        <v>0</v>
      </c>
      <c r="X547" s="144">
        <v>0</v>
      </c>
      <c r="Y547" s="144">
        <v>0</v>
      </c>
      <c r="Z547" s="144">
        <v>0</v>
      </c>
      <c r="AA547" s="144">
        <v>0</v>
      </c>
      <c r="AB547" s="144">
        <v>0</v>
      </c>
      <c r="AC547" s="144">
        <v>0</v>
      </c>
      <c r="AD547" s="144">
        <v>0</v>
      </c>
      <c r="AE547" s="144">
        <v>1</v>
      </c>
      <c r="AF547" s="144">
        <v>1</v>
      </c>
      <c r="AG547" s="13">
        <v>63</v>
      </c>
    </row>
    <row r="548" spans="1:33" s="13" customFormat="1" ht="13.7" customHeight="1" x14ac:dyDescent="0.15">
      <c r="A548" s="14"/>
      <c r="B548" s="14" t="s">
        <v>1073</v>
      </c>
      <c r="C548" s="14">
        <f>COUNTA(C542:C547)</f>
        <v>6</v>
      </c>
      <c r="D548" s="15">
        <f>COUNTIF(D542:D547,"併")</f>
        <v>0</v>
      </c>
      <c r="E548" s="15">
        <v>6</v>
      </c>
      <c r="F548" s="15"/>
      <c r="G548" s="16">
        <f>SUM(G542:G547)</f>
        <v>57</v>
      </c>
      <c r="H548" s="16">
        <f t="shared" ref="H548:AE548" si="83">SUM(H542:H547)</f>
        <v>176</v>
      </c>
      <c r="I548" s="16">
        <f t="shared" si="83"/>
        <v>146</v>
      </c>
      <c r="J548" s="16">
        <f t="shared" si="83"/>
        <v>172</v>
      </c>
      <c r="K548" s="16">
        <f t="shared" si="83"/>
        <v>183</v>
      </c>
      <c r="L548" s="16">
        <f t="shared" si="83"/>
        <v>174</v>
      </c>
      <c r="M548" s="16">
        <f t="shared" si="83"/>
        <v>167</v>
      </c>
      <c r="N548" s="16">
        <f t="shared" si="83"/>
        <v>526</v>
      </c>
      <c r="O548" s="16">
        <f t="shared" si="83"/>
        <v>492</v>
      </c>
      <c r="P548" s="16">
        <f t="shared" si="83"/>
        <v>1018</v>
      </c>
      <c r="Q548" s="16">
        <f t="shared" si="83"/>
        <v>6</v>
      </c>
      <c r="R548" s="16">
        <f t="shared" si="83"/>
        <v>16</v>
      </c>
      <c r="S548" s="16">
        <f t="shared" si="83"/>
        <v>0</v>
      </c>
      <c r="T548" s="16">
        <f t="shared" si="83"/>
        <v>0</v>
      </c>
      <c r="U548" s="16">
        <f t="shared" si="83"/>
        <v>0</v>
      </c>
      <c r="V548" s="16">
        <f t="shared" si="83"/>
        <v>0</v>
      </c>
      <c r="W548" s="16">
        <f t="shared" si="83"/>
        <v>0</v>
      </c>
      <c r="X548" s="16">
        <f t="shared" si="83"/>
        <v>0</v>
      </c>
      <c r="Y548" s="16">
        <f t="shared" si="83"/>
        <v>0</v>
      </c>
      <c r="Z548" s="16">
        <f t="shared" si="83"/>
        <v>0</v>
      </c>
      <c r="AA548" s="16">
        <f t="shared" si="83"/>
        <v>2</v>
      </c>
      <c r="AB548" s="16">
        <f t="shared" si="83"/>
        <v>5</v>
      </c>
      <c r="AC548" s="16">
        <f t="shared" si="83"/>
        <v>6</v>
      </c>
      <c r="AD548" s="16">
        <f t="shared" si="83"/>
        <v>24</v>
      </c>
      <c r="AE548" s="16">
        <f t="shared" si="83"/>
        <v>14</v>
      </c>
      <c r="AF548" s="16">
        <f>SUM(AF542:AF547)</f>
        <v>45</v>
      </c>
      <c r="AG548" s="5">
        <v>64</v>
      </c>
    </row>
    <row r="549" spans="1:33" s="13" customFormat="1" ht="13.7" customHeight="1" x14ac:dyDescent="0.15">
      <c r="A549" s="18"/>
      <c r="B549" s="18" t="s">
        <v>1074</v>
      </c>
      <c r="C549" s="18">
        <f>C520+C526+C529+C534+C536+C541+C548</f>
        <v>26</v>
      </c>
      <c r="D549" s="19">
        <f>D520+D526+D529+D534+D536+D541+D548</f>
        <v>0</v>
      </c>
      <c r="E549" s="19">
        <f>E520+E526+E529+E534+E536+E541+E548</f>
        <v>27</v>
      </c>
      <c r="F549" s="19"/>
      <c r="G549" s="20">
        <f t="shared" ref="G549:AF549" si="84">G520+G526+G529+G534+G536+G541+G548</f>
        <v>209</v>
      </c>
      <c r="H549" s="20">
        <f t="shared" si="84"/>
        <v>488</v>
      </c>
      <c r="I549" s="20">
        <f t="shared" si="84"/>
        <v>431</v>
      </c>
      <c r="J549" s="20">
        <f t="shared" si="84"/>
        <v>512</v>
      </c>
      <c r="K549" s="20">
        <f t="shared" si="84"/>
        <v>486</v>
      </c>
      <c r="L549" s="20">
        <f t="shared" si="84"/>
        <v>512</v>
      </c>
      <c r="M549" s="20">
        <f t="shared" si="84"/>
        <v>494</v>
      </c>
      <c r="N549" s="20">
        <f t="shared" si="84"/>
        <v>1495</v>
      </c>
      <c r="O549" s="20">
        <f t="shared" si="84"/>
        <v>1428</v>
      </c>
      <c r="P549" s="20">
        <f t="shared" si="84"/>
        <v>2923</v>
      </c>
      <c r="Q549" s="20">
        <f t="shared" si="84"/>
        <v>22</v>
      </c>
      <c r="R549" s="20">
        <f t="shared" si="84"/>
        <v>67</v>
      </c>
      <c r="S549" s="20">
        <f t="shared" si="84"/>
        <v>0</v>
      </c>
      <c r="T549" s="20">
        <f t="shared" si="84"/>
        <v>0</v>
      </c>
      <c r="U549" s="20">
        <f t="shared" si="84"/>
        <v>0</v>
      </c>
      <c r="V549" s="20">
        <f t="shared" si="84"/>
        <v>0</v>
      </c>
      <c r="W549" s="20">
        <f t="shared" si="84"/>
        <v>2</v>
      </c>
      <c r="X549" s="20">
        <f t="shared" si="84"/>
        <v>2</v>
      </c>
      <c r="Y549" s="20">
        <f t="shared" si="84"/>
        <v>0</v>
      </c>
      <c r="Z549" s="20">
        <f t="shared" si="84"/>
        <v>0</v>
      </c>
      <c r="AA549" s="20">
        <f t="shared" si="84"/>
        <v>8</v>
      </c>
      <c r="AB549" s="20">
        <f t="shared" si="84"/>
        <v>12</v>
      </c>
      <c r="AC549" s="20">
        <f t="shared" si="84"/>
        <v>22</v>
      </c>
      <c r="AD549" s="20">
        <f t="shared" si="84"/>
        <v>72</v>
      </c>
      <c r="AE549" s="20">
        <f t="shared" si="84"/>
        <v>54</v>
      </c>
      <c r="AF549" s="20">
        <f t="shared" si="84"/>
        <v>153</v>
      </c>
      <c r="AG549" s="13">
        <v>65</v>
      </c>
    </row>
    <row r="550" spans="1:33" s="13" customFormat="1" ht="13.7" customHeight="1" x14ac:dyDescent="0.15">
      <c r="A550" s="9" t="s">
        <v>1113</v>
      </c>
      <c r="B550" s="9" t="s">
        <v>688</v>
      </c>
      <c r="C550" s="10" t="s">
        <v>539</v>
      </c>
      <c r="D550" s="11">
        <v>0</v>
      </c>
      <c r="E550" s="11" t="s">
        <v>1125</v>
      </c>
      <c r="F550" s="11" t="s">
        <v>1084</v>
      </c>
      <c r="G550" s="12">
        <v>12</v>
      </c>
      <c r="H550" s="12">
        <v>38</v>
      </c>
      <c r="I550" s="12">
        <v>23</v>
      </c>
      <c r="J550" s="12">
        <v>36</v>
      </c>
      <c r="K550" s="12">
        <v>48</v>
      </c>
      <c r="L550" s="12">
        <v>27</v>
      </c>
      <c r="M550" s="12">
        <v>47</v>
      </c>
      <c r="N550" s="12">
        <v>112</v>
      </c>
      <c r="O550" s="12">
        <v>107</v>
      </c>
      <c r="P550" s="12">
        <v>219</v>
      </c>
      <c r="Q550" s="144">
        <v>1</v>
      </c>
      <c r="R550" s="144">
        <v>2</v>
      </c>
      <c r="S550" s="144">
        <v>0</v>
      </c>
      <c r="T550" s="144">
        <v>0</v>
      </c>
      <c r="U550" s="144">
        <v>0</v>
      </c>
      <c r="V550" s="144">
        <v>0</v>
      </c>
      <c r="W550" s="144">
        <v>0</v>
      </c>
      <c r="X550" s="144">
        <v>0</v>
      </c>
      <c r="Y550" s="144">
        <v>0</v>
      </c>
      <c r="Z550" s="144">
        <v>0</v>
      </c>
      <c r="AA550" s="144">
        <v>0</v>
      </c>
      <c r="AB550" s="144">
        <v>0</v>
      </c>
      <c r="AC550" s="144">
        <v>1</v>
      </c>
      <c r="AD550" s="144">
        <v>1</v>
      </c>
      <c r="AE550" s="144">
        <v>2</v>
      </c>
      <c r="AF550" s="144">
        <v>3</v>
      </c>
      <c r="AG550" s="13">
        <v>66</v>
      </c>
    </row>
    <row r="551" spans="1:33" s="13" customFormat="1" ht="13.7" customHeight="1" x14ac:dyDescent="0.15">
      <c r="A551" s="9" t="s">
        <v>1113</v>
      </c>
      <c r="B551" s="9" t="s">
        <v>688</v>
      </c>
      <c r="C551" s="10" t="s">
        <v>540</v>
      </c>
      <c r="D551" s="11">
        <v>0</v>
      </c>
      <c r="E551" s="11" t="s">
        <v>1125</v>
      </c>
      <c r="F551" s="11" t="s">
        <v>1084</v>
      </c>
      <c r="G551" s="12">
        <v>8</v>
      </c>
      <c r="H551" s="12">
        <v>17</v>
      </c>
      <c r="I551" s="12">
        <v>33</v>
      </c>
      <c r="J551" s="12">
        <v>27</v>
      </c>
      <c r="K551" s="12">
        <v>31</v>
      </c>
      <c r="L551" s="12">
        <v>33</v>
      </c>
      <c r="M551" s="12">
        <v>27</v>
      </c>
      <c r="N551" s="12">
        <v>94</v>
      </c>
      <c r="O551" s="12">
        <v>74</v>
      </c>
      <c r="P551" s="12">
        <v>168</v>
      </c>
      <c r="Q551" s="144">
        <v>1</v>
      </c>
      <c r="R551" s="144">
        <v>2</v>
      </c>
      <c r="S551" s="144">
        <v>0</v>
      </c>
      <c r="T551" s="144">
        <v>0</v>
      </c>
      <c r="U551" s="144">
        <v>0</v>
      </c>
      <c r="V551" s="144">
        <v>0</v>
      </c>
      <c r="W551" s="144">
        <v>0</v>
      </c>
      <c r="X551" s="144">
        <v>0</v>
      </c>
      <c r="Y551" s="144">
        <v>0</v>
      </c>
      <c r="Z551" s="144">
        <v>0</v>
      </c>
      <c r="AA551" s="144">
        <v>0</v>
      </c>
      <c r="AB551" s="144">
        <v>0</v>
      </c>
      <c r="AC551" s="144">
        <v>1</v>
      </c>
      <c r="AD551" s="144">
        <v>5</v>
      </c>
      <c r="AE551" s="144">
        <v>2</v>
      </c>
      <c r="AF551" s="144">
        <v>7</v>
      </c>
      <c r="AG551" s="13">
        <v>67</v>
      </c>
    </row>
    <row r="552" spans="1:33" s="13" customFormat="1" ht="13.7" customHeight="1" x14ac:dyDescent="0.15">
      <c r="A552" s="9" t="s">
        <v>1113</v>
      </c>
      <c r="B552" s="9" t="s">
        <v>688</v>
      </c>
      <c r="C552" s="10" t="s">
        <v>541</v>
      </c>
      <c r="D552" s="11">
        <v>0</v>
      </c>
      <c r="E552" s="11" t="s">
        <v>1125</v>
      </c>
      <c r="F552" s="11" t="s">
        <v>1084</v>
      </c>
      <c r="G552" s="12">
        <v>8</v>
      </c>
      <c r="H552" s="12">
        <v>32</v>
      </c>
      <c r="I552" s="12">
        <v>20</v>
      </c>
      <c r="J552" s="12">
        <v>22</v>
      </c>
      <c r="K552" s="12">
        <v>25</v>
      </c>
      <c r="L552" s="12">
        <v>17</v>
      </c>
      <c r="M552" s="12">
        <v>28</v>
      </c>
      <c r="N552" s="12">
        <v>69</v>
      </c>
      <c r="O552" s="12">
        <v>75</v>
      </c>
      <c r="P552" s="12">
        <v>144</v>
      </c>
      <c r="Q552" s="144">
        <v>1</v>
      </c>
      <c r="R552" s="144">
        <v>1</v>
      </c>
      <c r="S552" s="144">
        <v>0</v>
      </c>
      <c r="T552" s="144">
        <v>0</v>
      </c>
      <c r="U552" s="144">
        <v>0</v>
      </c>
      <c r="V552" s="144">
        <v>0</v>
      </c>
      <c r="W552" s="144">
        <v>0</v>
      </c>
      <c r="X552" s="144">
        <v>0</v>
      </c>
      <c r="Y552" s="144">
        <v>0</v>
      </c>
      <c r="Z552" s="144">
        <v>0</v>
      </c>
      <c r="AA552" s="144">
        <v>0</v>
      </c>
      <c r="AB552" s="144">
        <v>0</v>
      </c>
      <c r="AC552" s="144">
        <v>1</v>
      </c>
      <c r="AD552" s="144">
        <v>7</v>
      </c>
      <c r="AE552" s="144">
        <v>2</v>
      </c>
      <c r="AF552" s="144">
        <v>8</v>
      </c>
      <c r="AG552" s="5">
        <v>69</v>
      </c>
    </row>
    <row r="553" spans="1:33" s="13" customFormat="1" ht="13.7" customHeight="1" x14ac:dyDescent="0.15">
      <c r="A553" s="9" t="s">
        <v>1113</v>
      </c>
      <c r="B553" s="9" t="s">
        <v>688</v>
      </c>
      <c r="C553" s="10" t="s">
        <v>542</v>
      </c>
      <c r="D553" s="11">
        <v>0</v>
      </c>
      <c r="E553" s="11" t="s">
        <v>1125</v>
      </c>
      <c r="F553" s="11" t="s">
        <v>1084</v>
      </c>
      <c r="G553" s="12">
        <v>8</v>
      </c>
      <c r="H553" s="12">
        <v>12</v>
      </c>
      <c r="I553" s="12">
        <v>14</v>
      </c>
      <c r="J553" s="12">
        <v>10</v>
      </c>
      <c r="K553" s="12">
        <v>8</v>
      </c>
      <c r="L553" s="12">
        <v>12</v>
      </c>
      <c r="M553" s="12">
        <v>12</v>
      </c>
      <c r="N553" s="12">
        <v>39</v>
      </c>
      <c r="O553" s="12">
        <v>29</v>
      </c>
      <c r="P553" s="12">
        <v>68</v>
      </c>
      <c r="Q553" s="144">
        <v>1</v>
      </c>
      <c r="R553" s="144">
        <v>2</v>
      </c>
      <c r="S553" s="144">
        <v>0</v>
      </c>
      <c r="T553" s="144">
        <v>0</v>
      </c>
      <c r="U553" s="144">
        <v>0</v>
      </c>
      <c r="V553" s="144">
        <v>0</v>
      </c>
      <c r="W553" s="144">
        <v>0</v>
      </c>
      <c r="X553" s="144">
        <v>0</v>
      </c>
      <c r="Y553" s="144">
        <v>0</v>
      </c>
      <c r="Z553" s="144">
        <v>0</v>
      </c>
      <c r="AA553" s="144">
        <v>0</v>
      </c>
      <c r="AB553" s="144">
        <v>0</v>
      </c>
      <c r="AC553" s="144">
        <v>1</v>
      </c>
      <c r="AD553" s="144">
        <v>3</v>
      </c>
      <c r="AE553" s="144">
        <v>2</v>
      </c>
      <c r="AF553" s="144">
        <v>5</v>
      </c>
      <c r="AG553" s="13">
        <v>71</v>
      </c>
    </row>
    <row r="554" spans="1:33" s="13" customFormat="1" ht="13.7" customHeight="1" x14ac:dyDescent="0.15">
      <c r="A554" s="9" t="s">
        <v>1113</v>
      </c>
      <c r="B554" s="9" t="s">
        <v>688</v>
      </c>
      <c r="C554" s="10" t="s">
        <v>543</v>
      </c>
      <c r="D554" s="11">
        <v>0</v>
      </c>
      <c r="E554" s="11" t="s">
        <v>1125</v>
      </c>
      <c r="F554" s="11" t="s">
        <v>1084</v>
      </c>
      <c r="G554" s="12">
        <v>13</v>
      </c>
      <c r="H554" s="12">
        <v>52</v>
      </c>
      <c r="I554" s="12">
        <v>51</v>
      </c>
      <c r="J554" s="12">
        <v>55</v>
      </c>
      <c r="K554" s="12">
        <v>63</v>
      </c>
      <c r="L554" s="12">
        <v>38</v>
      </c>
      <c r="M554" s="12">
        <v>66</v>
      </c>
      <c r="N554" s="12">
        <v>157</v>
      </c>
      <c r="O554" s="12">
        <v>168</v>
      </c>
      <c r="P554" s="12">
        <v>325</v>
      </c>
      <c r="Q554" s="144">
        <v>1</v>
      </c>
      <c r="R554" s="144">
        <v>3</v>
      </c>
      <c r="S554" s="144">
        <v>0</v>
      </c>
      <c r="T554" s="144">
        <v>0</v>
      </c>
      <c r="U554" s="144">
        <v>0</v>
      </c>
      <c r="V554" s="144">
        <v>0</v>
      </c>
      <c r="W554" s="144">
        <v>0</v>
      </c>
      <c r="X554" s="144">
        <v>0</v>
      </c>
      <c r="Y554" s="144">
        <v>0</v>
      </c>
      <c r="Z554" s="144">
        <v>0</v>
      </c>
      <c r="AA554" s="144">
        <v>0</v>
      </c>
      <c r="AB554" s="144">
        <v>0</v>
      </c>
      <c r="AC554" s="144">
        <v>1</v>
      </c>
      <c r="AD554" s="144">
        <v>7</v>
      </c>
      <c r="AE554" s="144">
        <v>2</v>
      </c>
      <c r="AF554" s="144">
        <v>10</v>
      </c>
      <c r="AG554" s="13">
        <v>72</v>
      </c>
    </row>
    <row r="555" spans="1:33" s="13" customFormat="1" ht="13.7" customHeight="1" x14ac:dyDescent="0.15">
      <c r="A555" s="9" t="s">
        <v>1113</v>
      </c>
      <c r="B555" s="9" t="s">
        <v>688</v>
      </c>
      <c r="C555" s="10" t="s">
        <v>544</v>
      </c>
      <c r="D555" s="11">
        <v>0</v>
      </c>
      <c r="E555" s="11" t="s">
        <v>1125</v>
      </c>
      <c r="F555" s="11" t="s">
        <v>1084</v>
      </c>
      <c r="G555" s="12">
        <v>8</v>
      </c>
      <c r="H555" s="12">
        <v>38</v>
      </c>
      <c r="I555" s="12">
        <v>29</v>
      </c>
      <c r="J555" s="12">
        <v>29</v>
      </c>
      <c r="K555" s="12">
        <v>29</v>
      </c>
      <c r="L555" s="12">
        <v>33</v>
      </c>
      <c r="M555" s="12">
        <v>39</v>
      </c>
      <c r="N555" s="12">
        <v>97</v>
      </c>
      <c r="O555" s="12">
        <v>100</v>
      </c>
      <c r="P555" s="12">
        <v>197</v>
      </c>
      <c r="Q555" s="144">
        <v>1</v>
      </c>
      <c r="R555" s="144">
        <v>8</v>
      </c>
      <c r="S555" s="144">
        <v>0</v>
      </c>
      <c r="T555" s="144">
        <v>0</v>
      </c>
      <c r="U555" s="144">
        <v>0</v>
      </c>
      <c r="V555" s="144">
        <v>0</v>
      </c>
      <c r="W555" s="144">
        <v>0</v>
      </c>
      <c r="X555" s="144">
        <v>0</v>
      </c>
      <c r="Y555" s="144">
        <v>0</v>
      </c>
      <c r="Z555" s="144">
        <v>0</v>
      </c>
      <c r="AA555" s="144">
        <v>0</v>
      </c>
      <c r="AB555" s="144">
        <v>0</v>
      </c>
      <c r="AC555" s="144">
        <v>1</v>
      </c>
      <c r="AD555" s="144">
        <v>5</v>
      </c>
      <c r="AE555" s="144">
        <v>2</v>
      </c>
      <c r="AF555" s="144">
        <v>13</v>
      </c>
      <c r="AG555" s="13">
        <v>73</v>
      </c>
    </row>
    <row r="556" spans="1:33" ht="13.7" customHeight="1" x14ac:dyDescent="0.15">
      <c r="A556" s="9" t="s">
        <v>1113</v>
      </c>
      <c r="B556" s="9" t="s">
        <v>688</v>
      </c>
      <c r="C556" s="10" t="s">
        <v>545</v>
      </c>
      <c r="D556" s="11">
        <v>0</v>
      </c>
      <c r="E556" s="11" t="s">
        <v>1125</v>
      </c>
      <c r="F556" s="11" t="s">
        <v>1084</v>
      </c>
      <c r="G556" s="12">
        <v>8</v>
      </c>
      <c r="H556" s="12">
        <v>25</v>
      </c>
      <c r="I556" s="12">
        <v>24</v>
      </c>
      <c r="J556" s="12">
        <v>17</v>
      </c>
      <c r="K556" s="12">
        <v>29</v>
      </c>
      <c r="L556" s="12">
        <v>22</v>
      </c>
      <c r="M556" s="12">
        <v>23</v>
      </c>
      <c r="N556" s="12">
        <v>60</v>
      </c>
      <c r="O556" s="12">
        <v>80</v>
      </c>
      <c r="P556" s="12">
        <v>140</v>
      </c>
      <c r="Q556" s="144">
        <v>1</v>
      </c>
      <c r="R556" s="144">
        <v>1</v>
      </c>
      <c r="S556" s="144">
        <v>0</v>
      </c>
      <c r="T556" s="144">
        <v>0</v>
      </c>
      <c r="U556" s="144">
        <v>0</v>
      </c>
      <c r="V556" s="144">
        <v>0</v>
      </c>
      <c r="W556" s="144">
        <v>0</v>
      </c>
      <c r="X556" s="144">
        <v>0</v>
      </c>
      <c r="Y556" s="144">
        <v>0</v>
      </c>
      <c r="Z556" s="144">
        <v>0</v>
      </c>
      <c r="AA556" s="144">
        <v>0</v>
      </c>
      <c r="AB556" s="144">
        <v>0</v>
      </c>
      <c r="AC556" s="144">
        <v>1</v>
      </c>
      <c r="AD556" s="144">
        <v>2</v>
      </c>
      <c r="AE556" s="144">
        <v>2</v>
      </c>
      <c r="AF556" s="144">
        <v>3</v>
      </c>
      <c r="AG556" s="13">
        <v>1</v>
      </c>
    </row>
    <row r="557" spans="1:33" ht="13.7" customHeight="1" x14ac:dyDescent="0.15">
      <c r="A557" s="9" t="s">
        <v>1113</v>
      </c>
      <c r="B557" s="9" t="s">
        <v>688</v>
      </c>
      <c r="C557" s="10" t="s">
        <v>546</v>
      </c>
      <c r="D557" s="11">
        <v>0</v>
      </c>
      <c r="E557" s="11" t="s">
        <v>1125</v>
      </c>
      <c r="F557" s="11" t="s">
        <v>1084</v>
      </c>
      <c r="G557" s="12">
        <v>15</v>
      </c>
      <c r="H557" s="12">
        <v>51</v>
      </c>
      <c r="I557" s="12">
        <v>52</v>
      </c>
      <c r="J557" s="12">
        <v>58</v>
      </c>
      <c r="K557" s="12">
        <v>69</v>
      </c>
      <c r="L557" s="12">
        <v>68</v>
      </c>
      <c r="M557" s="12">
        <v>66</v>
      </c>
      <c r="N557" s="12">
        <v>185</v>
      </c>
      <c r="O557" s="12">
        <v>179</v>
      </c>
      <c r="P557" s="12">
        <v>364</v>
      </c>
      <c r="Q557" s="144">
        <v>1</v>
      </c>
      <c r="R557" s="144">
        <v>4</v>
      </c>
      <c r="S557" s="144">
        <v>1</v>
      </c>
      <c r="T557" s="144">
        <v>1</v>
      </c>
      <c r="U557" s="144">
        <v>0</v>
      </c>
      <c r="V557" s="144">
        <v>0</v>
      </c>
      <c r="W557" s="144">
        <v>0</v>
      </c>
      <c r="X557" s="144">
        <v>0</v>
      </c>
      <c r="Y557" s="144">
        <v>0</v>
      </c>
      <c r="Z557" s="144">
        <v>0</v>
      </c>
      <c r="AA557" s="144">
        <v>0</v>
      </c>
      <c r="AB557" s="144">
        <v>0</v>
      </c>
      <c r="AC557" s="144">
        <v>1</v>
      </c>
      <c r="AD557" s="144">
        <v>5</v>
      </c>
      <c r="AE557" s="144">
        <v>3</v>
      </c>
      <c r="AF557" s="144">
        <v>10</v>
      </c>
      <c r="AG557" s="13">
        <v>2</v>
      </c>
    </row>
    <row r="558" spans="1:33" s="13" customFormat="1" ht="13.7" customHeight="1" x14ac:dyDescent="0.15">
      <c r="A558" s="9" t="s">
        <v>1113</v>
      </c>
      <c r="B558" s="9" t="s">
        <v>688</v>
      </c>
      <c r="C558" s="10" t="s">
        <v>547</v>
      </c>
      <c r="D558" s="11">
        <v>0</v>
      </c>
      <c r="E558" s="11" t="s">
        <v>1125</v>
      </c>
      <c r="F558" s="11" t="s">
        <v>1084</v>
      </c>
      <c r="G558" s="12">
        <v>17</v>
      </c>
      <c r="H558" s="12">
        <v>68</v>
      </c>
      <c r="I558" s="12">
        <v>65</v>
      </c>
      <c r="J558" s="12">
        <v>87</v>
      </c>
      <c r="K558" s="12">
        <v>81</v>
      </c>
      <c r="L558" s="12">
        <v>71</v>
      </c>
      <c r="M558" s="12">
        <v>67</v>
      </c>
      <c r="N558" s="12">
        <v>232</v>
      </c>
      <c r="O558" s="12">
        <v>207</v>
      </c>
      <c r="P558" s="12">
        <v>439</v>
      </c>
      <c r="Q558" s="144">
        <v>1</v>
      </c>
      <c r="R558" s="144">
        <v>6</v>
      </c>
      <c r="S558" s="144">
        <v>1</v>
      </c>
      <c r="T558" s="144">
        <v>1</v>
      </c>
      <c r="U558" s="144">
        <v>0</v>
      </c>
      <c r="V558" s="144">
        <v>0</v>
      </c>
      <c r="W558" s="144">
        <v>0</v>
      </c>
      <c r="X558" s="144">
        <v>0</v>
      </c>
      <c r="Y558" s="144">
        <v>0</v>
      </c>
      <c r="Z558" s="144">
        <v>0</v>
      </c>
      <c r="AA558" s="144">
        <v>0</v>
      </c>
      <c r="AB558" s="144">
        <v>0</v>
      </c>
      <c r="AC558" s="144">
        <v>2</v>
      </c>
      <c r="AD558" s="144">
        <v>12</v>
      </c>
      <c r="AE558" s="144">
        <v>4</v>
      </c>
      <c r="AF558" s="144">
        <v>19</v>
      </c>
      <c r="AG558" s="13">
        <v>3</v>
      </c>
    </row>
    <row r="559" spans="1:33" s="13" customFormat="1" ht="13.7" customHeight="1" x14ac:dyDescent="0.15">
      <c r="A559" s="9" t="s">
        <v>1113</v>
      </c>
      <c r="B559" s="9" t="s">
        <v>688</v>
      </c>
      <c r="C559" s="10" t="s">
        <v>548</v>
      </c>
      <c r="D559" s="11">
        <v>0</v>
      </c>
      <c r="E559" s="11" t="s">
        <v>1125</v>
      </c>
      <c r="F559" s="11" t="s">
        <v>1084</v>
      </c>
      <c r="G559" s="12">
        <v>15</v>
      </c>
      <c r="H559" s="12">
        <v>55</v>
      </c>
      <c r="I559" s="12">
        <v>42</v>
      </c>
      <c r="J559" s="12">
        <v>53</v>
      </c>
      <c r="K559" s="12">
        <v>59</v>
      </c>
      <c r="L559" s="12">
        <v>56</v>
      </c>
      <c r="M559" s="12">
        <v>49</v>
      </c>
      <c r="N559" s="12">
        <v>146</v>
      </c>
      <c r="O559" s="12">
        <v>168</v>
      </c>
      <c r="P559" s="12">
        <v>314</v>
      </c>
      <c r="Q559" s="144">
        <v>1</v>
      </c>
      <c r="R559" s="144">
        <v>2</v>
      </c>
      <c r="S559" s="144">
        <v>0</v>
      </c>
      <c r="T559" s="144">
        <v>0</v>
      </c>
      <c r="U559" s="144">
        <v>1</v>
      </c>
      <c r="V559" s="144">
        <v>1</v>
      </c>
      <c r="W559" s="144">
        <v>0</v>
      </c>
      <c r="X559" s="144">
        <v>0</v>
      </c>
      <c r="Y559" s="144">
        <v>0</v>
      </c>
      <c r="Z559" s="144">
        <v>0</v>
      </c>
      <c r="AA559" s="144">
        <v>0</v>
      </c>
      <c r="AB559" s="144">
        <v>0</v>
      </c>
      <c r="AC559" s="144">
        <v>1</v>
      </c>
      <c r="AD559" s="144">
        <v>3</v>
      </c>
      <c r="AE559" s="144">
        <v>3</v>
      </c>
      <c r="AF559" s="144">
        <v>6</v>
      </c>
      <c r="AG559" s="13">
        <v>4</v>
      </c>
    </row>
    <row r="560" spans="1:33" s="13" customFormat="1" ht="13.7" customHeight="1" x14ac:dyDescent="0.15">
      <c r="A560" s="9" t="s">
        <v>1113</v>
      </c>
      <c r="B560" s="9" t="s">
        <v>688</v>
      </c>
      <c r="C560" s="10" t="s">
        <v>549</v>
      </c>
      <c r="D560" s="11">
        <v>0</v>
      </c>
      <c r="E560" s="11" t="s">
        <v>1125</v>
      </c>
      <c r="F560" s="11" t="s">
        <v>1084</v>
      </c>
      <c r="G560" s="12">
        <v>14</v>
      </c>
      <c r="H560" s="12">
        <v>55</v>
      </c>
      <c r="I560" s="12">
        <v>56</v>
      </c>
      <c r="J560" s="12">
        <v>53</v>
      </c>
      <c r="K560" s="12">
        <v>60</v>
      </c>
      <c r="L560" s="12">
        <v>57</v>
      </c>
      <c r="M560" s="12">
        <v>60</v>
      </c>
      <c r="N560" s="12">
        <v>157</v>
      </c>
      <c r="O560" s="12">
        <v>184</v>
      </c>
      <c r="P560" s="12">
        <v>341</v>
      </c>
      <c r="Q560" s="144">
        <v>1</v>
      </c>
      <c r="R560" s="144">
        <v>4</v>
      </c>
      <c r="S560" s="144">
        <v>0</v>
      </c>
      <c r="T560" s="144">
        <v>0</v>
      </c>
      <c r="U560" s="144">
        <v>0</v>
      </c>
      <c r="V560" s="144">
        <v>0</v>
      </c>
      <c r="W560" s="144">
        <v>0</v>
      </c>
      <c r="X560" s="144">
        <v>0</v>
      </c>
      <c r="Y560" s="144">
        <v>0</v>
      </c>
      <c r="Z560" s="144">
        <v>0</v>
      </c>
      <c r="AA560" s="144">
        <v>0</v>
      </c>
      <c r="AB560" s="144">
        <v>0</v>
      </c>
      <c r="AC560" s="144">
        <v>1</v>
      </c>
      <c r="AD560" s="144">
        <v>5</v>
      </c>
      <c r="AE560" s="144">
        <v>2</v>
      </c>
      <c r="AF560" s="144">
        <v>9</v>
      </c>
      <c r="AG560" s="5">
        <v>5</v>
      </c>
    </row>
    <row r="561" spans="1:33" s="13" customFormat="1" ht="13.7" customHeight="1" x14ac:dyDescent="0.15">
      <c r="A561" s="9" t="s">
        <v>1113</v>
      </c>
      <c r="B561" s="9" t="s">
        <v>688</v>
      </c>
      <c r="C561" s="10" t="s">
        <v>550</v>
      </c>
      <c r="D561" s="11" t="s">
        <v>718</v>
      </c>
      <c r="E561" s="11" t="s">
        <v>1125</v>
      </c>
      <c r="F561" s="11" t="s">
        <v>1084</v>
      </c>
      <c r="G561" s="12">
        <v>5</v>
      </c>
      <c r="H561" s="12">
        <v>3</v>
      </c>
      <c r="I561" s="12">
        <v>1</v>
      </c>
      <c r="J561" s="12">
        <v>4</v>
      </c>
      <c r="K561" s="12">
        <v>4</v>
      </c>
      <c r="L561" s="12">
        <v>7</v>
      </c>
      <c r="M561" s="12">
        <v>4</v>
      </c>
      <c r="N561" s="12">
        <v>13</v>
      </c>
      <c r="O561" s="12">
        <v>10</v>
      </c>
      <c r="P561" s="12">
        <v>23</v>
      </c>
      <c r="Q561" s="144">
        <v>1</v>
      </c>
      <c r="R561" s="144">
        <v>5</v>
      </c>
      <c r="S561" s="144">
        <v>0</v>
      </c>
      <c r="T561" s="144">
        <v>0</v>
      </c>
      <c r="U561" s="144">
        <v>0</v>
      </c>
      <c r="V561" s="144">
        <v>0</v>
      </c>
      <c r="W561" s="144">
        <v>0</v>
      </c>
      <c r="X561" s="144">
        <v>0</v>
      </c>
      <c r="Y561" s="144">
        <v>0</v>
      </c>
      <c r="Z561" s="144">
        <v>0</v>
      </c>
      <c r="AA561" s="144">
        <v>0</v>
      </c>
      <c r="AB561" s="144">
        <v>0</v>
      </c>
      <c r="AC561" s="144">
        <v>1</v>
      </c>
      <c r="AD561" s="144">
        <v>5</v>
      </c>
      <c r="AE561" s="144">
        <v>2</v>
      </c>
      <c r="AF561" s="144">
        <v>10</v>
      </c>
      <c r="AG561" s="13">
        <v>7</v>
      </c>
    </row>
    <row r="562" spans="1:33" s="13" customFormat="1" ht="13.7" customHeight="1" x14ac:dyDescent="0.15">
      <c r="A562" s="9" t="s">
        <v>1113</v>
      </c>
      <c r="B562" s="9" t="s">
        <v>688</v>
      </c>
      <c r="C562" s="10" t="s">
        <v>551</v>
      </c>
      <c r="D562" s="11">
        <v>0</v>
      </c>
      <c r="E562" s="11" t="s">
        <v>1125</v>
      </c>
      <c r="F562" s="11" t="s">
        <v>1084</v>
      </c>
      <c r="G562" s="12">
        <v>4</v>
      </c>
      <c r="H562" s="146">
        <v>3</v>
      </c>
      <c r="I562" s="12">
        <v>1</v>
      </c>
      <c r="J562" s="146">
        <v>0</v>
      </c>
      <c r="K562" s="12">
        <v>3</v>
      </c>
      <c r="L562" s="12">
        <v>1</v>
      </c>
      <c r="M562" s="146">
        <v>2</v>
      </c>
      <c r="N562" s="12">
        <v>5</v>
      </c>
      <c r="O562" s="12">
        <v>5</v>
      </c>
      <c r="P562" s="12">
        <v>10</v>
      </c>
      <c r="Q562" s="144">
        <v>1</v>
      </c>
      <c r="R562" s="144">
        <v>1</v>
      </c>
      <c r="S562" s="144">
        <v>0</v>
      </c>
      <c r="T562" s="144">
        <v>0</v>
      </c>
      <c r="U562" s="144">
        <v>0</v>
      </c>
      <c r="V562" s="144">
        <v>0</v>
      </c>
      <c r="W562" s="144">
        <v>0</v>
      </c>
      <c r="X562" s="144">
        <v>0</v>
      </c>
      <c r="Y562" s="144">
        <v>0</v>
      </c>
      <c r="Z562" s="144">
        <v>0</v>
      </c>
      <c r="AA562" s="144">
        <v>0</v>
      </c>
      <c r="AB562" s="144">
        <v>0</v>
      </c>
      <c r="AC562" s="144">
        <v>1</v>
      </c>
      <c r="AD562" s="144">
        <v>1</v>
      </c>
      <c r="AE562" s="144">
        <v>2</v>
      </c>
      <c r="AF562" s="144">
        <v>2</v>
      </c>
      <c r="AG562" s="13">
        <v>8</v>
      </c>
    </row>
    <row r="563" spans="1:33" s="13" customFormat="1" ht="13.7" customHeight="1" x14ac:dyDescent="0.15">
      <c r="A563" s="9" t="s">
        <v>1113</v>
      </c>
      <c r="B563" s="9" t="s">
        <v>688</v>
      </c>
      <c r="C563" s="10" t="s">
        <v>552</v>
      </c>
      <c r="D563" s="11">
        <v>0</v>
      </c>
      <c r="E563" s="11" t="s">
        <v>1125</v>
      </c>
      <c r="F563" s="11" t="s">
        <v>1084</v>
      </c>
      <c r="G563" s="12">
        <v>8</v>
      </c>
      <c r="H563" s="12">
        <v>15</v>
      </c>
      <c r="I563" s="12">
        <v>20</v>
      </c>
      <c r="J563" s="12">
        <v>15</v>
      </c>
      <c r="K563" s="12">
        <v>21</v>
      </c>
      <c r="L563" s="12">
        <v>28</v>
      </c>
      <c r="M563" s="12">
        <v>25</v>
      </c>
      <c r="N563" s="12">
        <v>71</v>
      </c>
      <c r="O563" s="12">
        <v>53</v>
      </c>
      <c r="P563" s="12">
        <v>124</v>
      </c>
      <c r="Q563" s="144">
        <v>1</v>
      </c>
      <c r="R563" s="144">
        <v>3</v>
      </c>
      <c r="S563" s="144">
        <v>0</v>
      </c>
      <c r="T563" s="144">
        <v>0</v>
      </c>
      <c r="U563" s="144">
        <v>0</v>
      </c>
      <c r="V563" s="144">
        <v>0</v>
      </c>
      <c r="W563" s="144">
        <v>0</v>
      </c>
      <c r="X563" s="144">
        <v>0</v>
      </c>
      <c r="Y563" s="144">
        <v>0</v>
      </c>
      <c r="Z563" s="144">
        <v>0</v>
      </c>
      <c r="AA563" s="144">
        <v>0</v>
      </c>
      <c r="AB563" s="144">
        <v>0</v>
      </c>
      <c r="AC563" s="144">
        <v>1</v>
      </c>
      <c r="AD563" s="144">
        <v>1</v>
      </c>
      <c r="AE563" s="144">
        <v>2</v>
      </c>
      <c r="AF563" s="144">
        <v>4</v>
      </c>
      <c r="AG563" s="13">
        <v>9</v>
      </c>
    </row>
    <row r="564" spans="1:33" s="13" customFormat="1" ht="13.7" customHeight="1" x14ac:dyDescent="0.15">
      <c r="A564" s="9" t="s">
        <v>1113</v>
      </c>
      <c r="B564" s="9" t="s">
        <v>688</v>
      </c>
      <c r="C564" s="10" t="s">
        <v>553</v>
      </c>
      <c r="D564" s="11">
        <v>0</v>
      </c>
      <c r="E564" s="11" t="s">
        <v>1125</v>
      </c>
      <c r="F564" s="11" t="s">
        <v>1084</v>
      </c>
      <c r="G564" s="12">
        <v>14</v>
      </c>
      <c r="H564" s="12">
        <v>31</v>
      </c>
      <c r="I564" s="12">
        <v>52</v>
      </c>
      <c r="J564" s="12">
        <v>45</v>
      </c>
      <c r="K564" s="12">
        <v>33</v>
      </c>
      <c r="L564" s="12">
        <v>43</v>
      </c>
      <c r="M564" s="12">
        <v>43</v>
      </c>
      <c r="N564" s="12">
        <v>132</v>
      </c>
      <c r="O564" s="12">
        <v>115</v>
      </c>
      <c r="P564" s="12">
        <v>247</v>
      </c>
      <c r="Q564" s="144">
        <v>2</v>
      </c>
      <c r="R564" s="144">
        <v>9</v>
      </c>
      <c r="S564" s="144">
        <v>0</v>
      </c>
      <c r="T564" s="144">
        <v>0</v>
      </c>
      <c r="U564" s="144">
        <v>0</v>
      </c>
      <c r="V564" s="144">
        <v>0</v>
      </c>
      <c r="W564" s="144">
        <v>0</v>
      </c>
      <c r="X564" s="144">
        <v>0</v>
      </c>
      <c r="Y564" s="144">
        <v>0</v>
      </c>
      <c r="Z564" s="144">
        <v>0</v>
      </c>
      <c r="AA564" s="144">
        <v>0</v>
      </c>
      <c r="AB564" s="144">
        <v>0</v>
      </c>
      <c r="AC564" s="144">
        <v>3</v>
      </c>
      <c r="AD564" s="144">
        <v>17</v>
      </c>
      <c r="AE564" s="144">
        <v>5</v>
      </c>
      <c r="AF564" s="144">
        <v>26</v>
      </c>
      <c r="AG564" s="5">
        <v>10</v>
      </c>
    </row>
    <row r="565" spans="1:33" s="13" customFormat="1" ht="13.7" customHeight="1" x14ac:dyDescent="0.15">
      <c r="A565" s="9" t="s">
        <v>1113</v>
      </c>
      <c r="B565" s="9" t="s">
        <v>688</v>
      </c>
      <c r="C565" s="10" t="s">
        <v>554</v>
      </c>
      <c r="D565" s="11">
        <v>0</v>
      </c>
      <c r="E565" s="11" t="s">
        <v>1125</v>
      </c>
      <c r="F565" s="11" t="s">
        <v>1084</v>
      </c>
      <c r="G565" s="12">
        <v>7</v>
      </c>
      <c r="H565" s="12">
        <v>11</v>
      </c>
      <c r="I565" s="12">
        <v>10</v>
      </c>
      <c r="J565" s="12">
        <v>15</v>
      </c>
      <c r="K565" s="12">
        <v>10</v>
      </c>
      <c r="L565" s="12">
        <v>10</v>
      </c>
      <c r="M565" s="12">
        <v>14</v>
      </c>
      <c r="N565" s="12">
        <v>41</v>
      </c>
      <c r="O565" s="12">
        <v>29</v>
      </c>
      <c r="P565" s="12">
        <v>70</v>
      </c>
      <c r="Q565" s="144">
        <v>1</v>
      </c>
      <c r="R565" s="144">
        <v>2</v>
      </c>
      <c r="S565" s="144">
        <v>0</v>
      </c>
      <c r="T565" s="144">
        <v>0</v>
      </c>
      <c r="U565" s="144">
        <v>0</v>
      </c>
      <c r="V565" s="144">
        <v>0</v>
      </c>
      <c r="W565" s="144">
        <v>0</v>
      </c>
      <c r="X565" s="144">
        <v>0</v>
      </c>
      <c r="Y565" s="144">
        <v>0</v>
      </c>
      <c r="Z565" s="144">
        <v>0</v>
      </c>
      <c r="AA565" s="144">
        <v>0</v>
      </c>
      <c r="AB565" s="144">
        <v>0</v>
      </c>
      <c r="AC565" s="144">
        <v>1</v>
      </c>
      <c r="AD565" s="144">
        <v>3</v>
      </c>
      <c r="AE565" s="144">
        <v>2</v>
      </c>
      <c r="AF565" s="144">
        <v>5</v>
      </c>
      <c r="AG565" s="13">
        <v>11</v>
      </c>
    </row>
    <row r="566" spans="1:33" s="13" customFormat="1" ht="13.7" customHeight="1" x14ac:dyDescent="0.15">
      <c r="A566" s="9" t="s">
        <v>1113</v>
      </c>
      <c r="B566" s="9" t="s">
        <v>688</v>
      </c>
      <c r="C566" s="10" t="s">
        <v>555</v>
      </c>
      <c r="D566" s="11">
        <v>0</v>
      </c>
      <c r="E566" s="11" t="s">
        <v>1125</v>
      </c>
      <c r="F566" s="11" t="s">
        <v>1084</v>
      </c>
      <c r="G566" s="12">
        <v>15</v>
      </c>
      <c r="H566" s="12">
        <v>39</v>
      </c>
      <c r="I566" s="12">
        <v>64</v>
      </c>
      <c r="J566" s="12">
        <v>43</v>
      </c>
      <c r="K566" s="12">
        <v>45</v>
      </c>
      <c r="L566" s="12">
        <v>68</v>
      </c>
      <c r="M566" s="12">
        <v>42</v>
      </c>
      <c r="N566" s="12">
        <v>151</v>
      </c>
      <c r="O566" s="12">
        <v>150</v>
      </c>
      <c r="P566" s="12">
        <v>301</v>
      </c>
      <c r="Q566" s="144">
        <v>1</v>
      </c>
      <c r="R566" s="144">
        <v>6</v>
      </c>
      <c r="S566" s="144">
        <v>0</v>
      </c>
      <c r="T566" s="144">
        <v>0</v>
      </c>
      <c r="U566" s="144">
        <v>0</v>
      </c>
      <c r="V566" s="144">
        <v>0</v>
      </c>
      <c r="W566" s="144">
        <v>0</v>
      </c>
      <c r="X566" s="144">
        <v>0</v>
      </c>
      <c r="Y566" s="144">
        <v>0</v>
      </c>
      <c r="Z566" s="144">
        <v>0</v>
      </c>
      <c r="AA566" s="144">
        <v>0</v>
      </c>
      <c r="AB566" s="144">
        <v>0</v>
      </c>
      <c r="AC566" s="144">
        <v>2</v>
      </c>
      <c r="AD566" s="144">
        <v>9</v>
      </c>
      <c r="AE566" s="144">
        <v>3</v>
      </c>
      <c r="AF566" s="144">
        <v>15</v>
      </c>
      <c r="AG566" s="13">
        <v>12</v>
      </c>
    </row>
    <row r="567" spans="1:33" s="13" customFormat="1" ht="13.7" customHeight="1" x14ac:dyDescent="0.15">
      <c r="A567" s="9" t="s">
        <v>1113</v>
      </c>
      <c r="B567" s="9" t="s">
        <v>688</v>
      </c>
      <c r="C567" s="10" t="s">
        <v>556</v>
      </c>
      <c r="D567" s="11">
        <v>0</v>
      </c>
      <c r="E567" s="11" t="s">
        <v>1125</v>
      </c>
      <c r="F567" s="11" t="s">
        <v>1084</v>
      </c>
      <c r="G567" s="12">
        <v>12</v>
      </c>
      <c r="H567" s="12">
        <v>30</v>
      </c>
      <c r="I567" s="12">
        <v>55</v>
      </c>
      <c r="J567" s="12">
        <v>23</v>
      </c>
      <c r="K567" s="12">
        <v>57</v>
      </c>
      <c r="L567" s="12">
        <v>46</v>
      </c>
      <c r="M567" s="12">
        <v>49</v>
      </c>
      <c r="N567" s="12">
        <v>139</v>
      </c>
      <c r="O567" s="12">
        <v>121</v>
      </c>
      <c r="P567" s="12">
        <v>260</v>
      </c>
      <c r="Q567" s="144">
        <v>1</v>
      </c>
      <c r="R567" s="144">
        <v>5</v>
      </c>
      <c r="S567" s="144">
        <v>0</v>
      </c>
      <c r="T567" s="144">
        <v>0</v>
      </c>
      <c r="U567" s="144">
        <v>0</v>
      </c>
      <c r="V567" s="144">
        <v>0</v>
      </c>
      <c r="W567" s="144">
        <v>0</v>
      </c>
      <c r="X567" s="144">
        <v>0</v>
      </c>
      <c r="Y567" s="144">
        <v>0</v>
      </c>
      <c r="Z567" s="144">
        <v>0</v>
      </c>
      <c r="AA567" s="144">
        <v>0</v>
      </c>
      <c r="AB567" s="144">
        <v>0</v>
      </c>
      <c r="AC567" s="144">
        <v>1</v>
      </c>
      <c r="AD567" s="144">
        <v>7</v>
      </c>
      <c r="AE567" s="144">
        <v>2</v>
      </c>
      <c r="AF567" s="144">
        <v>12</v>
      </c>
      <c r="AG567" s="13">
        <v>13</v>
      </c>
    </row>
    <row r="568" spans="1:33" s="13" customFormat="1" ht="13.7" customHeight="1" x14ac:dyDescent="0.15">
      <c r="A568" s="9" t="s">
        <v>1113</v>
      </c>
      <c r="B568" s="9" t="s">
        <v>688</v>
      </c>
      <c r="C568" s="10" t="s">
        <v>557</v>
      </c>
      <c r="D568" s="11">
        <v>0</v>
      </c>
      <c r="E568" s="11" t="s">
        <v>1125</v>
      </c>
      <c r="F568" s="11" t="s">
        <v>1084</v>
      </c>
      <c r="G568" s="12">
        <v>8</v>
      </c>
      <c r="H568" s="12">
        <v>30</v>
      </c>
      <c r="I568" s="12">
        <v>34</v>
      </c>
      <c r="J568" s="12">
        <v>23</v>
      </c>
      <c r="K568" s="12">
        <v>23</v>
      </c>
      <c r="L568" s="12">
        <v>34</v>
      </c>
      <c r="M568" s="12">
        <v>37</v>
      </c>
      <c r="N568" s="12">
        <v>96</v>
      </c>
      <c r="O568" s="12">
        <v>85</v>
      </c>
      <c r="P568" s="12">
        <v>181</v>
      </c>
      <c r="Q568" s="144">
        <v>1</v>
      </c>
      <c r="R568" s="144">
        <v>2</v>
      </c>
      <c r="S568" s="144">
        <v>0</v>
      </c>
      <c r="T568" s="144">
        <v>0</v>
      </c>
      <c r="U568" s="144">
        <v>0</v>
      </c>
      <c r="V568" s="144">
        <v>0</v>
      </c>
      <c r="W568" s="144">
        <v>0</v>
      </c>
      <c r="X568" s="144">
        <v>0</v>
      </c>
      <c r="Y568" s="144">
        <v>0</v>
      </c>
      <c r="Z568" s="144">
        <v>0</v>
      </c>
      <c r="AA568" s="144">
        <v>0</v>
      </c>
      <c r="AB568" s="144">
        <v>0</v>
      </c>
      <c r="AC568" s="144">
        <v>1</v>
      </c>
      <c r="AD568" s="144">
        <v>3</v>
      </c>
      <c r="AE568" s="144">
        <v>2</v>
      </c>
      <c r="AF568" s="144">
        <v>5</v>
      </c>
      <c r="AG568" s="13">
        <v>14</v>
      </c>
    </row>
    <row r="569" spans="1:33" s="13" customFormat="1" ht="13.7" customHeight="1" x14ac:dyDescent="0.15">
      <c r="A569" s="9" t="s">
        <v>1113</v>
      </c>
      <c r="B569" s="9" t="s">
        <v>688</v>
      </c>
      <c r="C569" s="10" t="s">
        <v>558</v>
      </c>
      <c r="D569" s="11">
        <v>0</v>
      </c>
      <c r="E569" s="11" t="s">
        <v>1125</v>
      </c>
      <c r="F569" s="11" t="s">
        <v>1084</v>
      </c>
      <c r="G569" s="12">
        <v>8</v>
      </c>
      <c r="H569" s="12">
        <v>21</v>
      </c>
      <c r="I569" s="12">
        <v>20</v>
      </c>
      <c r="J569" s="12">
        <v>21</v>
      </c>
      <c r="K569" s="12">
        <v>19</v>
      </c>
      <c r="L569" s="12">
        <v>32</v>
      </c>
      <c r="M569" s="12">
        <v>19</v>
      </c>
      <c r="N569" s="12">
        <v>61</v>
      </c>
      <c r="O569" s="12">
        <v>71</v>
      </c>
      <c r="P569" s="12">
        <v>132</v>
      </c>
      <c r="Q569" s="144">
        <v>1</v>
      </c>
      <c r="R569" s="144">
        <v>1</v>
      </c>
      <c r="S569" s="144">
        <v>0</v>
      </c>
      <c r="T569" s="144">
        <v>0</v>
      </c>
      <c r="U569" s="144">
        <v>0</v>
      </c>
      <c r="V569" s="144">
        <v>0</v>
      </c>
      <c r="W569" s="144">
        <v>0</v>
      </c>
      <c r="X569" s="144">
        <v>0</v>
      </c>
      <c r="Y569" s="144">
        <v>0</v>
      </c>
      <c r="Z569" s="144">
        <v>0</v>
      </c>
      <c r="AA569" s="144">
        <v>0</v>
      </c>
      <c r="AB569" s="144">
        <v>0</v>
      </c>
      <c r="AC569" s="144">
        <v>1</v>
      </c>
      <c r="AD569" s="144">
        <v>3</v>
      </c>
      <c r="AE569" s="144">
        <v>2</v>
      </c>
      <c r="AF569" s="144">
        <v>4</v>
      </c>
      <c r="AG569" s="5">
        <v>15</v>
      </c>
    </row>
    <row r="570" spans="1:33" s="13" customFormat="1" ht="13.7" customHeight="1" x14ac:dyDescent="0.15">
      <c r="A570" s="9" t="s">
        <v>1113</v>
      </c>
      <c r="B570" s="9" t="s">
        <v>688</v>
      </c>
      <c r="C570" s="10" t="s">
        <v>523</v>
      </c>
      <c r="D570" s="11">
        <v>0</v>
      </c>
      <c r="E570" s="11" t="s">
        <v>1125</v>
      </c>
      <c r="F570" s="11" t="s">
        <v>1084</v>
      </c>
      <c r="G570" s="12">
        <v>14</v>
      </c>
      <c r="H570" s="12">
        <v>65</v>
      </c>
      <c r="I570" s="12">
        <v>61</v>
      </c>
      <c r="J570" s="12">
        <v>66</v>
      </c>
      <c r="K570" s="12">
        <v>77</v>
      </c>
      <c r="L570" s="12">
        <v>67</v>
      </c>
      <c r="M570" s="12">
        <v>72</v>
      </c>
      <c r="N570" s="12">
        <v>212</v>
      </c>
      <c r="O570" s="12">
        <v>196</v>
      </c>
      <c r="P570" s="12">
        <v>408</v>
      </c>
      <c r="Q570" s="144">
        <v>1</v>
      </c>
      <c r="R570" s="144">
        <v>3</v>
      </c>
      <c r="S570" s="144">
        <v>0</v>
      </c>
      <c r="T570" s="144">
        <v>0</v>
      </c>
      <c r="U570" s="144">
        <v>0</v>
      </c>
      <c r="V570" s="144">
        <v>0</v>
      </c>
      <c r="W570" s="144">
        <v>0</v>
      </c>
      <c r="X570" s="144">
        <v>0</v>
      </c>
      <c r="Y570" s="144">
        <v>0</v>
      </c>
      <c r="Z570" s="144">
        <v>0</v>
      </c>
      <c r="AA570" s="144">
        <v>0</v>
      </c>
      <c r="AB570" s="144">
        <v>0</v>
      </c>
      <c r="AC570" s="144">
        <v>1</v>
      </c>
      <c r="AD570" s="144">
        <v>7</v>
      </c>
      <c r="AE570" s="144">
        <v>2</v>
      </c>
      <c r="AF570" s="144">
        <v>10</v>
      </c>
      <c r="AG570" s="13">
        <v>16</v>
      </c>
    </row>
    <row r="571" spans="1:33" s="13" customFormat="1" ht="13.7" customHeight="1" x14ac:dyDescent="0.15">
      <c r="A571" s="9" t="s">
        <v>1113</v>
      </c>
      <c r="B571" s="9" t="s">
        <v>688</v>
      </c>
      <c r="C571" s="10" t="s">
        <v>559</v>
      </c>
      <c r="D571" s="11">
        <v>0</v>
      </c>
      <c r="E571" s="11" t="s">
        <v>1125</v>
      </c>
      <c r="F571" s="11" t="s">
        <v>1084</v>
      </c>
      <c r="G571" s="12">
        <v>8</v>
      </c>
      <c r="H571" s="12">
        <v>12</v>
      </c>
      <c r="I571" s="12">
        <v>25</v>
      </c>
      <c r="J571" s="12">
        <v>21</v>
      </c>
      <c r="K571" s="12">
        <v>37</v>
      </c>
      <c r="L571" s="12">
        <v>25</v>
      </c>
      <c r="M571" s="12">
        <v>30</v>
      </c>
      <c r="N571" s="12">
        <v>82</v>
      </c>
      <c r="O571" s="12">
        <v>68</v>
      </c>
      <c r="P571" s="12">
        <v>150</v>
      </c>
      <c r="Q571" s="144">
        <v>1</v>
      </c>
      <c r="R571" s="144">
        <v>4</v>
      </c>
      <c r="S571" s="144">
        <v>0</v>
      </c>
      <c r="T571" s="144">
        <v>0</v>
      </c>
      <c r="U571" s="144">
        <v>0</v>
      </c>
      <c r="V571" s="144">
        <v>0</v>
      </c>
      <c r="W571" s="144">
        <v>0</v>
      </c>
      <c r="X571" s="144">
        <v>0</v>
      </c>
      <c r="Y571" s="144">
        <v>0</v>
      </c>
      <c r="Z571" s="144">
        <v>0</v>
      </c>
      <c r="AA571" s="144">
        <v>0</v>
      </c>
      <c r="AB571" s="144">
        <v>0</v>
      </c>
      <c r="AC571" s="144">
        <v>1</v>
      </c>
      <c r="AD571" s="144">
        <v>3</v>
      </c>
      <c r="AE571" s="144">
        <v>2</v>
      </c>
      <c r="AF571" s="144">
        <v>7</v>
      </c>
      <c r="AG571" s="13">
        <v>17</v>
      </c>
    </row>
    <row r="572" spans="1:33" s="13" customFormat="1" ht="13.7" customHeight="1" x14ac:dyDescent="0.15">
      <c r="A572" s="9" t="s">
        <v>1113</v>
      </c>
      <c r="B572" s="9" t="s">
        <v>688</v>
      </c>
      <c r="C572" s="10" t="s">
        <v>560</v>
      </c>
      <c r="D572" s="11">
        <v>0</v>
      </c>
      <c r="E572" s="11" t="s">
        <v>1125</v>
      </c>
      <c r="F572" s="11" t="s">
        <v>1084</v>
      </c>
      <c r="G572" s="12">
        <v>21</v>
      </c>
      <c r="H572" s="12">
        <v>122</v>
      </c>
      <c r="I572" s="12">
        <v>93</v>
      </c>
      <c r="J572" s="12">
        <v>114</v>
      </c>
      <c r="K572" s="12">
        <v>113</v>
      </c>
      <c r="L572" s="12">
        <v>115</v>
      </c>
      <c r="M572" s="12">
        <v>112</v>
      </c>
      <c r="N572" s="12">
        <v>332</v>
      </c>
      <c r="O572" s="12">
        <v>337</v>
      </c>
      <c r="P572" s="12">
        <v>669</v>
      </c>
      <c r="Q572" s="144">
        <v>0</v>
      </c>
      <c r="R572" s="144">
        <v>0</v>
      </c>
      <c r="S572" s="144">
        <v>0</v>
      </c>
      <c r="T572" s="144">
        <v>0</v>
      </c>
      <c r="U572" s="144">
        <v>0</v>
      </c>
      <c r="V572" s="144">
        <v>0</v>
      </c>
      <c r="W572" s="144">
        <v>0</v>
      </c>
      <c r="X572" s="144">
        <v>0</v>
      </c>
      <c r="Y572" s="144">
        <v>0</v>
      </c>
      <c r="Z572" s="144">
        <v>0</v>
      </c>
      <c r="AA572" s="144">
        <v>0</v>
      </c>
      <c r="AB572" s="144">
        <v>0</v>
      </c>
      <c r="AC572" s="144">
        <v>1</v>
      </c>
      <c r="AD572" s="144">
        <v>2</v>
      </c>
      <c r="AE572" s="144">
        <v>1</v>
      </c>
      <c r="AF572" s="144">
        <v>2</v>
      </c>
      <c r="AG572" s="13">
        <v>18</v>
      </c>
    </row>
    <row r="573" spans="1:33" s="13" customFormat="1" ht="13.7" customHeight="1" x14ac:dyDescent="0.15">
      <c r="A573" s="9" t="s">
        <v>1113</v>
      </c>
      <c r="B573" s="9" t="s">
        <v>688</v>
      </c>
      <c r="C573" s="10" t="s">
        <v>1002</v>
      </c>
      <c r="D573" s="11">
        <v>0</v>
      </c>
      <c r="E573" s="11" t="s">
        <v>1125</v>
      </c>
      <c r="F573" s="11" t="s">
        <v>1084</v>
      </c>
      <c r="G573" s="12">
        <v>26</v>
      </c>
      <c r="H573" s="12">
        <v>121</v>
      </c>
      <c r="I573" s="12">
        <v>117</v>
      </c>
      <c r="J573" s="12">
        <v>111</v>
      </c>
      <c r="K573" s="12">
        <v>140</v>
      </c>
      <c r="L573" s="12">
        <v>111</v>
      </c>
      <c r="M573" s="12">
        <v>126</v>
      </c>
      <c r="N573" s="12">
        <v>384</v>
      </c>
      <c r="O573" s="12">
        <v>342</v>
      </c>
      <c r="P573" s="12">
        <v>726</v>
      </c>
      <c r="Q573" s="144">
        <v>2</v>
      </c>
      <c r="R573" s="144">
        <v>11</v>
      </c>
      <c r="S573" s="144">
        <v>0</v>
      </c>
      <c r="T573" s="144">
        <v>0</v>
      </c>
      <c r="U573" s="144">
        <v>0</v>
      </c>
      <c r="V573" s="144">
        <v>0</v>
      </c>
      <c r="W573" s="144">
        <v>0</v>
      </c>
      <c r="X573" s="144">
        <v>0</v>
      </c>
      <c r="Y573" s="144">
        <v>0</v>
      </c>
      <c r="Z573" s="144">
        <v>0</v>
      </c>
      <c r="AA573" s="144">
        <v>0</v>
      </c>
      <c r="AB573" s="144">
        <v>0</v>
      </c>
      <c r="AC573" s="144">
        <v>2</v>
      </c>
      <c r="AD573" s="144">
        <v>16</v>
      </c>
      <c r="AE573" s="144">
        <v>4</v>
      </c>
      <c r="AF573" s="144">
        <v>27</v>
      </c>
      <c r="AG573" s="13">
        <v>19</v>
      </c>
    </row>
    <row r="574" spans="1:33" s="13" customFormat="1" ht="13.7" customHeight="1" x14ac:dyDescent="0.15">
      <c r="A574" s="9" t="s">
        <v>1113</v>
      </c>
      <c r="B574" s="9" t="s">
        <v>688</v>
      </c>
      <c r="C574" s="10" t="s">
        <v>1003</v>
      </c>
      <c r="D574" s="11">
        <v>0</v>
      </c>
      <c r="E574" s="11" t="s">
        <v>1125</v>
      </c>
      <c r="F574" s="11" t="s">
        <v>1084</v>
      </c>
      <c r="G574" s="12">
        <v>15</v>
      </c>
      <c r="H574" s="12">
        <v>48</v>
      </c>
      <c r="I574" s="12">
        <v>61</v>
      </c>
      <c r="J574" s="12">
        <v>57</v>
      </c>
      <c r="K574" s="12">
        <v>53</v>
      </c>
      <c r="L574" s="12">
        <v>49</v>
      </c>
      <c r="M574" s="12">
        <v>53</v>
      </c>
      <c r="N574" s="12">
        <v>174</v>
      </c>
      <c r="O574" s="12">
        <v>147</v>
      </c>
      <c r="P574" s="12">
        <v>321</v>
      </c>
      <c r="Q574" s="144">
        <v>1</v>
      </c>
      <c r="R574" s="144">
        <v>6</v>
      </c>
      <c r="S574" s="144">
        <v>0</v>
      </c>
      <c r="T574" s="144">
        <v>0</v>
      </c>
      <c r="U574" s="144">
        <v>0</v>
      </c>
      <c r="V574" s="144">
        <v>0</v>
      </c>
      <c r="W574" s="144">
        <v>0</v>
      </c>
      <c r="X574" s="144">
        <v>0</v>
      </c>
      <c r="Y574" s="144">
        <v>0</v>
      </c>
      <c r="Z574" s="144">
        <v>0</v>
      </c>
      <c r="AA574" s="144">
        <v>0</v>
      </c>
      <c r="AB574" s="144">
        <v>0</v>
      </c>
      <c r="AC574" s="144">
        <v>2</v>
      </c>
      <c r="AD574" s="144">
        <v>15</v>
      </c>
      <c r="AE574" s="144">
        <v>3</v>
      </c>
      <c r="AF574" s="144">
        <v>21</v>
      </c>
      <c r="AG574" s="5">
        <v>20</v>
      </c>
    </row>
    <row r="575" spans="1:33" s="13" customFormat="1" ht="13.7" customHeight="1" x14ac:dyDescent="0.15">
      <c r="A575" s="9" t="s">
        <v>1113</v>
      </c>
      <c r="B575" s="9" t="s">
        <v>688</v>
      </c>
      <c r="C575" s="10" t="s">
        <v>1004</v>
      </c>
      <c r="D575" s="11">
        <v>0</v>
      </c>
      <c r="E575" s="11" t="s">
        <v>1125</v>
      </c>
      <c r="F575" s="11" t="s">
        <v>1084</v>
      </c>
      <c r="G575" s="12">
        <v>7</v>
      </c>
      <c r="H575" s="12">
        <v>8</v>
      </c>
      <c r="I575" s="12">
        <v>16</v>
      </c>
      <c r="J575" s="12">
        <v>9</v>
      </c>
      <c r="K575" s="12">
        <v>16</v>
      </c>
      <c r="L575" s="12">
        <v>14</v>
      </c>
      <c r="M575" s="12">
        <v>14</v>
      </c>
      <c r="N575" s="12">
        <v>51</v>
      </c>
      <c r="O575" s="12">
        <v>26</v>
      </c>
      <c r="P575" s="12">
        <v>77</v>
      </c>
      <c r="Q575" s="144">
        <v>1</v>
      </c>
      <c r="R575" s="144">
        <v>2</v>
      </c>
      <c r="S575" s="144">
        <v>0</v>
      </c>
      <c r="T575" s="144">
        <v>0</v>
      </c>
      <c r="U575" s="144">
        <v>0</v>
      </c>
      <c r="V575" s="144">
        <v>0</v>
      </c>
      <c r="W575" s="144">
        <v>0</v>
      </c>
      <c r="X575" s="144">
        <v>0</v>
      </c>
      <c r="Y575" s="144">
        <v>0</v>
      </c>
      <c r="Z575" s="144">
        <v>0</v>
      </c>
      <c r="AA575" s="144">
        <v>0</v>
      </c>
      <c r="AB575" s="144">
        <v>0</v>
      </c>
      <c r="AC575" s="144">
        <v>0</v>
      </c>
      <c r="AD575" s="144">
        <v>0</v>
      </c>
      <c r="AE575" s="144">
        <v>1</v>
      </c>
      <c r="AF575" s="144">
        <v>2</v>
      </c>
      <c r="AG575" s="13">
        <v>21</v>
      </c>
    </row>
    <row r="576" spans="1:33" s="13" customFormat="1" ht="13.7" customHeight="1" x14ac:dyDescent="0.15">
      <c r="A576" s="9" t="s">
        <v>1113</v>
      </c>
      <c r="B576" s="9" t="s">
        <v>688</v>
      </c>
      <c r="C576" s="17" t="s">
        <v>1005</v>
      </c>
      <c r="D576" s="11">
        <v>0</v>
      </c>
      <c r="E576" s="11" t="s">
        <v>1125</v>
      </c>
      <c r="F576" s="11" t="s">
        <v>1084</v>
      </c>
      <c r="G576" s="12">
        <v>16</v>
      </c>
      <c r="H576" s="12">
        <v>56</v>
      </c>
      <c r="I576" s="12">
        <v>62</v>
      </c>
      <c r="J576" s="12">
        <v>51</v>
      </c>
      <c r="K576" s="12">
        <v>52</v>
      </c>
      <c r="L576" s="12">
        <v>65</v>
      </c>
      <c r="M576" s="12">
        <v>56</v>
      </c>
      <c r="N576" s="12">
        <v>151</v>
      </c>
      <c r="O576" s="12">
        <v>191</v>
      </c>
      <c r="P576" s="12">
        <v>342</v>
      </c>
      <c r="Q576" s="144">
        <v>1</v>
      </c>
      <c r="R576" s="144">
        <v>7</v>
      </c>
      <c r="S576" s="144">
        <v>0</v>
      </c>
      <c r="T576" s="144">
        <v>0</v>
      </c>
      <c r="U576" s="144">
        <v>0</v>
      </c>
      <c r="V576" s="144">
        <v>0</v>
      </c>
      <c r="W576" s="144">
        <v>0</v>
      </c>
      <c r="X576" s="144">
        <v>0</v>
      </c>
      <c r="Y576" s="144">
        <v>0</v>
      </c>
      <c r="Z576" s="144">
        <v>0</v>
      </c>
      <c r="AA576" s="144">
        <v>0</v>
      </c>
      <c r="AB576" s="144">
        <v>0</v>
      </c>
      <c r="AC576" s="144">
        <v>3</v>
      </c>
      <c r="AD576" s="144">
        <v>24</v>
      </c>
      <c r="AE576" s="144">
        <v>4</v>
      </c>
      <c r="AF576" s="144">
        <v>31</v>
      </c>
      <c r="AG576" s="13">
        <v>22</v>
      </c>
    </row>
    <row r="577" spans="1:33" s="13" customFormat="1" ht="13.7" customHeight="1" x14ac:dyDescent="0.15">
      <c r="A577" s="9" t="s">
        <v>1113</v>
      </c>
      <c r="B577" s="9" t="s">
        <v>688</v>
      </c>
      <c r="C577" s="10" t="s">
        <v>885</v>
      </c>
      <c r="D577" s="11">
        <v>0</v>
      </c>
      <c r="E577" s="11" t="s">
        <v>1125</v>
      </c>
      <c r="F577" s="11" t="s">
        <v>1084</v>
      </c>
      <c r="G577" s="12">
        <v>16</v>
      </c>
      <c r="H577" s="12">
        <v>63</v>
      </c>
      <c r="I577" s="12">
        <v>68</v>
      </c>
      <c r="J577" s="12">
        <v>68</v>
      </c>
      <c r="K577" s="12">
        <v>58</v>
      </c>
      <c r="L577" s="12">
        <v>70</v>
      </c>
      <c r="M577" s="12">
        <v>68</v>
      </c>
      <c r="N577" s="12">
        <v>181</v>
      </c>
      <c r="O577" s="12">
        <v>214</v>
      </c>
      <c r="P577" s="12">
        <v>395</v>
      </c>
      <c r="Q577" s="144">
        <v>2</v>
      </c>
      <c r="R577" s="144">
        <v>14</v>
      </c>
      <c r="S577" s="144">
        <v>1</v>
      </c>
      <c r="T577" s="144">
        <v>1</v>
      </c>
      <c r="U577" s="144">
        <v>0</v>
      </c>
      <c r="V577" s="144">
        <v>0</v>
      </c>
      <c r="W577" s="144">
        <v>0</v>
      </c>
      <c r="X577" s="144">
        <v>0</v>
      </c>
      <c r="Y577" s="144">
        <v>0</v>
      </c>
      <c r="Z577" s="144">
        <v>0</v>
      </c>
      <c r="AA577" s="144">
        <v>0</v>
      </c>
      <c r="AB577" s="144">
        <v>0</v>
      </c>
      <c r="AC577" s="144">
        <v>1</v>
      </c>
      <c r="AD577" s="144">
        <v>8</v>
      </c>
      <c r="AE577" s="144">
        <v>4</v>
      </c>
      <c r="AF577" s="144">
        <v>23</v>
      </c>
      <c r="AG577" s="13">
        <v>23</v>
      </c>
    </row>
    <row r="578" spans="1:33" s="13" customFormat="1" ht="13.7" customHeight="1" x14ac:dyDescent="0.15">
      <c r="A578" s="9" t="s">
        <v>1113</v>
      </c>
      <c r="B578" s="9" t="s">
        <v>688</v>
      </c>
      <c r="C578" s="10" t="s">
        <v>1006</v>
      </c>
      <c r="D578" s="11">
        <v>0</v>
      </c>
      <c r="E578" s="11" t="s">
        <v>1125</v>
      </c>
      <c r="F578" s="11" t="s">
        <v>1084</v>
      </c>
      <c r="G578" s="12">
        <v>13</v>
      </c>
      <c r="H578" s="12">
        <v>59</v>
      </c>
      <c r="I578" s="12">
        <v>42</v>
      </c>
      <c r="J578" s="12">
        <v>52</v>
      </c>
      <c r="K578" s="12">
        <v>48</v>
      </c>
      <c r="L578" s="12">
        <v>54</v>
      </c>
      <c r="M578" s="12">
        <v>56</v>
      </c>
      <c r="N578" s="12">
        <v>165</v>
      </c>
      <c r="O578" s="12">
        <v>146</v>
      </c>
      <c r="P578" s="12">
        <v>311</v>
      </c>
      <c r="Q578" s="144">
        <v>0</v>
      </c>
      <c r="R578" s="144">
        <v>0</v>
      </c>
      <c r="S578" s="144">
        <v>0</v>
      </c>
      <c r="T578" s="144">
        <v>0</v>
      </c>
      <c r="U578" s="144">
        <v>0</v>
      </c>
      <c r="V578" s="144">
        <v>0</v>
      </c>
      <c r="W578" s="144">
        <v>0</v>
      </c>
      <c r="X578" s="144">
        <v>0</v>
      </c>
      <c r="Y578" s="144">
        <v>0</v>
      </c>
      <c r="Z578" s="144">
        <v>0</v>
      </c>
      <c r="AA578" s="144">
        <v>0</v>
      </c>
      <c r="AB578" s="144">
        <v>0</v>
      </c>
      <c r="AC578" s="144">
        <v>1</v>
      </c>
      <c r="AD578" s="144">
        <v>1</v>
      </c>
      <c r="AE578" s="144">
        <v>1</v>
      </c>
      <c r="AF578" s="144">
        <v>1</v>
      </c>
      <c r="AG578" s="13">
        <v>24</v>
      </c>
    </row>
    <row r="579" spans="1:33" s="13" customFormat="1" ht="13.7" customHeight="1" x14ac:dyDescent="0.15">
      <c r="A579" s="9" t="s">
        <v>1113</v>
      </c>
      <c r="B579" s="9" t="s">
        <v>688</v>
      </c>
      <c r="C579" s="10" t="s">
        <v>499</v>
      </c>
      <c r="D579" s="11">
        <v>0</v>
      </c>
      <c r="E579" s="11" t="s">
        <v>1125</v>
      </c>
      <c r="F579" s="11" t="s">
        <v>1084</v>
      </c>
      <c r="G579" s="12">
        <v>16</v>
      </c>
      <c r="H579" s="12">
        <v>57</v>
      </c>
      <c r="I579" s="12">
        <v>56</v>
      </c>
      <c r="J579" s="12">
        <v>51</v>
      </c>
      <c r="K579" s="12">
        <v>46</v>
      </c>
      <c r="L579" s="12">
        <v>52</v>
      </c>
      <c r="M579" s="12">
        <v>55</v>
      </c>
      <c r="N579" s="12">
        <v>157</v>
      </c>
      <c r="O579" s="12">
        <v>160</v>
      </c>
      <c r="P579" s="12">
        <v>317</v>
      </c>
      <c r="Q579" s="144">
        <v>1</v>
      </c>
      <c r="R579" s="144">
        <v>4</v>
      </c>
      <c r="S579" s="144">
        <v>1</v>
      </c>
      <c r="T579" s="144">
        <v>3</v>
      </c>
      <c r="U579" s="144">
        <v>0</v>
      </c>
      <c r="V579" s="144">
        <v>0</v>
      </c>
      <c r="W579" s="144">
        <v>0</v>
      </c>
      <c r="X579" s="144">
        <v>0</v>
      </c>
      <c r="Y579" s="144">
        <v>0</v>
      </c>
      <c r="Z579" s="144">
        <v>0</v>
      </c>
      <c r="AA579" s="144">
        <v>0</v>
      </c>
      <c r="AB579" s="144">
        <v>0</v>
      </c>
      <c r="AC579" s="144">
        <v>2</v>
      </c>
      <c r="AD579" s="144">
        <v>12</v>
      </c>
      <c r="AE579" s="144">
        <v>4</v>
      </c>
      <c r="AF579" s="144">
        <v>19</v>
      </c>
      <c r="AG579" s="5">
        <v>25</v>
      </c>
    </row>
    <row r="580" spans="1:33" s="13" customFormat="1" ht="13.7" customHeight="1" x14ac:dyDescent="0.15">
      <c r="A580" s="9" t="s">
        <v>1113</v>
      </c>
      <c r="B580" s="9" t="s">
        <v>688</v>
      </c>
      <c r="C580" s="10" t="s">
        <v>693</v>
      </c>
      <c r="D580" s="11">
        <v>0</v>
      </c>
      <c r="E580" s="11" t="s">
        <v>1125</v>
      </c>
      <c r="F580" s="11" t="s">
        <v>1084</v>
      </c>
      <c r="G580" s="12">
        <v>9</v>
      </c>
      <c r="H580" s="12">
        <v>30</v>
      </c>
      <c r="I580" s="12">
        <v>42</v>
      </c>
      <c r="J580" s="12">
        <v>37</v>
      </c>
      <c r="K580" s="12">
        <v>31</v>
      </c>
      <c r="L580" s="12">
        <v>29</v>
      </c>
      <c r="M580" s="12">
        <v>35</v>
      </c>
      <c r="N580" s="12">
        <v>98</v>
      </c>
      <c r="O580" s="12">
        <v>106</v>
      </c>
      <c r="P580" s="12">
        <v>204</v>
      </c>
      <c r="Q580" s="144">
        <v>0</v>
      </c>
      <c r="R580" s="144">
        <v>0</v>
      </c>
      <c r="S580" s="144">
        <v>0</v>
      </c>
      <c r="T580" s="144">
        <v>0</v>
      </c>
      <c r="U580" s="144">
        <v>0</v>
      </c>
      <c r="V580" s="144">
        <v>0</v>
      </c>
      <c r="W580" s="144">
        <v>0</v>
      </c>
      <c r="X580" s="144">
        <v>0</v>
      </c>
      <c r="Y580" s="144">
        <v>0</v>
      </c>
      <c r="Z580" s="144">
        <v>0</v>
      </c>
      <c r="AA580" s="144">
        <v>0</v>
      </c>
      <c r="AB580" s="144">
        <v>0</v>
      </c>
      <c r="AC580" s="144">
        <v>1</v>
      </c>
      <c r="AD580" s="144">
        <v>2</v>
      </c>
      <c r="AE580" s="144">
        <v>1</v>
      </c>
      <c r="AF580" s="144">
        <v>2</v>
      </c>
      <c r="AG580" s="13">
        <v>26</v>
      </c>
    </row>
    <row r="581" spans="1:33" s="13" customFormat="1" ht="13.7" customHeight="1" x14ac:dyDescent="0.15">
      <c r="A581" s="9" t="s">
        <v>1113</v>
      </c>
      <c r="B581" s="9" t="s">
        <v>688</v>
      </c>
      <c r="C581" s="10" t="s">
        <v>1007</v>
      </c>
      <c r="D581" s="11">
        <v>0</v>
      </c>
      <c r="E581" s="11">
        <v>2</v>
      </c>
      <c r="F581" s="11" t="s">
        <v>1084</v>
      </c>
      <c r="G581" s="12">
        <v>6</v>
      </c>
      <c r="H581" s="12">
        <v>7</v>
      </c>
      <c r="I581" s="12">
        <v>7</v>
      </c>
      <c r="J581" s="12">
        <v>5</v>
      </c>
      <c r="K581" s="12">
        <v>7</v>
      </c>
      <c r="L581" s="12">
        <v>8</v>
      </c>
      <c r="M581" s="12">
        <v>14</v>
      </c>
      <c r="N581" s="12">
        <v>26</v>
      </c>
      <c r="O581" s="12">
        <v>22</v>
      </c>
      <c r="P581" s="12">
        <v>48</v>
      </c>
      <c r="Q581" s="144">
        <v>1</v>
      </c>
      <c r="R581" s="144">
        <v>2</v>
      </c>
      <c r="S581" s="144">
        <v>0</v>
      </c>
      <c r="T581" s="144">
        <v>0</v>
      </c>
      <c r="U581" s="144">
        <v>0</v>
      </c>
      <c r="V581" s="144">
        <v>0</v>
      </c>
      <c r="W581" s="144">
        <v>0</v>
      </c>
      <c r="X581" s="144">
        <v>0</v>
      </c>
      <c r="Y581" s="144">
        <v>0</v>
      </c>
      <c r="Z581" s="144">
        <v>0</v>
      </c>
      <c r="AA581" s="144">
        <v>0</v>
      </c>
      <c r="AB581" s="144">
        <v>0</v>
      </c>
      <c r="AC581" s="144">
        <v>1</v>
      </c>
      <c r="AD581" s="144">
        <v>3</v>
      </c>
      <c r="AE581" s="144">
        <v>2</v>
      </c>
      <c r="AF581" s="144">
        <v>5</v>
      </c>
      <c r="AG581" s="13">
        <v>29</v>
      </c>
    </row>
    <row r="582" spans="1:33" s="13" customFormat="1" ht="13.7" customHeight="1" x14ac:dyDescent="0.15">
      <c r="A582" s="9" t="s">
        <v>1113</v>
      </c>
      <c r="B582" s="9" t="s">
        <v>688</v>
      </c>
      <c r="C582" s="10" t="s">
        <v>1008</v>
      </c>
      <c r="D582" s="11">
        <v>0</v>
      </c>
      <c r="E582" s="11">
        <v>2</v>
      </c>
      <c r="F582" s="11" t="s">
        <v>1084</v>
      </c>
      <c r="G582" s="12">
        <v>3</v>
      </c>
      <c r="H582" s="12">
        <v>1</v>
      </c>
      <c r="I582" s="12">
        <v>6</v>
      </c>
      <c r="J582" s="12">
        <v>1</v>
      </c>
      <c r="K582" s="146">
        <v>2</v>
      </c>
      <c r="L582" s="12">
        <v>2</v>
      </c>
      <c r="M582" s="12">
        <v>0</v>
      </c>
      <c r="N582" s="12">
        <v>7</v>
      </c>
      <c r="O582" s="12">
        <v>5</v>
      </c>
      <c r="P582" s="12">
        <v>12</v>
      </c>
      <c r="Q582" s="144">
        <v>0</v>
      </c>
      <c r="R582" s="144">
        <v>0</v>
      </c>
      <c r="S582" s="144">
        <v>0</v>
      </c>
      <c r="T582" s="144">
        <v>0</v>
      </c>
      <c r="U582" s="144">
        <v>0</v>
      </c>
      <c r="V582" s="144">
        <v>0</v>
      </c>
      <c r="W582" s="144">
        <v>0</v>
      </c>
      <c r="X582" s="144">
        <v>0</v>
      </c>
      <c r="Y582" s="144">
        <v>0</v>
      </c>
      <c r="Z582" s="144">
        <v>0</v>
      </c>
      <c r="AA582" s="144">
        <v>0</v>
      </c>
      <c r="AB582" s="144">
        <v>0</v>
      </c>
      <c r="AC582" s="144">
        <v>0</v>
      </c>
      <c r="AD582" s="144">
        <v>0</v>
      </c>
      <c r="AE582" s="144">
        <v>0</v>
      </c>
      <c r="AF582" s="144">
        <v>0</v>
      </c>
      <c r="AG582" s="5">
        <v>30</v>
      </c>
    </row>
    <row r="583" spans="1:33" s="13" customFormat="1" ht="13.7" customHeight="1" x14ac:dyDescent="0.15">
      <c r="A583" s="9" t="s">
        <v>1113</v>
      </c>
      <c r="B583" s="9" t="s">
        <v>688</v>
      </c>
      <c r="C583" s="10" t="s">
        <v>1009</v>
      </c>
      <c r="D583" s="11">
        <v>0</v>
      </c>
      <c r="E583" s="11">
        <v>1</v>
      </c>
      <c r="F583" s="11" t="s">
        <v>1084</v>
      </c>
      <c r="G583" s="12">
        <v>8</v>
      </c>
      <c r="H583" s="12">
        <v>20</v>
      </c>
      <c r="I583" s="12">
        <v>26</v>
      </c>
      <c r="J583" s="12">
        <v>17</v>
      </c>
      <c r="K583" s="12">
        <v>22</v>
      </c>
      <c r="L583" s="12">
        <v>16</v>
      </c>
      <c r="M583" s="12">
        <v>19</v>
      </c>
      <c r="N583" s="12">
        <v>65</v>
      </c>
      <c r="O583" s="12">
        <v>55</v>
      </c>
      <c r="P583" s="12">
        <v>120</v>
      </c>
      <c r="Q583" s="144">
        <v>1</v>
      </c>
      <c r="R583" s="144">
        <v>4</v>
      </c>
      <c r="S583" s="144">
        <v>0</v>
      </c>
      <c r="T583" s="144">
        <v>0</v>
      </c>
      <c r="U583" s="144">
        <v>0</v>
      </c>
      <c r="V583" s="144">
        <v>0</v>
      </c>
      <c r="W583" s="144">
        <v>0</v>
      </c>
      <c r="X583" s="144">
        <v>0</v>
      </c>
      <c r="Y583" s="144">
        <v>0</v>
      </c>
      <c r="Z583" s="144">
        <v>0</v>
      </c>
      <c r="AA583" s="144">
        <v>0</v>
      </c>
      <c r="AB583" s="144">
        <v>0</v>
      </c>
      <c r="AC583" s="144">
        <v>1</v>
      </c>
      <c r="AD583" s="144">
        <v>2</v>
      </c>
      <c r="AE583" s="144">
        <v>2</v>
      </c>
      <c r="AF583" s="144">
        <v>6</v>
      </c>
      <c r="AG583" s="13">
        <v>31</v>
      </c>
    </row>
    <row r="584" spans="1:33" s="13" customFormat="1" ht="13.7" customHeight="1" x14ac:dyDescent="0.15">
      <c r="A584" s="9" t="s">
        <v>1113</v>
      </c>
      <c r="B584" s="9" t="s">
        <v>688</v>
      </c>
      <c r="C584" s="10" t="s">
        <v>1010</v>
      </c>
      <c r="D584" s="11">
        <v>0</v>
      </c>
      <c r="E584" s="11">
        <v>1</v>
      </c>
      <c r="F584" s="11" t="s">
        <v>1084</v>
      </c>
      <c r="G584" s="12">
        <v>4</v>
      </c>
      <c r="H584" s="12">
        <v>2</v>
      </c>
      <c r="I584" s="12">
        <v>2</v>
      </c>
      <c r="J584" s="12">
        <v>7</v>
      </c>
      <c r="K584" s="12">
        <v>1</v>
      </c>
      <c r="L584" s="12">
        <v>10</v>
      </c>
      <c r="M584" s="12">
        <v>7</v>
      </c>
      <c r="N584" s="12">
        <v>16</v>
      </c>
      <c r="O584" s="12">
        <v>13</v>
      </c>
      <c r="P584" s="12">
        <v>29</v>
      </c>
      <c r="Q584" s="144">
        <v>0</v>
      </c>
      <c r="R584" s="144">
        <v>0</v>
      </c>
      <c r="S584" s="144">
        <v>0</v>
      </c>
      <c r="T584" s="144">
        <v>0</v>
      </c>
      <c r="U584" s="144">
        <v>0</v>
      </c>
      <c r="V584" s="144">
        <v>0</v>
      </c>
      <c r="W584" s="144">
        <v>0</v>
      </c>
      <c r="X584" s="144">
        <v>0</v>
      </c>
      <c r="Y584" s="144">
        <v>0</v>
      </c>
      <c r="Z584" s="144">
        <v>0</v>
      </c>
      <c r="AA584" s="144">
        <v>0</v>
      </c>
      <c r="AB584" s="144">
        <v>0</v>
      </c>
      <c r="AC584" s="144">
        <v>1</v>
      </c>
      <c r="AD584" s="144">
        <v>2</v>
      </c>
      <c r="AE584" s="144">
        <v>1</v>
      </c>
      <c r="AF584" s="144">
        <v>2</v>
      </c>
      <c r="AG584" s="13">
        <v>32</v>
      </c>
    </row>
    <row r="585" spans="1:33" s="13" customFormat="1" ht="13.7" customHeight="1" x14ac:dyDescent="0.15">
      <c r="A585" s="9" t="s">
        <v>1113</v>
      </c>
      <c r="B585" s="9" t="s">
        <v>688</v>
      </c>
      <c r="C585" s="10" t="s">
        <v>1011</v>
      </c>
      <c r="D585" s="11">
        <v>0</v>
      </c>
      <c r="E585" s="11">
        <v>1</v>
      </c>
      <c r="F585" s="11" t="s">
        <v>1084</v>
      </c>
      <c r="G585" s="12">
        <v>4</v>
      </c>
      <c r="H585" s="12">
        <v>0</v>
      </c>
      <c r="I585" s="146">
        <v>5</v>
      </c>
      <c r="J585" s="12">
        <v>1</v>
      </c>
      <c r="K585" s="12">
        <v>0</v>
      </c>
      <c r="L585" s="12">
        <v>2</v>
      </c>
      <c r="M585" s="12">
        <v>8</v>
      </c>
      <c r="N585" s="12">
        <v>8</v>
      </c>
      <c r="O585" s="12">
        <v>8</v>
      </c>
      <c r="P585" s="12">
        <v>16</v>
      </c>
      <c r="Q585" s="144">
        <v>1</v>
      </c>
      <c r="R585" s="144">
        <v>2</v>
      </c>
      <c r="S585" s="144">
        <v>0</v>
      </c>
      <c r="T585" s="144">
        <v>0</v>
      </c>
      <c r="U585" s="144">
        <v>0</v>
      </c>
      <c r="V585" s="144">
        <v>0</v>
      </c>
      <c r="W585" s="144">
        <v>0</v>
      </c>
      <c r="X585" s="144">
        <v>0</v>
      </c>
      <c r="Y585" s="144">
        <v>0</v>
      </c>
      <c r="Z585" s="144">
        <v>0</v>
      </c>
      <c r="AA585" s="144">
        <v>0</v>
      </c>
      <c r="AB585" s="144">
        <v>0</v>
      </c>
      <c r="AC585" s="144">
        <v>1</v>
      </c>
      <c r="AD585" s="144">
        <v>1</v>
      </c>
      <c r="AE585" s="144">
        <v>2</v>
      </c>
      <c r="AF585" s="144">
        <v>3</v>
      </c>
      <c r="AG585" s="13">
        <v>33</v>
      </c>
    </row>
    <row r="586" spans="1:33" s="13" customFormat="1" ht="13.7" customHeight="1" x14ac:dyDescent="0.15">
      <c r="A586" s="9" t="s">
        <v>1113</v>
      </c>
      <c r="B586" s="9" t="s">
        <v>688</v>
      </c>
      <c r="C586" s="10" t="s">
        <v>242</v>
      </c>
      <c r="D586" s="11">
        <v>0</v>
      </c>
      <c r="E586" s="11" t="s">
        <v>1125</v>
      </c>
      <c r="F586" s="11" t="s">
        <v>1084</v>
      </c>
      <c r="G586" s="12">
        <v>9</v>
      </c>
      <c r="H586" s="12">
        <v>35</v>
      </c>
      <c r="I586" s="12">
        <v>32</v>
      </c>
      <c r="J586" s="12">
        <v>34</v>
      </c>
      <c r="K586" s="12">
        <v>38</v>
      </c>
      <c r="L586" s="12">
        <v>38</v>
      </c>
      <c r="M586" s="12">
        <v>32</v>
      </c>
      <c r="N586" s="12">
        <v>110</v>
      </c>
      <c r="O586" s="12">
        <v>99</v>
      </c>
      <c r="P586" s="12">
        <v>209</v>
      </c>
      <c r="Q586" s="144">
        <v>1</v>
      </c>
      <c r="R586" s="144">
        <v>2</v>
      </c>
      <c r="S586" s="144">
        <v>0</v>
      </c>
      <c r="T586" s="144">
        <v>0</v>
      </c>
      <c r="U586" s="144">
        <v>0</v>
      </c>
      <c r="V586" s="144">
        <v>0</v>
      </c>
      <c r="W586" s="144">
        <v>0</v>
      </c>
      <c r="X586" s="144">
        <v>0</v>
      </c>
      <c r="Y586" s="144">
        <v>0</v>
      </c>
      <c r="Z586" s="144">
        <v>0</v>
      </c>
      <c r="AA586" s="144">
        <v>0</v>
      </c>
      <c r="AB586" s="144">
        <v>0</v>
      </c>
      <c r="AC586" s="144">
        <v>1</v>
      </c>
      <c r="AD586" s="144">
        <v>4</v>
      </c>
      <c r="AE586" s="144">
        <v>2</v>
      </c>
      <c r="AF586" s="144">
        <v>6</v>
      </c>
      <c r="AG586" s="13">
        <v>34</v>
      </c>
    </row>
    <row r="587" spans="1:33" s="13" customFormat="1" ht="13.7" customHeight="1" x14ac:dyDescent="0.15">
      <c r="A587" s="9" t="s">
        <v>1113</v>
      </c>
      <c r="B587" s="9" t="s">
        <v>688</v>
      </c>
      <c r="C587" s="10" t="s">
        <v>938</v>
      </c>
      <c r="D587" s="11">
        <v>0</v>
      </c>
      <c r="E587" s="11" t="s">
        <v>1125</v>
      </c>
      <c r="F587" s="11" t="s">
        <v>1084</v>
      </c>
      <c r="G587" s="12">
        <v>8</v>
      </c>
      <c r="H587" s="12">
        <v>9</v>
      </c>
      <c r="I587" s="12">
        <v>18</v>
      </c>
      <c r="J587" s="12">
        <v>21</v>
      </c>
      <c r="K587" s="12">
        <v>14</v>
      </c>
      <c r="L587" s="12">
        <v>17</v>
      </c>
      <c r="M587" s="12">
        <v>17</v>
      </c>
      <c r="N587" s="12">
        <v>52</v>
      </c>
      <c r="O587" s="12">
        <v>44</v>
      </c>
      <c r="P587" s="12">
        <v>96</v>
      </c>
      <c r="Q587" s="144">
        <v>1</v>
      </c>
      <c r="R587" s="144">
        <v>1</v>
      </c>
      <c r="S587" s="144">
        <v>0</v>
      </c>
      <c r="T587" s="144">
        <v>0</v>
      </c>
      <c r="U587" s="144">
        <v>0</v>
      </c>
      <c r="V587" s="144">
        <v>0</v>
      </c>
      <c r="W587" s="144">
        <v>0</v>
      </c>
      <c r="X587" s="144">
        <v>0</v>
      </c>
      <c r="Y587" s="144">
        <v>0</v>
      </c>
      <c r="Z587" s="144">
        <v>0</v>
      </c>
      <c r="AA587" s="144">
        <v>0</v>
      </c>
      <c r="AB587" s="144">
        <v>0</v>
      </c>
      <c r="AC587" s="144">
        <v>1</v>
      </c>
      <c r="AD587" s="144">
        <v>1</v>
      </c>
      <c r="AE587" s="144">
        <v>2</v>
      </c>
      <c r="AF587" s="144">
        <v>2</v>
      </c>
      <c r="AG587" s="5">
        <v>35</v>
      </c>
    </row>
    <row r="588" spans="1:33" s="13" customFormat="1" ht="13.7" customHeight="1" x14ac:dyDescent="0.15">
      <c r="A588" s="9" t="s">
        <v>1113</v>
      </c>
      <c r="B588" s="9" t="s">
        <v>688</v>
      </c>
      <c r="C588" s="10" t="s">
        <v>56</v>
      </c>
      <c r="D588" s="11">
        <v>0</v>
      </c>
      <c r="E588" s="11" t="s">
        <v>1125</v>
      </c>
      <c r="F588" s="11" t="s">
        <v>1084</v>
      </c>
      <c r="G588" s="12">
        <v>15</v>
      </c>
      <c r="H588" s="12">
        <v>43</v>
      </c>
      <c r="I588" s="12">
        <v>43</v>
      </c>
      <c r="J588" s="12">
        <v>47</v>
      </c>
      <c r="K588" s="12">
        <v>60</v>
      </c>
      <c r="L588" s="12">
        <v>54</v>
      </c>
      <c r="M588" s="12">
        <v>45</v>
      </c>
      <c r="N588" s="12">
        <v>149</v>
      </c>
      <c r="O588" s="12">
        <v>143</v>
      </c>
      <c r="P588" s="12">
        <v>292</v>
      </c>
      <c r="Q588" s="144">
        <v>2</v>
      </c>
      <c r="R588" s="144">
        <v>9</v>
      </c>
      <c r="S588" s="144">
        <v>0</v>
      </c>
      <c r="T588" s="144">
        <v>0</v>
      </c>
      <c r="U588" s="144">
        <v>0</v>
      </c>
      <c r="V588" s="144">
        <v>0</v>
      </c>
      <c r="W588" s="144">
        <v>0</v>
      </c>
      <c r="X588" s="144">
        <v>0</v>
      </c>
      <c r="Y588" s="144">
        <v>0</v>
      </c>
      <c r="Z588" s="144">
        <v>0</v>
      </c>
      <c r="AA588" s="144">
        <v>0</v>
      </c>
      <c r="AB588" s="144">
        <v>0</v>
      </c>
      <c r="AC588" s="144">
        <v>2</v>
      </c>
      <c r="AD588" s="144">
        <v>12</v>
      </c>
      <c r="AE588" s="144">
        <v>4</v>
      </c>
      <c r="AF588" s="144">
        <v>21</v>
      </c>
      <c r="AG588" s="13">
        <v>36</v>
      </c>
    </row>
    <row r="589" spans="1:33" s="13" customFormat="1" ht="13.7" customHeight="1" x14ac:dyDescent="0.15">
      <c r="A589" s="9" t="s">
        <v>1113</v>
      </c>
      <c r="B589" s="9" t="s">
        <v>688</v>
      </c>
      <c r="C589" s="10" t="s">
        <v>73</v>
      </c>
      <c r="D589" s="11">
        <v>0</v>
      </c>
      <c r="E589" s="11" t="s">
        <v>1125</v>
      </c>
      <c r="F589" s="11" t="s">
        <v>1084</v>
      </c>
      <c r="G589" s="12">
        <v>9</v>
      </c>
      <c r="H589" s="12">
        <v>26</v>
      </c>
      <c r="I589" s="12">
        <v>21</v>
      </c>
      <c r="J589" s="12">
        <v>25</v>
      </c>
      <c r="K589" s="12">
        <v>33</v>
      </c>
      <c r="L589" s="12">
        <v>27</v>
      </c>
      <c r="M589" s="12">
        <v>34</v>
      </c>
      <c r="N589" s="12">
        <v>80</v>
      </c>
      <c r="O589" s="12">
        <v>86</v>
      </c>
      <c r="P589" s="12">
        <v>166</v>
      </c>
      <c r="Q589" s="144">
        <v>1</v>
      </c>
      <c r="R589" s="144">
        <v>3</v>
      </c>
      <c r="S589" s="144">
        <v>0</v>
      </c>
      <c r="T589" s="144">
        <v>0</v>
      </c>
      <c r="U589" s="144">
        <v>0</v>
      </c>
      <c r="V589" s="144">
        <v>0</v>
      </c>
      <c r="W589" s="144">
        <v>0</v>
      </c>
      <c r="X589" s="144">
        <v>0</v>
      </c>
      <c r="Y589" s="144">
        <v>0</v>
      </c>
      <c r="Z589" s="144">
        <v>0</v>
      </c>
      <c r="AA589" s="144">
        <v>0</v>
      </c>
      <c r="AB589" s="144">
        <v>0</v>
      </c>
      <c r="AC589" s="144">
        <v>2</v>
      </c>
      <c r="AD589" s="144">
        <v>9</v>
      </c>
      <c r="AE589" s="144">
        <v>3</v>
      </c>
      <c r="AF589" s="144">
        <v>12</v>
      </c>
      <c r="AG589" s="13">
        <v>37</v>
      </c>
    </row>
    <row r="590" spans="1:33" s="13" customFormat="1" ht="13.7" customHeight="1" x14ac:dyDescent="0.15">
      <c r="A590" s="9" t="s">
        <v>1113</v>
      </c>
      <c r="B590" s="9" t="s">
        <v>688</v>
      </c>
      <c r="C590" s="10" t="s">
        <v>1147</v>
      </c>
      <c r="D590" s="11">
        <v>0</v>
      </c>
      <c r="E590" s="11" t="s">
        <v>1125</v>
      </c>
      <c r="F590" s="11" t="s">
        <v>1084</v>
      </c>
      <c r="G590" s="12">
        <v>18</v>
      </c>
      <c r="H590" s="12">
        <v>66</v>
      </c>
      <c r="I590" s="12">
        <v>72</v>
      </c>
      <c r="J590" s="12">
        <v>81</v>
      </c>
      <c r="K590" s="12">
        <v>74</v>
      </c>
      <c r="L590" s="12">
        <v>96</v>
      </c>
      <c r="M590" s="12">
        <v>74</v>
      </c>
      <c r="N590" s="12">
        <v>234</v>
      </c>
      <c r="O590" s="12">
        <v>229</v>
      </c>
      <c r="P590" s="12">
        <v>463</v>
      </c>
      <c r="Q590" s="144">
        <v>2</v>
      </c>
      <c r="R590" s="144">
        <v>14</v>
      </c>
      <c r="S590" s="144">
        <v>0</v>
      </c>
      <c r="T590" s="144">
        <v>0</v>
      </c>
      <c r="U590" s="144">
        <v>0</v>
      </c>
      <c r="V590" s="144">
        <v>0</v>
      </c>
      <c r="W590" s="144">
        <v>0</v>
      </c>
      <c r="X590" s="144">
        <v>0</v>
      </c>
      <c r="Y590" s="144">
        <v>0</v>
      </c>
      <c r="Z590" s="144">
        <v>0</v>
      </c>
      <c r="AA590" s="144">
        <v>0</v>
      </c>
      <c r="AB590" s="144">
        <v>0</v>
      </c>
      <c r="AC590" s="144">
        <v>2</v>
      </c>
      <c r="AD590" s="144">
        <v>11</v>
      </c>
      <c r="AE590" s="144">
        <v>4</v>
      </c>
      <c r="AF590" s="144">
        <v>25</v>
      </c>
      <c r="AG590" s="13">
        <v>37</v>
      </c>
    </row>
    <row r="591" spans="1:33" s="13" customFormat="1" ht="13.7" customHeight="1" x14ac:dyDescent="0.15">
      <c r="A591" s="14"/>
      <c r="B591" s="14" t="s">
        <v>1073</v>
      </c>
      <c r="C591" s="14">
        <f>COUNTA(C550:C590)</f>
        <v>41</v>
      </c>
      <c r="D591" s="15">
        <f>COUNTIF(D550:D590,"併")</f>
        <v>1</v>
      </c>
      <c r="E591" s="15">
        <v>6</v>
      </c>
      <c r="F591" s="15"/>
      <c r="G591" s="16">
        <f t="shared" ref="G591:AF591" si="85">SUM(G550:G590)</f>
        <v>452</v>
      </c>
      <c r="H591" s="16">
        <f t="shared" si="85"/>
        <v>1476</v>
      </c>
      <c r="I591" s="16">
        <f t="shared" si="85"/>
        <v>1541</v>
      </c>
      <c r="J591" s="16">
        <f t="shared" si="85"/>
        <v>1512</v>
      </c>
      <c r="K591" s="16">
        <f t="shared" si="85"/>
        <v>1639</v>
      </c>
      <c r="L591" s="16">
        <f t="shared" si="85"/>
        <v>1624</v>
      </c>
      <c r="M591" s="16">
        <f t="shared" si="85"/>
        <v>1646</v>
      </c>
      <c r="N591" s="16">
        <f t="shared" si="85"/>
        <v>4791</v>
      </c>
      <c r="O591" s="16">
        <f t="shared" si="85"/>
        <v>4647</v>
      </c>
      <c r="P591" s="16">
        <f t="shared" si="85"/>
        <v>9438</v>
      </c>
      <c r="Q591" s="16">
        <f t="shared" si="85"/>
        <v>41</v>
      </c>
      <c r="R591" s="16">
        <f t="shared" si="85"/>
        <v>157</v>
      </c>
      <c r="S591" s="16">
        <f t="shared" si="85"/>
        <v>4</v>
      </c>
      <c r="T591" s="16">
        <f t="shared" si="85"/>
        <v>6</v>
      </c>
      <c r="U591" s="16">
        <f t="shared" si="85"/>
        <v>1</v>
      </c>
      <c r="V591" s="16">
        <f t="shared" si="85"/>
        <v>1</v>
      </c>
      <c r="W591" s="16">
        <f t="shared" si="85"/>
        <v>0</v>
      </c>
      <c r="X591" s="16">
        <f t="shared" si="85"/>
        <v>0</v>
      </c>
      <c r="Y591" s="16">
        <f t="shared" si="85"/>
        <v>0</v>
      </c>
      <c r="Z591" s="16">
        <f t="shared" si="85"/>
        <v>0</v>
      </c>
      <c r="AA591" s="16">
        <f t="shared" si="85"/>
        <v>0</v>
      </c>
      <c r="AB591" s="16">
        <f t="shared" si="85"/>
        <v>0</v>
      </c>
      <c r="AC591" s="16">
        <f t="shared" si="85"/>
        <v>51</v>
      </c>
      <c r="AD591" s="16">
        <f t="shared" si="85"/>
        <v>239</v>
      </c>
      <c r="AE591" s="16">
        <f t="shared" si="85"/>
        <v>97</v>
      </c>
      <c r="AF591" s="16">
        <f t="shared" si="85"/>
        <v>403</v>
      </c>
      <c r="AG591" s="13">
        <v>38</v>
      </c>
    </row>
    <row r="592" spans="1:33" s="13" customFormat="1" ht="13.7" customHeight="1" x14ac:dyDescent="0.15">
      <c r="A592" s="9" t="s">
        <v>1113</v>
      </c>
      <c r="B592" s="9" t="s">
        <v>985</v>
      </c>
      <c r="C592" s="10" t="s">
        <v>986</v>
      </c>
      <c r="D592" s="11">
        <v>0</v>
      </c>
      <c r="E592" s="11" t="s">
        <v>1125</v>
      </c>
      <c r="F592" s="11" t="s">
        <v>1084</v>
      </c>
      <c r="G592" s="12">
        <v>4</v>
      </c>
      <c r="H592" s="12">
        <v>2</v>
      </c>
      <c r="I592" s="12">
        <v>0</v>
      </c>
      <c r="J592" s="12">
        <v>2</v>
      </c>
      <c r="K592" s="12">
        <v>2</v>
      </c>
      <c r="L592" s="12">
        <v>3</v>
      </c>
      <c r="M592" s="12">
        <v>2</v>
      </c>
      <c r="N592" s="12">
        <v>3</v>
      </c>
      <c r="O592" s="12">
        <v>8</v>
      </c>
      <c r="P592" s="12">
        <v>11</v>
      </c>
      <c r="Q592" s="144">
        <v>1</v>
      </c>
      <c r="R592" s="144">
        <v>1</v>
      </c>
      <c r="S592" s="144">
        <v>0</v>
      </c>
      <c r="T592" s="144">
        <v>0</v>
      </c>
      <c r="U592" s="144">
        <v>0</v>
      </c>
      <c r="V592" s="144">
        <v>0</v>
      </c>
      <c r="W592" s="144">
        <v>0</v>
      </c>
      <c r="X592" s="144">
        <v>0</v>
      </c>
      <c r="Y592" s="144">
        <v>0</v>
      </c>
      <c r="Z592" s="144">
        <v>0</v>
      </c>
      <c r="AA592" s="144">
        <v>0</v>
      </c>
      <c r="AB592" s="144">
        <v>0</v>
      </c>
      <c r="AC592" s="144">
        <v>0</v>
      </c>
      <c r="AD592" s="144">
        <v>0</v>
      </c>
      <c r="AE592" s="144">
        <v>1</v>
      </c>
      <c r="AF592" s="144">
        <v>1</v>
      </c>
      <c r="AG592" s="13">
        <v>39</v>
      </c>
    </row>
    <row r="593" spans="1:33" s="13" customFormat="1" ht="13.7" customHeight="1" x14ac:dyDescent="0.15">
      <c r="A593" s="9" t="s">
        <v>1113</v>
      </c>
      <c r="B593" s="9" t="s">
        <v>985</v>
      </c>
      <c r="C593" s="10" t="s">
        <v>987</v>
      </c>
      <c r="D593" s="11" t="s">
        <v>1191</v>
      </c>
      <c r="E593" s="11" t="s">
        <v>1125</v>
      </c>
      <c r="F593" s="11" t="s">
        <v>1084</v>
      </c>
      <c r="G593" s="12">
        <v>3</v>
      </c>
      <c r="H593" s="12">
        <v>1</v>
      </c>
      <c r="I593" s="12">
        <v>4</v>
      </c>
      <c r="J593" s="12">
        <v>0</v>
      </c>
      <c r="K593" s="12">
        <v>3</v>
      </c>
      <c r="L593" s="146">
        <v>1</v>
      </c>
      <c r="M593" s="12">
        <v>1</v>
      </c>
      <c r="N593" s="12">
        <v>7</v>
      </c>
      <c r="O593" s="12">
        <v>3</v>
      </c>
      <c r="P593" s="12">
        <v>10</v>
      </c>
      <c r="Q593" s="144">
        <v>0</v>
      </c>
      <c r="R593" s="144">
        <v>0</v>
      </c>
      <c r="S593" s="144">
        <v>0</v>
      </c>
      <c r="T593" s="144">
        <v>0</v>
      </c>
      <c r="U593" s="144">
        <v>0</v>
      </c>
      <c r="V593" s="144">
        <v>0</v>
      </c>
      <c r="W593" s="144">
        <v>0</v>
      </c>
      <c r="X593" s="144">
        <v>0</v>
      </c>
      <c r="Y593" s="144">
        <v>0</v>
      </c>
      <c r="Z593" s="144">
        <v>0</v>
      </c>
      <c r="AA593" s="144">
        <v>0</v>
      </c>
      <c r="AB593" s="144">
        <v>0</v>
      </c>
      <c r="AC593" s="144">
        <v>0</v>
      </c>
      <c r="AD593" s="144">
        <v>0</v>
      </c>
      <c r="AE593" s="144">
        <v>0</v>
      </c>
      <c r="AF593" s="144">
        <v>0</v>
      </c>
      <c r="AG593" s="5">
        <v>40</v>
      </c>
    </row>
    <row r="594" spans="1:33" s="13" customFormat="1" ht="13.7" customHeight="1" x14ac:dyDescent="0.15">
      <c r="A594" s="9" t="s">
        <v>1113</v>
      </c>
      <c r="B594" s="9" t="s">
        <v>985</v>
      </c>
      <c r="C594" s="10" t="s">
        <v>988</v>
      </c>
      <c r="D594" s="11">
        <v>0</v>
      </c>
      <c r="E594" s="11" t="s">
        <v>1125</v>
      </c>
      <c r="F594" s="11" t="s">
        <v>1084</v>
      </c>
      <c r="G594" s="12">
        <v>9</v>
      </c>
      <c r="H594" s="12">
        <v>11</v>
      </c>
      <c r="I594" s="12">
        <v>20</v>
      </c>
      <c r="J594" s="12">
        <v>12</v>
      </c>
      <c r="K594" s="12">
        <v>20</v>
      </c>
      <c r="L594" s="12">
        <v>19</v>
      </c>
      <c r="M594" s="12">
        <v>17</v>
      </c>
      <c r="N594" s="12">
        <v>44</v>
      </c>
      <c r="O594" s="12">
        <v>55</v>
      </c>
      <c r="P594" s="12">
        <v>99</v>
      </c>
      <c r="Q594" s="144">
        <v>1</v>
      </c>
      <c r="R594" s="144">
        <v>3</v>
      </c>
      <c r="S594" s="144">
        <v>0</v>
      </c>
      <c r="T594" s="144">
        <v>0</v>
      </c>
      <c r="U594" s="144">
        <v>1</v>
      </c>
      <c r="V594" s="144">
        <v>1</v>
      </c>
      <c r="W594" s="144">
        <v>0</v>
      </c>
      <c r="X594" s="144">
        <v>0</v>
      </c>
      <c r="Y594" s="144">
        <v>0</v>
      </c>
      <c r="Z594" s="144">
        <v>0</v>
      </c>
      <c r="AA594" s="144">
        <v>0</v>
      </c>
      <c r="AB594" s="144">
        <v>0</v>
      </c>
      <c r="AC594" s="144">
        <v>1</v>
      </c>
      <c r="AD594" s="144">
        <v>2</v>
      </c>
      <c r="AE594" s="144">
        <v>3</v>
      </c>
      <c r="AF594" s="144">
        <v>6</v>
      </c>
      <c r="AG594" s="13">
        <v>41</v>
      </c>
    </row>
    <row r="595" spans="1:33" s="13" customFormat="1" ht="13.7" customHeight="1" x14ac:dyDescent="0.15">
      <c r="A595" s="9" t="s">
        <v>1113</v>
      </c>
      <c r="B595" s="9" t="s">
        <v>985</v>
      </c>
      <c r="C595" s="10" t="s">
        <v>989</v>
      </c>
      <c r="D595" s="11">
        <v>0</v>
      </c>
      <c r="E595" s="11" t="s">
        <v>1125</v>
      </c>
      <c r="F595" s="11" t="s">
        <v>1084</v>
      </c>
      <c r="G595" s="12">
        <v>3</v>
      </c>
      <c r="H595" s="146">
        <v>1</v>
      </c>
      <c r="I595" s="12">
        <v>1</v>
      </c>
      <c r="J595" s="12">
        <v>0</v>
      </c>
      <c r="K595" s="12">
        <v>2</v>
      </c>
      <c r="L595" s="12">
        <v>1</v>
      </c>
      <c r="M595" s="12">
        <v>5</v>
      </c>
      <c r="N595" s="12">
        <v>6</v>
      </c>
      <c r="O595" s="12">
        <v>4</v>
      </c>
      <c r="P595" s="12">
        <v>10</v>
      </c>
      <c r="Q595" s="144">
        <v>0</v>
      </c>
      <c r="R595" s="144">
        <v>0</v>
      </c>
      <c r="S595" s="144">
        <v>0</v>
      </c>
      <c r="T595" s="144">
        <v>0</v>
      </c>
      <c r="U595" s="144">
        <v>0</v>
      </c>
      <c r="V595" s="144">
        <v>0</v>
      </c>
      <c r="W595" s="144">
        <v>0</v>
      </c>
      <c r="X595" s="144">
        <v>0</v>
      </c>
      <c r="Y595" s="144">
        <v>0</v>
      </c>
      <c r="Z595" s="144">
        <v>0</v>
      </c>
      <c r="AA595" s="144">
        <v>0</v>
      </c>
      <c r="AB595" s="144">
        <v>0</v>
      </c>
      <c r="AC595" s="144">
        <v>0</v>
      </c>
      <c r="AD595" s="144">
        <v>0</v>
      </c>
      <c r="AE595" s="144">
        <v>0</v>
      </c>
      <c r="AF595" s="144">
        <v>0</v>
      </c>
      <c r="AG595" s="13">
        <v>42</v>
      </c>
    </row>
    <row r="596" spans="1:33" s="13" customFormat="1" ht="13.7" customHeight="1" x14ac:dyDescent="0.15">
      <c r="A596" s="9" t="s">
        <v>1113</v>
      </c>
      <c r="B596" s="9" t="s">
        <v>985</v>
      </c>
      <c r="C596" s="10" t="s">
        <v>990</v>
      </c>
      <c r="D596" s="11">
        <v>0</v>
      </c>
      <c r="E596" s="11" t="s">
        <v>1125</v>
      </c>
      <c r="F596" s="11" t="s">
        <v>1084</v>
      </c>
      <c r="G596" s="12">
        <v>17</v>
      </c>
      <c r="H596" s="12">
        <v>62</v>
      </c>
      <c r="I596" s="12">
        <v>54</v>
      </c>
      <c r="J596" s="12">
        <v>64</v>
      </c>
      <c r="K596" s="12">
        <v>76</v>
      </c>
      <c r="L596" s="12">
        <v>58</v>
      </c>
      <c r="M596" s="12">
        <v>70</v>
      </c>
      <c r="N596" s="12">
        <v>207</v>
      </c>
      <c r="O596" s="12">
        <v>177</v>
      </c>
      <c r="P596" s="12">
        <v>384</v>
      </c>
      <c r="Q596" s="144">
        <v>2</v>
      </c>
      <c r="R596" s="144">
        <v>9</v>
      </c>
      <c r="S596" s="144">
        <v>1</v>
      </c>
      <c r="T596" s="144">
        <v>1</v>
      </c>
      <c r="U596" s="144">
        <v>0</v>
      </c>
      <c r="V596" s="144">
        <v>0</v>
      </c>
      <c r="W596" s="144">
        <v>0</v>
      </c>
      <c r="X596" s="144">
        <v>0</v>
      </c>
      <c r="Y596" s="144">
        <v>0</v>
      </c>
      <c r="Z596" s="144">
        <v>0</v>
      </c>
      <c r="AA596" s="144">
        <v>0</v>
      </c>
      <c r="AB596" s="144">
        <v>0</v>
      </c>
      <c r="AC596" s="144">
        <v>2</v>
      </c>
      <c r="AD596" s="144">
        <v>12</v>
      </c>
      <c r="AE596" s="144">
        <v>5</v>
      </c>
      <c r="AF596" s="144">
        <v>22</v>
      </c>
      <c r="AG596" s="13">
        <v>43</v>
      </c>
    </row>
    <row r="597" spans="1:33" s="13" customFormat="1" ht="13.7" customHeight="1" x14ac:dyDescent="0.15">
      <c r="A597" s="9" t="s">
        <v>1113</v>
      </c>
      <c r="B597" s="9" t="s">
        <v>985</v>
      </c>
      <c r="C597" s="10" t="s">
        <v>991</v>
      </c>
      <c r="D597" s="11">
        <v>0</v>
      </c>
      <c r="E597" s="11" t="s">
        <v>1125</v>
      </c>
      <c r="F597" s="11" t="s">
        <v>1084</v>
      </c>
      <c r="G597" s="12">
        <v>30</v>
      </c>
      <c r="H597" s="12">
        <v>114</v>
      </c>
      <c r="I597" s="12">
        <v>119</v>
      </c>
      <c r="J597" s="12">
        <v>157</v>
      </c>
      <c r="K597" s="12">
        <v>135</v>
      </c>
      <c r="L597" s="12">
        <v>144</v>
      </c>
      <c r="M597" s="12">
        <v>144</v>
      </c>
      <c r="N597" s="12">
        <v>416</v>
      </c>
      <c r="O597" s="12">
        <v>397</v>
      </c>
      <c r="P597" s="12">
        <v>813</v>
      </c>
      <c r="Q597" s="144">
        <v>1</v>
      </c>
      <c r="R597" s="144">
        <v>7</v>
      </c>
      <c r="S597" s="144">
        <v>0</v>
      </c>
      <c r="T597" s="144">
        <v>0</v>
      </c>
      <c r="U597" s="144">
        <v>1</v>
      </c>
      <c r="V597" s="144">
        <v>1</v>
      </c>
      <c r="W597" s="144">
        <v>0</v>
      </c>
      <c r="X597" s="144">
        <v>0</v>
      </c>
      <c r="Y597" s="144">
        <v>0</v>
      </c>
      <c r="Z597" s="144">
        <v>0</v>
      </c>
      <c r="AA597" s="144">
        <v>1</v>
      </c>
      <c r="AB597" s="144">
        <v>1</v>
      </c>
      <c r="AC597" s="144">
        <v>2</v>
      </c>
      <c r="AD597" s="144">
        <v>11</v>
      </c>
      <c r="AE597" s="144">
        <v>5</v>
      </c>
      <c r="AF597" s="144">
        <v>20</v>
      </c>
      <c r="AG597" s="13">
        <v>44</v>
      </c>
    </row>
    <row r="598" spans="1:33" s="13" customFormat="1" ht="13.7" customHeight="1" x14ac:dyDescent="0.15">
      <c r="A598" s="9" t="s">
        <v>1113</v>
      </c>
      <c r="B598" s="9" t="s">
        <v>985</v>
      </c>
      <c r="C598" s="10" t="s">
        <v>992</v>
      </c>
      <c r="D598" s="11">
        <v>0</v>
      </c>
      <c r="E598" s="11" t="s">
        <v>1125</v>
      </c>
      <c r="F598" s="11" t="s">
        <v>1084</v>
      </c>
      <c r="G598" s="12">
        <v>9</v>
      </c>
      <c r="H598" s="12">
        <v>28</v>
      </c>
      <c r="I598" s="12">
        <v>11</v>
      </c>
      <c r="J598" s="12">
        <v>20</v>
      </c>
      <c r="K598" s="12">
        <v>20</v>
      </c>
      <c r="L598" s="12">
        <v>19</v>
      </c>
      <c r="M598" s="12">
        <v>29</v>
      </c>
      <c r="N598" s="12">
        <v>71</v>
      </c>
      <c r="O598" s="12">
        <v>56</v>
      </c>
      <c r="P598" s="12">
        <v>127</v>
      </c>
      <c r="Q598" s="144">
        <v>1</v>
      </c>
      <c r="R598" s="144">
        <v>3</v>
      </c>
      <c r="S598" s="144">
        <v>1</v>
      </c>
      <c r="T598" s="144">
        <v>1</v>
      </c>
      <c r="U598" s="144">
        <v>0</v>
      </c>
      <c r="V598" s="144">
        <v>0</v>
      </c>
      <c r="W598" s="144">
        <v>0</v>
      </c>
      <c r="X598" s="144">
        <v>0</v>
      </c>
      <c r="Y598" s="144">
        <v>0</v>
      </c>
      <c r="Z598" s="144">
        <v>0</v>
      </c>
      <c r="AA598" s="144">
        <v>0</v>
      </c>
      <c r="AB598" s="144">
        <v>0</v>
      </c>
      <c r="AC598" s="144">
        <v>1</v>
      </c>
      <c r="AD598" s="144">
        <v>5</v>
      </c>
      <c r="AE598" s="144">
        <v>3</v>
      </c>
      <c r="AF598" s="144">
        <v>9</v>
      </c>
      <c r="AG598" s="5">
        <v>45</v>
      </c>
    </row>
    <row r="599" spans="1:33" s="13" customFormat="1" ht="13.7" customHeight="1" x14ac:dyDescent="0.15">
      <c r="A599" s="9" t="s">
        <v>1113</v>
      </c>
      <c r="B599" s="9" t="s">
        <v>985</v>
      </c>
      <c r="C599" s="10" t="s">
        <v>993</v>
      </c>
      <c r="D599" s="11">
        <v>0</v>
      </c>
      <c r="E599" s="11" t="s">
        <v>1125</v>
      </c>
      <c r="F599" s="11" t="s">
        <v>1084</v>
      </c>
      <c r="G599" s="12">
        <v>7</v>
      </c>
      <c r="H599" s="12">
        <v>4</v>
      </c>
      <c r="I599" s="12">
        <v>4</v>
      </c>
      <c r="J599" s="12">
        <v>2</v>
      </c>
      <c r="K599" s="12">
        <v>9</v>
      </c>
      <c r="L599" s="12">
        <v>4</v>
      </c>
      <c r="M599" s="12">
        <v>5</v>
      </c>
      <c r="N599" s="12">
        <v>17</v>
      </c>
      <c r="O599" s="12">
        <v>11</v>
      </c>
      <c r="P599" s="12">
        <v>28</v>
      </c>
      <c r="Q599" s="144">
        <v>1</v>
      </c>
      <c r="R599" s="144">
        <v>4</v>
      </c>
      <c r="S599" s="144">
        <v>1</v>
      </c>
      <c r="T599" s="144">
        <v>1</v>
      </c>
      <c r="U599" s="144">
        <v>0</v>
      </c>
      <c r="V599" s="144">
        <v>0</v>
      </c>
      <c r="W599" s="144">
        <v>0</v>
      </c>
      <c r="X599" s="144">
        <v>0</v>
      </c>
      <c r="Y599" s="144">
        <v>0</v>
      </c>
      <c r="Z599" s="144">
        <v>0</v>
      </c>
      <c r="AA599" s="144">
        <v>1</v>
      </c>
      <c r="AB599" s="144">
        <v>1</v>
      </c>
      <c r="AC599" s="144">
        <v>1</v>
      </c>
      <c r="AD599" s="144">
        <v>3</v>
      </c>
      <c r="AE599" s="144">
        <v>4</v>
      </c>
      <c r="AF599" s="144">
        <v>9</v>
      </c>
      <c r="AG599" s="13">
        <v>46</v>
      </c>
    </row>
    <row r="600" spans="1:33" s="13" customFormat="1" ht="13.7" customHeight="1" x14ac:dyDescent="0.15">
      <c r="A600" s="9" t="s">
        <v>1113</v>
      </c>
      <c r="B600" s="9" t="s">
        <v>985</v>
      </c>
      <c r="C600" s="10" t="s">
        <v>994</v>
      </c>
      <c r="D600" s="11">
        <v>0</v>
      </c>
      <c r="E600" s="11" t="s">
        <v>1125</v>
      </c>
      <c r="F600" s="11" t="s">
        <v>1084</v>
      </c>
      <c r="G600" s="12">
        <v>15</v>
      </c>
      <c r="H600" s="12">
        <v>45</v>
      </c>
      <c r="I600" s="12">
        <v>44</v>
      </c>
      <c r="J600" s="12">
        <v>60</v>
      </c>
      <c r="K600" s="12">
        <v>48</v>
      </c>
      <c r="L600" s="12">
        <v>48</v>
      </c>
      <c r="M600" s="12">
        <v>50</v>
      </c>
      <c r="N600" s="12">
        <v>162</v>
      </c>
      <c r="O600" s="12">
        <v>133</v>
      </c>
      <c r="P600" s="12">
        <v>295</v>
      </c>
      <c r="Q600" s="144">
        <v>1</v>
      </c>
      <c r="R600" s="144">
        <v>1</v>
      </c>
      <c r="S600" s="144">
        <v>0</v>
      </c>
      <c r="T600" s="144">
        <v>0</v>
      </c>
      <c r="U600" s="144">
        <v>1</v>
      </c>
      <c r="V600" s="144">
        <v>2</v>
      </c>
      <c r="W600" s="144">
        <v>0</v>
      </c>
      <c r="X600" s="144">
        <v>0</v>
      </c>
      <c r="Y600" s="144">
        <v>0</v>
      </c>
      <c r="Z600" s="144">
        <v>0</v>
      </c>
      <c r="AA600" s="144">
        <v>0</v>
      </c>
      <c r="AB600" s="144">
        <v>0</v>
      </c>
      <c r="AC600" s="144">
        <v>1</v>
      </c>
      <c r="AD600" s="144">
        <v>7</v>
      </c>
      <c r="AE600" s="144">
        <v>3</v>
      </c>
      <c r="AF600" s="144">
        <v>10</v>
      </c>
      <c r="AG600" s="13">
        <v>47</v>
      </c>
    </row>
    <row r="601" spans="1:33" s="13" customFormat="1" ht="13.7" customHeight="1" x14ac:dyDescent="0.15">
      <c r="A601" s="9" t="s">
        <v>1113</v>
      </c>
      <c r="B601" s="9" t="s">
        <v>985</v>
      </c>
      <c r="C601" s="10" t="s">
        <v>995</v>
      </c>
      <c r="D601" s="11">
        <v>0</v>
      </c>
      <c r="E601" s="11" t="s">
        <v>1125</v>
      </c>
      <c r="F601" s="11" t="s">
        <v>1084</v>
      </c>
      <c r="G601" s="12">
        <v>7</v>
      </c>
      <c r="H601" s="12">
        <v>14</v>
      </c>
      <c r="I601" s="12">
        <v>6</v>
      </c>
      <c r="J601" s="12">
        <v>8</v>
      </c>
      <c r="K601" s="12">
        <v>9</v>
      </c>
      <c r="L601" s="12">
        <v>13</v>
      </c>
      <c r="M601" s="12">
        <v>11</v>
      </c>
      <c r="N601" s="12">
        <v>31</v>
      </c>
      <c r="O601" s="12">
        <v>30</v>
      </c>
      <c r="P601" s="12">
        <v>61</v>
      </c>
      <c r="Q601" s="144">
        <v>1</v>
      </c>
      <c r="R601" s="144">
        <v>2</v>
      </c>
      <c r="S601" s="144">
        <v>0</v>
      </c>
      <c r="T601" s="144">
        <v>0</v>
      </c>
      <c r="U601" s="144">
        <v>0</v>
      </c>
      <c r="V601" s="144">
        <v>0</v>
      </c>
      <c r="W601" s="144">
        <v>0</v>
      </c>
      <c r="X601" s="144">
        <v>0</v>
      </c>
      <c r="Y601" s="144">
        <v>0</v>
      </c>
      <c r="Z601" s="144">
        <v>0</v>
      </c>
      <c r="AA601" s="144">
        <v>0</v>
      </c>
      <c r="AB601" s="144">
        <v>0</v>
      </c>
      <c r="AC601" s="144">
        <v>1</v>
      </c>
      <c r="AD601" s="144">
        <v>2</v>
      </c>
      <c r="AE601" s="144">
        <v>2</v>
      </c>
      <c r="AF601" s="144">
        <v>4</v>
      </c>
      <c r="AG601" s="13">
        <v>48</v>
      </c>
    </row>
    <row r="602" spans="1:33" ht="13.7" customHeight="1" x14ac:dyDescent="0.15">
      <c r="A602" s="9" t="s">
        <v>1113</v>
      </c>
      <c r="B602" s="9" t="s">
        <v>985</v>
      </c>
      <c r="C602" s="10" t="s">
        <v>233</v>
      </c>
      <c r="D602" s="11">
        <v>0</v>
      </c>
      <c r="E602" s="11" t="s">
        <v>1125</v>
      </c>
      <c r="F602" s="11" t="s">
        <v>1084</v>
      </c>
      <c r="G602" s="12">
        <v>15</v>
      </c>
      <c r="H602" s="12">
        <v>56</v>
      </c>
      <c r="I602" s="12">
        <v>55</v>
      </c>
      <c r="J602" s="12">
        <v>58</v>
      </c>
      <c r="K602" s="12">
        <v>59</v>
      </c>
      <c r="L602" s="12">
        <v>67</v>
      </c>
      <c r="M602" s="12">
        <v>72</v>
      </c>
      <c r="N602" s="12">
        <v>191</v>
      </c>
      <c r="O602" s="12">
        <v>176</v>
      </c>
      <c r="P602" s="12">
        <v>367</v>
      </c>
      <c r="Q602" s="144">
        <v>1</v>
      </c>
      <c r="R602" s="144">
        <v>7</v>
      </c>
      <c r="S602" s="144">
        <v>0</v>
      </c>
      <c r="T602" s="144">
        <v>0</v>
      </c>
      <c r="U602" s="144">
        <v>0</v>
      </c>
      <c r="V602" s="144">
        <v>0</v>
      </c>
      <c r="W602" s="144">
        <v>0</v>
      </c>
      <c r="X602" s="144">
        <v>0</v>
      </c>
      <c r="Y602" s="144">
        <v>0</v>
      </c>
      <c r="Z602" s="144">
        <v>0</v>
      </c>
      <c r="AA602" s="144">
        <v>1</v>
      </c>
      <c r="AB602" s="144">
        <v>1</v>
      </c>
      <c r="AC602" s="144">
        <v>1</v>
      </c>
      <c r="AD602" s="144">
        <v>6</v>
      </c>
      <c r="AE602" s="144">
        <v>3</v>
      </c>
      <c r="AF602" s="144">
        <v>14</v>
      </c>
      <c r="AG602" s="13">
        <v>49</v>
      </c>
    </row>
    <row r="603" spans="1:33" s="13" customFormat="1" ht="13.7" customHeight="1" x14ac:dyDescent="0.15">
      <c r="A603" s="14"/>
      <c r="B603" s="14" t="s">
        <v>1073</v>
      </c>
      <c r="C603" s="14">
        <f>COUNTA(C592:C602)</f>
        <v>11</v>
      </c>
      <c r="D603" s="15">
        <f>COUNTIF(D592:D602,"併")</f>
        <v>1</v>
      </c>
      <c r="E603" s="15">
        <v>0</v>
      </c>
      <c r="F603" s="15"/>
      <c r="G603" s="16">
        <f>SUM(G592:G602)</f>
        <v>119</v>
      </c>
      <c r="H603" s="16">
        <f t="shared" ref="H603:AE603" si="86">SUM(H592:H602)</f>
        <v>338</v>
      </c>
      <c r="I603" s="16">
        <f t="shared" si="86"/>
        <v>318</v>
      </c>
      <c r="J603" s="16">
        <f t="shared" si="86"/>
        <v>383</v>
      </c>
      <c r="K603" s="16">
        <f t="shared" si="86"/>
        <v>383</v>
      </c>
      <c r="L603" s="16">
        <f t="shared" si="86"/>
        <v>377</v>
      </c>
      <c r="M603" s="16">
        <f t="shared" si="86"/>
        <v>406</v>
      </c>
      <c r="N603" s="16">
        <f t="shared" si="86"/>
        <v>1155</v>
      </c>
      <c r="O603" s="16">
        <f t="shared" si="86"/>
        <v>1050</v>
      </c>
      <c r="P603" s="16">
        <f t="shared" si="86"/>
        <v>2205</v>
      </c>
      <c r="Q603" s="16">
        <f t="shared" si="86"/>
        <v>10</v>
      </c>
      <c r="R603" s="16">
        <f t="shared" si="86"/>
        <v>37</v>
      </c>
      <c r="S603" s="16">
        <f t="shared" si="86"/>
        <v>3</v>
      </c>
      <c r="T603" s="16">
        <f t="shared" si="86"/>
        <v>3</v>
      </c>
      <c r="U603" s="16">
        <f t="shared" si="86"/>
        <v>3</v>
      </c>
      <c r="V603" s="16">
        <f t="shared" si="86"/>
        <v>4</v>
      </c>
      <c r="W603" s="16">
        <f t="shared" si="86"/>
        <v>0</v>
      </c>
      <c r="X603" s="16">
        <f t="shared" si="86"/>
        <v>0</v>
      </c>
      <c r="Y603" s="16">
        <f t="shared" si="86"/>
        <v>0</v>
      </c>
      <c r="Z603" s="16">
        <f t="shared" si="86"/>
        <v>0</v>
      </c>
      <c r="AA603" s="16">
        <f t="shared" si="86"/>
        <v>3</v>
      </c>
      <c r="AB603" s="16">
        <f t="shared" si="86"/>
        <v>3</v>
      </c>
      <c r="AC603" s="16">
        <f t="shared" si="86"/>
        <v>10</v>
      </c>
      <c r="AD603" s="16">
        <f t="shared" si="86"/>
        <v>48</v>
      </c>
      <c r="AE603" s="16">
        <f t="shared" si="86"/>
        <v>29</v>
      </c>
      <c r="AF603" s="16">
        <f>SUM(AF592:AF602)</f>
        <v>95</v>
      </c>
      <c r="AG603" s="5">
        <v>50</v>
      </c>
    </row>
    <row r="604" spans="1:33" s="13" customFormat="1" ht="13.7" customHeight="1" x14ac:dyDescent="0.15">
      <c r="A604" s="9" t="s">
        <v>1113</v>
      </c>
      <c r="B604" s="9" t="s">
        <v>973</v>
      </c>
      <c r="C604" s="17" t="s">
        <v>974</v>
      </c>
      <c r="D604" s="11">
        <v>0</v>
      </c>
      <c r="E604" s="11">
        <v>2</v>
      </c>
      <c r="F604" s="11" t="s">
        <v>1084</v>
      </c>
      <c r="G604" s="12">
        <v>4</v>
      </c>
      <c r="H604" s="12">
        <v>2</v>
      </c>
      <c r="I604" s="12">
        <v>2</v>
      </c>
      <c r="J604" s="12">
        <v>7</v>
      </c>
      <c r="K604" s="12">
        <v>4</v>
      </c>
      <c r="L604" s="12">
        <v>3</v>
      </c>
      <c r="M604" s="12">
        <v>4</v>
      </c>
      <c r="N604" s="12">
        <v>7</v>
      </c>
      <c r="O604" s="12">
        <v>15</v>
      </c>
      <c r="P604" s="12">
        <v>22</v>
      </c>
      <c r="Q604" s="144">
        <v>1</v>
      </c>
      <c r="R604" s="144">
        <v>1</v>
      </c>
      <c r="S604" s="144">
        <v>0</v>
      </c>
      <c r="T604" s="144">
        <v>0</v>
      </c>
      <c r="U604" s="144">
        <v>0</v>
      </c>
      <c r="V604" s="144">
        <v>0</v>
      </c>
      <c r="W604" s="144">
        <v>0</v>
      </c>
      <c r="X604" s="144">
        <v>0</v>
      </c>
      <c r="Y604" s="144">
        <v>0</v>
      </c>
      <c r="Z604" s="144">
        <v>0</v>
      </c>
      <c r="AA604" s="144">
        <v>0</v>
      </c>
      <c r="AB604" s="144">
        <v>0</v>
      </c>
      <c r="AC604" s="144">
        <v>0</v>
      </c>
      <c r="AD604" s="144">
        <v>0</v>
      </c>
      <c r="AE604" s="144">
        <v>1</v>
      </c>
      <c r="AF604" s="144">
        <v>1</v>
      </c>
      <c r="AG604" s="13">
        <v>51</v>
      </c>
    </row>
    <row r="605" spans="1:33" s="13" customFormat="1" ht="13.7" customHeight="1" x14ac:dyDescent="0.15">
      <c r="A605" s="9" t="s">
        <v>1113</v>
      </c>
      <c r="B605" s="9" t="s">
        <v>973</v>
      </c>
      <c r="C605" s="10" t="s">
        <v>975</v>
      </c>
      <c r="D605" s="11">
        <v>0</v>
      </c>
      <c r="E605" s="11">
        <v>1</v>
      </c>
      <c r="F605" s="11" t="s">
        <v>1084</v>
      </c>
      <c r="G605" s="12">
        <v>3</v>
      </c>
      <c r="H605" s="12">
        <v>2</v>
      </c>
      <c r="I605" s="12">
        <v>2</v>
      </c>
      <c r="J605" s="12">
        <v>3</v>
      </c>
      <c r="K605" s="12">
        <v>6</v>
      </c>
      <c r="L605" s="12">
        <v>0</v>
      </c>
      <c r="M605" s="12">
        <v>4</v>
      </c>
      <c r="N605" s="12">
        <v>6</v>
      </c>
      <c r="O605" s="12">
        <v>11</v>
      </c>
      <c r="P605" s="12">
        <v>17</v>
      </c>
      <c r="Q605" s="144">
        <v>0</v>
      </c>
      <c r="R605" s="144">
        <v>0</v>
      </c>
      <c r="S605" s="144">
        <v>0</v>
      </c>
      <c r="T605" s="144">
        <v>0</v>
      </c>
      <c r="U605" s="144">
        <v>0</v>
      </c>
      <c r="V605" s="144">
        <v>0</v>
      </c>
      <c r="W605" s="144">
        <v>0</v>
      </c>
      <c r="X605" s="144">
        <v>0</v>
      </c>
      <c r="Y605" s="144">
        <v>0</v>
      </c>
      <c r="Z605" s="144">
        <v>0</v>
      </c>
      <c r="AA605" s="144">
        <v>0</v>
      </c>
      <c r="AB605" s="144">
        <v>0</v>
      </c>
      <c r="AC605" s="144">
        <v>0</v>
      </c>
      <c r="AD605" s="144">
        <v>0</v>
      </c>
      <c r="AE605" s="144">
        <v>0</v>
      </c>
      <c r="AF605" s="144">
        <v>0</v>
      </c>
      <c r="AG605" s="13">
        <v>52</v>
      </c>
    </row>
    <row r="606" spans="1:33" s="13" customFormat="1" ht="13.7" customHeight="1" x14ac:dyDescent="0.15">
      <c r="A606" s="9" t="s">
        <v>1113</v>
      </c>
      <c r="B606" s="9" t="s">
        <v>973</v>
      </c>
      <c r="C606" s="10" t="s">
        <v>976</v>
      </c>
      <c r="D606" s="11">
        <v>0</v>
      </c>
      <c r="E606" s="11" t="s">
        <v>1126</v>
      </c>
      <c r="F606" s="11" t="s">
        <v>1084</v>
      </c>
      <c r="G606" s="12">
        <v>9</v>
      </c>
      <c r="H606" s="12">
        <v>19</v>
      </c>
      <c r="I606" s="12">
        <v>17</v>
      </c>
      <c r="J606" s="12">
        <v>15</v>
      </c>
      <c r="K606" s="12">
        <v>21</v>
      </c>
      <c r="L606" s="12">
        <v>19</v>
      </c>
      <c r="M606" s="12">
        <v>16</v>
      </c>
      <c r="N606" s="12">
        <v>57</v>
      </c>
      <c r="O606" s="12">
        <v>50</v>
      </c>
      <c r="P606" s="12">
        <v>107</v>
      </c>
      <c r="Q606" s="144">
        <v>1</v>
      </c>
      <c r="R606" s="144">
        <v>1</v>
      </c>
      <c r="S606" s="144">
        <v>1</v>
      </c>
      <c r="T606" s="144">
        <v>1</v>
      </c>
      <c r="U606" s="144">
        <v>0</v>
      </c>
      <c r="V606" s="144">
        <v>0</v>
      </c>
      <c r="W606" s="144">
        <v>0</v>
      </c>
      <c r="X606" s="144">
        <v>0</v>
      </c>
      <c r="Y606" s="144">
        <v>0</v>
      </c>
      <c r="Z606" s="144">
        <v>0</v>
      </c>
      <c r="AA606" s="144">
        <v>0</v>
      </c>
      <c r="AB606" s="144">
        <v>0</v>
      </c>
      <c r="AC606" s="144">
        <v>1</v>
      </c>
      <c r="AD606" s="144">
        <v>1</v>
      </c>
      <c r="AE606" s="144">
        <v>3</v>
      </c>
      <c r="AF606" s="144">
        <v>3</v>
      </c>
      <c r="AG606" s="13">
        <v>53</v>
      </c>
    </row>
    <row r="607" spans="1:33" s="13" customFormat="1" ht="13.7" customHeight="1" x14ac:dyDescent="0.15">
      <c r="A607" s="14"/>
      <c r="B607" s="14" t="s">
        <v>1073</v>
      </c>
      <c r="C607" s="14">
        <f>COUNTA(C604:C606)</f>
        <v>3</v>
      </c>
      <c r="D607" s="15">
        <f>COUNTIF(D604:D606,"併")</f>
        <v>0</v>
      </c>
      <c r="E607" s="15">
        <v>3</v>
      </c>
      <c r="F607" s="15"/>
      <c r="G607" s="16">
        <f>SUM(G604:G606)</f>
        <v>16</v>
      </c>
      <c r="H607" s="16">
        <f t="shared" ref="H607:AE607" si="87">SUM(H604:H606)</f>
        <v>23</v>
      </c>
      <c r="I607" s="16">
        <f t="shared" si="87"/>
        <v>21</v>
      </c>
      <c r="J607" s="16">
        <f t="shared" si="87"/>
        <v>25</v>
      </c>
      <c r="K607" s="16">
        <f t="shared" si="87"/>
        <v>31</v>
      </c>
      <c r="L607" s="16">
        <f t="shared" si="87"/>
        <v>22</v>
      </c>
      <c r="M607" s="16">
        <f t="shared" si="87"/>
        <v>24</v>
      </c>
      <c r="N607" s="16">
        <f t="shared" si="87"/>
        <v>70</v>
      </c>
      <c r="O607" s="16">
        <f t="shared" si="87"/>
        <v>76</v>
      </c>
      <c r="P607" s="16">
        <f t="shared" si="87"/>
        <v>146</v>
      </c>
      <c r="Q607" s="16">
        <f t="shared" si="87"/>
        <v>2</v>
      </c>
      <c r="R607" s="16">
        <f t="shared" si="87"/>
        <v>2</v>
      </c>
      <c r="S607" s="16">
        <f t="shared" si="87"/>
        <v>1</v>
      </c>
      <c r="T607" s="16">
        <f t="shared" si="87"/>
        <v>1</v>
      </c>
      <c r="U607" s="16">
        <f t="shared" si="87"/>
        <v>0</v>
      </c>
      <c r="V607" s="16">
        <f t="shared" si="87"/>
        <v>0</v>
      </c>
      <c r="W607" s="16">
        <f t="shared" si="87"/>
        <v>0</v>
      </c>
      <c r="X607" s="16">
        <f t="shared" si="87"/>
        <v>0</v>
      </c>
      <c r="Y607" s="16">
        <f t="shared" si="87"/>
        <v>0</v>
      </c>
      <c r="Z607" s="16">
        <f t="shared" si="87"/>
        <v>0</v>
      </c>
      <c r="AA607" s="16">
        <f t="shared" si="87"/>
        <v>0</v>
      </c>
      <c r="AB607" s="16">
        <f t="shared" si="87"/>
        <v>0</v>
      </c>
      <c r="AC607" s="16">
        <f t="shared" si="87"/>
        <v>1</v>
      </c>
      <c r="AD607" s="16">
        <f t="shared" si="87"/>
        <v>1</v>
      </c>
      <c r="AE607" s="16">
        <f t="shared" si="87"/>
        <v>4</v>
      </c>
      <c r="AF607" s="16">
        <f>SUM(AF604:AF606)</f>
        <v>4</v>
      </c>
      <c r="AG607" s="13">
        <v>54</v>
      </c>
    </row>
    <row r="608" spans="1:33" s="13" customFormat="1" ht="13.7" customHeight="1" x14ac:dyDescent="0.15">
      <c r="A608" s="9" t="s">
        <v>1113</v>
      </c>
      <c r="B608" s="9" t="s">
        <v>977</v>
      </c>
      <c r="C608" s="10" t="s">
        <v>978</v>
      </c>
      <c r="D608" s="11">
        <v>0</v>
      </c>
      <c r="E608" s="11">
        <v>1</v>
      </c>
      <c r="F608" s="11" t="s">
        <v>1084</v>
      </c>
      <c r="G608" s="12">
        <v>3</v>
      </c>
      <c r="H608" s="146">
        <v>1</v>
      </c>
      <c r="I608" s="146">
        <v>5</v>
      </c>
      <c r="J608" s="12">
        <v>0</v>
      </c>
      <c r="K608" s="12">
        <v>0</v>
      </c>
      <c r="L608" s="12">
        <v>1</v>
      </c>
      <c r="M608" s="12">
        <v>2</v>
      </c>
      <c r="N608" s="12">
        <v>4</v>
      </c>
      <c r="O608" s="12">
        <v>5</v>
      </c>
      <c r="P608" s="12">
        <v>9</v>
      </c>
      <c r="Q608" s="144">
        <v>1</v>
      </c>
      <c r="R608" s="144">
        <v>1</v>
      </c>
      <c r="S608" s="144">
        <v>0</v>
      </c>
      <c r="T608" s="144">
        <v>0</v>
      </c>
      <c r="U608" s="144">
        <v>0</v>
      </c>
      <c r="V608" s="144">
        <v>0</v>
      </c>
      <c r="W608" s="144">
        <v>0</v>
      </c>
      <c r="X608" s="144">
        <v>0</v>
      </c>
      <c r="Y608" s="144">
        <v>0</v>
      </c>
      <c r="Z608" s="144">
        <v>0</v>
      </c>
      <c r="AA608" s="144">
        <v>0</v>
      </c>
      <c r="AB608" s="144">
        <v>0</v>
      </c>
      <c r="AC608" s="144">
        <v>0</v>
      </c>
      <c r="AD608" s="144">
        <v>0</v>
      </c>
      <c r="AE608" s="144">
        <v>1</v>
      </c>
      <c r="AF608" s="144">
        <v>1</v>
      </c>
      <c r="AG608" s="5">
        <v>55</v>
      </c>
    </row>
    <row r="609" spans="1:33" s="13" customFormat="1" ht="13.7" customHeight="1" x14ac:dyDescent="0.15">
      <c r="A609" s="9" t="s">
        <v>1113</v>
      </c>
      <c r="B609" s="9" t="s">
        <v>977</v>
      </c>
      <c r="C609" s="10" t="s">
        <v>979</v>
      </c>
      <c r="D609" s="11">
        <v>0</v>
      </c>
      <c r="E609" s="11">
        <v>1</v>
      </c>
      <c r="F609" s="11" t="s">
        <v>1084</v>
      </c>
      <c r="G609" s="12">
        <v>9</v>
      </c>
      <c r="H609" s="12">
        <v>15</v>
      </c>
      <c r="I609" s="12">
        <v>13</v>
      </c>
      <c r="J609" s="12">
        <v>15</v>
      </c>
      <c r="K609" s="12">
        <v>11</v>
      </c>
      <c r="L609" s="12">
        <v>10</v>
      </c>
      <c r="M609" s="12">
        <v>17</v>
      </c>
      <c r="N609" s="12">
        <v>32</v>
      </c>
      <c r="O609" s="12">
        <v>49</v>
      </c>
      <c r="P609" s="12">
        <v>81</v>
      </c>
      <c r="Q609" s="144">
        <v>1</v>
      </c>
      <c r="R609" s="144">
        <v>1</v>
      </c>
      <c r="S609" s="144">
        <v>1</v>
      </c>
      <c r="T609" s="144">
        <v>2</v>
      </c>
      <c r="U609" s="144">
        <v>0</v>
      </c>
      <c r="V609" s="144">
        <v>0</v>
      </c>
      <c r="W609" s="144">
        <v>0</v>
      </c>
      <c r="X609" s="144">
        <v>0</v>
      </c>
      <c r="Y609" s="144">
        <v>0</v>
      </c>
      <c r="Z609" s="144">
        <v>0</v>
      </c>
      <c r="AA609" s="144">
        <v>0</v>
      </c>
      <c r="AB609" s="144">
        <v>0</v>
      </c>
      <c r="AC609" s="144">
        <v>1</v>
      </c>
      <c r="AD609" s="144">
        <v>1</v>
      </c>
      <c r="AE609" s="144">
        <v>3</v>
      </c>
      <c r="AF609" s="144">
        <v>4</v>
      </c>
      <c r="AG609" s="13">
        <v>56</v>
      </c>
    </row>
    <row r="610" spans="1:33" s="13" customFormat="1" ht="13.7" customHeight="1" x14ac:dyDescent="0.15">
      <c r="A610" s="14"/>
      <c r="B610" s="14" t="s">
        <v>1073</v>
      </c>
      <c r="C610" s="14">
        <f>COUNTA(C608:C609)</f>
        <v>2</v>
      </c>
      <c r="D610" s="15">
        <f>COUNTIF(D608:D609,"併")</f>
        <v>0</v>
      </c>
      <c r="E610" s="15">
        <v>2</v>
      </c>
      <c r="F610" s="15"/>
      <c r="G610" s="16">
        <f>SUM(G608:G609)</f>
        <v>12</v>
      </c>
      <c r="H610" s="16">
        <f t="shared" ref="H610:AE610" si="88">SUM(H608:H609)</f>
        <v>16</v>
      </c>
      <c r="I610" s="16">
        <f t="shared" si="88"/>
        <v>18</v>
      </c>
      <c r="J610" s="16">
        <f t="shared" si="88"/>
        <v>15</v>
      </c>
      <c r="K610" s="16">
        <f t="shared" si="88"/>
        <v>11</v>
      </c>
      <c r="L610" s="16">
        <f t="shared" si="88"/>
        <v>11</v>
      </c>
      <c r="M610" s="16">
        <f t="shared" si="88"/>
        <v>19</v>
      </c>
      <c r="N610" s="16">
        <f t="shared" si="88"/>
        <v>36</v>
      </c>
      <c r="O610" s="16">
        <f t="shared" si="88"/>
        <v>54</v>
      </c>
      <c r="P610" s="16">
        <f t="shared" si="88"/>
        <v>90</v>
      </c>
      <c r="Q610" s="16">
        <f t="shared" si="88"/>
        <v>2</v>
      </c>
      <c r="R610" s="16">
        <f t="shared" si="88"/>
        <v>2</v>
      </c>
      <c r="S610" s="16">
        <f t="shared" si="88"/>
        <v>1</v>
      </c>
      <c r="T610" s="16">
        <f t="shared" si="88"/>
        <v>2</v>
      </c>
      <c r="U610" s="16">
        <f t="shared" si="88"/>
        <v>0</v>
      </c>
      <c r="V610" s="16">
        <f t="shared" si="88"/>
        <v>0</v>
      </c>
      <c r="W610" s="16">
        <f t="shared" si="88"/>
        <v>0</v>
      </c>
      <c r="X610" s="16">
        <f t="shared" si="88"/>
        <v>0</v>
      </c>
      <c r="Y610" s="16">
        <f t="shared" si="88"/>
        <v>0</v>
      </c>
      <c r="Z610" s="16">
        <f t="shared" si="88"/>
        <v>0</v>
      </c>
      <c r="AA610" s="16">
        <f t="shared" si="88"/>
        <v>0</v>
      </c>
      <c r="AB610" s="16">
        <f t="shared" si="88"/>
        <v>0</v>
      </c>
      <c r="AC610" s="16">
        <f t="shared" si="88"/>
        <v>1</v>
      </c>
      <c r="AD610" s="16">
        <f t="shared" si="88"/>
        <v>1</v>
      </c>
      <c r="AE610" s="16">
        <f t="shared" si="88"/>
        <v>4</v>
      </c>
      <c r="AF610" s="16">
        <f>SUM(AF608:AF609)</f>
        <v>5</v>
      </c>
      <c r="AG610" s="13">
        <v>57</v>
      </c>
    </row>
    <row r="611" spans="1:33" s="13" customFormat="1" ht="13.7" customHeight="1" x14ac:dyDescent="0.15">
      <c r="A611" s="9" t="s">
        <v>1113</v>
      </c>
      <c r="B611" s="9" t="s">
        <v>980</v>
      </c>
      <c r="C611" s="17" t="s">
        <v>1136</v>
      </c>
      <c r="D611" s="11">
        <v>0</v>
      </c>
      <c r="E611" s="11">
        <v>1</v>
      </c>
      <c r="F611" s="11" t="s">
        <v>1084</v>
      </c>
      <c r="G611" s="12">
        <v>2</v>
      </c>
      <c r="H611" s="146">
        <v>0</v>
      </c>
      <c r="I611" s="12">
        <v>2</v>
      </c>
      <c r="J611" s="12">
        <v>0</v>
      </c>
      <c r="K611" s="12">
        <v>0</v>
      </c>
      <c r="L611" s="12">
        <v>4</v>
      </c>
      <c r="M611" s="12">
        <v>1</v>
      </c>
      <c r="N611" s="12">
        <v>3</v>
      </c>
      <c r="O611" s="12">
        <v>4</v>
      </c>
      <c r="P611" s="12">
        <v>7</v>
      </c>
      <c r="Q611" s="144">
        <v>0</v>
      </c>
      <c r="R611" s="144">
        <v>0</v>
      </c>
      <c r="S611" s="144">
        <v>0</v>
      </c>
      <c r="T611" s="144">
        <v>0</v>
      </c>
      <c r="U611" s="144">
        <v>0</v>
      </c>
      <c r="V611" s="144">
        <v>0</v>
      </c>
      <c r="W611" s="144">
        <v>0</v>
      </c>
      <c r="X611" s="144">
        <v>0</v>
      </c>
      <c r="Y611" s="144">
        <v>0</v>
      </c>
      <c r="Z611" s="144">
        <v>0</v>
      </c>
      <c r="AA611" s="144">
        <v>0</v>
      </c>
      <c r="AB611" s="144">
        <v>0</v>
      </c>
      <c r="AC611" s="144">
        <v>0</v>
      </c>
      <c r="AD611" s="144">
        <v>0</v>
      </c>
      <c r="AE611" s="144">
        <v>0</v>
      </c>
      <c r="AF611" s="144">
        <v>0</v>
      </c>
      <c r="AG611" s="13">
        <v>58</v>
      </c>
    </row>
    <row r="612" spans="1:33" s="13" customFormat="1" ht="13.7" customHeight="1" x14ac:dyDescent="0.15">
      <c r="A612" s="9" t="s">
        <v>1113</v>
      </c>
      <c r="B612" s="9" t="s">
        <v>980</v>
      </c>
      <c r="C612" s="10" t="s">
        <v>981</v>
      </c>
      <c r="D612" s="11">
        <v>0</v>
      </c>
      <c r="E612" s="11" t="s">
        <v>1125</v>
      </c>
      <c r="F612" s="11" t="s">
        <v>1084</v>
      </c>
      <c r="G612" s="12">
        <v>10</v>
      </c>
      <c r="H612" s="12">
        <v>26</v>
      </c>
      <c r="I612" s="12">
        <v>18</v>
      </c>
      <c r="J612" s="12">
        <v>14</v>
      </c>
      <c r="K612" s="12">
        <v>18</v>
      </c>
      <c r="L612" s="12">
        <v>23</v>
      </c>
      <c r="M612" s="12">
        <v>20</v>
      </c>
      <c r="N612" s="12">
        <v>58</v>
      </c>
      <c r="O612" s="12">
        <v>61</v>
      </c>
      <c r="P612" s="12">
        <v>119</v>
      </c>
      <c r="Q612" s="144">
        <v>1</v>
      </c>
      <c r="R612" s="144">
        <v>5</v>
      </c>
      <c r="S612" s="144">
        <v>0</v>
      </c>
      <c r="T612" s="144">
        <v>0</v>
      </c>
      <c r="U612" s="144">
        <v>1</v>
      </c>
      <c r="V612" s="144">
        <v>1</v>
      </c>
      <c r="W612" s="144">
        <v>0</v>
      </c>
      <c r="X612" s="144">
        <v>0</v>
      </c>
      <c r="Y612" s="144">
        <v>0</v>
      </c>
      <c r="Z612" s="144">
        <v>0</v>
      </c>
      <c r="AA612" s="144">
        <v>1</v>
      </c>
      <c r="AB612" s="144">
        <v>1</v>
      </c>
      <c r="AC612" s="144">
        <v>1</v>
      </c>
      <c r="AD612" s="144">
        <v>2</v>
      </c>
      <c r="AE612" s="144">
        <v>4</v>
      </c>
      <c r="AF612" s="144">
        <v>9</v>
      </c>
      <c r="AG612" s="13">
        <v>59</v>
      </c>
    </row>
    <row r="613" spans="1:33" s="13" customFormat="1" ht="13.7" customHeight="1" x14ac:dyDescent="0.15">
      <c r="A613" s="9" t="s">
        <v>1113</v>
      </c>
      <c r="B613" s="9" t="s">
        <v>980</v>
      </c>
      <c r="C613" s="10" t="s">
        <v>982</v>
      </c>
      <c r="D613" s="11">
        <v>0</v>
      </c>
      <c r="E613" s="11">
        <v>1</v>
      </c>
      <c r="F613" s="11" t="s">
        <v>1084</v>
      </c>
      <c r="G613" s="12">
        <v>3</v>
      </c>
      <c r="H613" s="12">
        <v>2</v>
      </c>
      <c r="I613" s="12">
        <v>5</v>
      </c>
      <c r="J613" s="12">
        <v>4</v>
      </c>
      <c r="K613" s="12">
        <v>3</v>
      </c>
      <c r="L613" s="12">
        <v>5</v>
      </c>
      <c r="M613" s="12">
        <v>6</v>
      </c>
      <c r="N613" s="12">
        <v>11</v>
      </c>
      <c r="O613" s="12">
        <v>14</v>
      </c>
      <c r="P613" s="12">
        <v>25</v>
      </c>
      <c r="Q613" s="144">
        <v>0</v>
      </c>
      <c r="R613" s="144">
        <v>0</v>
      </c>
      <c r="S613" s="144">
        <v>0</v>
      </c>
      <c r="T613" s="144">
        <v>0</v>
      </c>
      <c r="U613" s="144">
        <v>0</v>
      </c>
      <c r="V613" s="144">
        <v>0</v>
      </c>
      <c r="W613" s="144">
        <v>0</v>
      </c>
      <c r="X613" s="144">
        <v>0</v>
      </c>
      <c r="Y613" s="144">
        <v>0</v>
      </c>
      <c r="Z613" s="144">
        <v>0</v>
      </c>
      <c r="AA613" s="144">
        <v>0</v>
      </c>
      <c r="AB613" s="144">
        <v>0</v>
      </c>
      <c r="AC613" s="144">
        <v>0</v>
      </c>
      <c r="AD613" s="144">
        <v>0</v>
      </c>
      <c r="AE613" s="144">
        <v>0</v>
      </c>
      <c r="AF613" s="144">
        <v>0</v>
      </c>
      <c r="AG613" s="5">
        <v>60</v>
      </c>
    </row>
    <row r="614" spans="1:33" ht="13.7" customHeight="1" x14ac:dyDescent="0.15">
      <c r="A614" s="14"/>
      <c r="B614" s="14" t="s">
        <v>1073</v>
      </c>
      <c r="C614" s="14">
        <f>COUNTA(C611:C613)</f>
        <v>3</v>
      </c>
      <c r="D614" s="15">
        <f>COUNTIF(D611:D613,"併")</f>
        <v>0</v>
      </c>
      <c r="E614" s="15">
        <v>2</v>
      </c>
      <c r="F614" s="15"/>
      <c r="G614" s="16">
        <f>SUM(G611:G613)</f>
        <v>15</v>
      </c>
      <c r="H614" s="16">
        <f t="shared" ref="H614:AE614" si="89">SUM(H611:H613)</f>
        <v>28</v>
      </c>
      <c r="I614" s="16">
        <f t="shared" si="89"/>
        <v>25</v>
      </c>
      <c r="J614" s="16">
        <f t="shared" si="89"/>
        <v>18</v>
      </c>
      <c r="K614" s="16">
        <f t="shared" si="89"/>
        <v>21</v>
      </c>
      <c r="L614" s="16">
        <f t="shared" si="89"/>
        <v>32</v>
      </c>
      <c r="M614" s="16">
        <f t="shared" si="89"/>
        <v>27</v>
      </c>
      <c r="N614" s="16">
        <f t="shared" si="89"/>
        <v>72</v>
      </c>
      <c r="O614" s="16">
        <f t="shared" si="89"/>
        <v>79</v>
      </c>
      <c r="P614" s="16">
        <f t="shared" si="89"/>
        <v>151</v>
      </c>
      <c r="Q614" s="16">
        <f t="shared" si="89"/>
        <v>1</v>
      </c>
      <c r="R614" s="16">
        <f t="shared" si="89"/>
        <v>5</v>
      </c>
      <c r="S614" s="16">
        <f t="shared" si="89"/>
        <v>0</v>
      </c>
      <c r="T614" s="16">
        <f t="shared" si="89"/>
        <v>0</v>
      </c>
      <c r="U614" s="16">
        <f t="shared" si="89"/>
        <v>1</v>
      </c>
      <c r="V614" s="16">
        <f t="shared" si="89"/>
        <v>1</v>
      </c>
      <c r="W614" s="16">
        <f t="shared" si="89"/>
        <v>0</v>
      </c>
      <c r="X614" s="16">
        <f t="shared" si="89"/>
        <v>0</v>
      </c>
      <c r="Y614" s="16">
        <f t="shared" si="89"/>
        <v>0</v>
      </c>
      <c r="Z614" s="16">
        <f t="shared" si="89"/>
        <v>0</v>
      </c>
      <c r="AA614" s="16">
        <f t="shared" si="89"/>
        <v>1</v>
      </c>
      <c r="AB614" s="16">
        <f t="shared" si="89"/>
        <v>1</v>
      </c>
      <c r="AC614" s="16">
        <f t="shared" si="89"/>
        <v>1</v>
      </c>
      <c r="AD614" s="16">
        <f t="shared" si="89"/>
        <v>2</v>
      </c>
      <c r="AE614" s="16">
        <f t="shared" si="89"/>
        <v>4</v>
      </c>
      <c r="AF614" s="16">
        <f>SUM(AF611:AF613)</f>
        <v>9</v>
      </c>
      <c r="AG614" s="13">
        <v>61</v>
      </c>
    </row>
    <row r="615" spans="1:33" s="13" customFormat="1" ht="13.7" customHeight="1" x14ac:dyDescent="0.15">
      <c r="A615" s="9" t="s">
        <v>1113</v>
      </c>
      <c r="B615" s="9" t="s">
        <v>983</v>
      </c>
      <c r="C615" s="10" t="s">
        <v>984</v>
      </c>
      <c r="D615" s="11">
        <v>0</v>
      </c>
      <c r="E615" s="11" t="s">
        <v>1125</v>
      </c>
      <c r="F615" s="11" t="s">
        <v>1084</v>
      </c>
      <c r="G615" s="12">
        <v>9</v>
      </c>
      <c r="H615" s="12">
        <v>13</v>
      </c>
      <c r="I615" s="12">
        <v>20</v>
      </c>
      <c r="J615" s="12">
        <v>14</v>
      </c>
      <c r="K615" s="12">
        <v>20</v>
      </c>
      <c r="L615" s="12">
        <v>19</v>
      </c>
      <c r="M615" s="12">
        <v>23</v>
      </c>
      <c r="N615" s="12">
        <v>51</v>
      </c>
      <c r="O615" s="12">
        <v>58</v>
      </c>
      <c r="P615" s="12">
        <v>109</v>
      </c>
      <c r="Q615" s="144">
        <v>1</v>
      </c>
      <c r="R615" s="144">
        <v>4</v>
      </c>
      <c r="S615" s="144">
        <v>0</v>
      </c>
      <c r="T615" s="144">
        <v>0</v>
      </c>
      <c r="U615" s="144">
        <v>0</v>
      </c>
      <c r="V615" s="144">
        <v>0</v>
      </c>
      <c r="W615" s="144">
        <v>0</v>
      </c>
      <c r="X615" s="144">
        <v>0</v>
      </c>
      <c r="Y615" s="144">
        <v>0</v>
      </c>
      <c r="Z615" s="144">
        <v>0</v>
      </c>
      <c r="AA615" s="144">
        <v>1</v>
      </c>
      <c r="AB615" s="144">
        <v>1</v>
      </c>
      <c r="AC615" s="144">
        <v>1</v>
      </c>
      <c r="AD615" s="144">
        <v>3</v>
      </c>
      <c r="AE615" s="144">
        <v>3</v>
      </c>
      <c r="AF615" s="144">
        <v>8</v>
      </c>
      <c r="AG615" s="13">
        <v>62</v>
      </c>
    </row>
    <row r="616" spans="1:33" s="13" customFormat="1" ht="13.7" customHeight="1" x14ac:dyDescent="0.15">
      <c r="A616" s="14"/>
      <c r="B616" s="14" t="s">
        <v>1073</v>
      </c>
      <c r="C616" s="14">
        <v>1</v>
      </c>
      <c r="D616" s="15">
        <f>COUNTIF(D615,"併")</f>
        <v>0</v>
      </c>
      <c r="E616" s="15">
        <v>0</v>
      </c>
      <c r="F616" s="15"/>
      <c r="G616" s="16">
        <f>G615</f>
        <v>9</v>
      </c>
      <c r="H616" s="16">
        <f t="shared" ref="H616:AE616" si="90">H615</f>
        <v>13</v>
      </c>
      <c r="I616" s="16">
        <f t="shared" si="90"/>
        <v>20</v>
      </c>
      <c r="J616" s="16">
        <f t="shared" si="90"/>
        <v>14</v>
      </c>
      <c r="K616" s="16">
        <f t="shared" si="90"/>
        <v>20</v>
      </c>
      <c r="L616" s="16">
        <f t="shared" si="90"/>
        <v>19</v>
      </c>
      <c r="M616" s="16">
        <f t="shared" si="90"/>
        <v>23</v>
      </c>
      <c r="N616" s="16">
        <f t="shared" si="90"/>
        <v>51</v>
      </c>
      <c r="O616" s="16">
        <f t="shared" si="90"/>
        <v>58</v>
      </c>
      <c r="P616" s="16">
        <f t="shared" si="90"/>
        <v>109</v>
      </c>
      <c r="Q616" s="16">
        <f t="shared" si="90"/>
        <v>1</v>
      </c>
      <c r="R616" s="16">
        <f t="shared" si="90"/>
        <v>4</v>
      </c>
      <c r="S616" s="16">
        <f t="shared" si="90"/>
        <v>0</v>
      </c>
      <c r="T616" s="16">
        <f t="shared" si="90"/>
        <v>0</v>
      </c>
      <c r="U616" s="16">
        <f t="shared" si="90"/>
        <v>0</v>
      </c>
      <c r="V616" s="16">
        <f t="shared" si="90"/>
        <v>0</v>
      </c>
      <c r="W616" s="16">
        <f t="shared" si="90"/>
        <v>0</v>
      </c>
      <c r="X616" s="16">
        <f t="shared" si="90"/>
        <v>0</v>
      </c>
      <c r="Y616" s="16">
        <f t="shared" si="90"/>
        <v>0</v>
      </c>
      <c r="Z616" s="16">
        <f t="shared" si="90"/>
        <v>0</v>
      </c>
      <c r="AA616" s="16">
        <f t="shared" si="90"/>
        <v>1</v>
      </c>
      <c r="AB616" s="16">
        <f t="shared" si="90"/>
        <v>1</v>
      </c>
      <c r="AC616" s="16">
        <f t="shared" si="90"/>
        <v>1</v>
      </c>
      <c r="AD616" s="16">
        <f t="shared" si="90"/>
        <v>3</v>
      </c>
      <c r="AE616" s="16">
        <f t="shared" si="90"/>
        <v>3</v>
      </c>
      <c r="AF616" s="16">
        <f>AF615</f>
        <v>8</v>
      </c>
      <c r="AG616" s="13">
        <v>63</v>
      </c>
    </row>
    <row r="617" spans="1:33" s="13" customFormat="1" ht="13.7" customHeight="1" x14ac:dyDescent="0.15">
      <c r="A617" s="9" t="s">
        <v>1113</v>
      </c>
      <c r="B617" s="9" t="s">
        <v>996</v>
      </c>
      <c r="C617" s="17" t="s">
        <v>997</v>
      </c>
      <c r="D617" s="11">
        <v>0</v>
      </c>
      <c r="E617" s="11" t="s">
        <v>1125</v>
      </c>
      <c r="F617" s="11" t="s">
        <v>1084</v>
      </c>
      <c r="G617" s="12">
        <v>4</v>
      </c>
      <c r="H617" s="12">
        <v>3</v>
      </c>
      <c r="I617" s="12">
        <v>1</v>
      </c>
      <c r="J617" s="12">
        <v>3</v>
      </c>
      <c r="K617" s="12">
        <v>5</v>
      </c>
      <c r="L617" s="12">
        <v>3</v>
      </c>
      <c r="M617" s="12">
        <v>5</v>
      </c>
      <c r="N617" s="12">
        <v>8</v>
      </c>
      <c r="O617" s="12">
        <v>12</v>
      </c>
      <c r="P617" s="12">
        <v>20</v>
      </c>
      <c r="Q617" s="144">
        <v>0</v>
      </c>
      <c r="R617" s="144">
        <v>0</v>
      </c>
      <c r="S617" s="144">
        <v>0</v>
      </c>
      <c r="T617" s="144">
        <v>0</v>
      </c>
      <c r="U617" s="144">
        <v>0</v>
      </c>
      <c r="V617" s="144">
        <v>0</v>
      </c>
      <c r="W617" s="144">
        <v>0</v>
      </c>
      <c r="X617" s="144">
        <v>0</v>
      </c>
      <c r="Y617" s="144">
        <v>0</v>
      </c>
      <c r="Z617" s="144">
        <v>0</v>
      </c>
      <c r="AA617" s="144">
        <v>0</v>
      </c>
      <c r="AB617" s="144">
        <v>0</v>
      </c>
      <c r="AC617" s="144">
        <v>1</v>
      </c>
      <c r="AD617" s="144">
        <v>1</v>
      </c>
      <c r="AE617" s="144">
        <v>1</v>
      </c>
      <c r="AF617" s="144">
        <v>1</v>
      </c>
      <c r="AG617" s="13">
        <v>64</v>
      </c>
    </row>
    <row r="618" spans="1:33" s="13" customFormat="1" ht="13.7" customHeight="1" x14ac:dyDescent="0.15">
      <c r="A618" s="9" t="s">
        <v>1113</v>
      </c>
      <c r="B618" s="9" t="s">
        <v>996</v>
      </c>
      <c r="C618" s="10" t="s">
        <v>998</v>
      </c>
      <c r="D618" s="11">
        <v>0</v>
      </c>
      <c r="E618" s="11" t="s">
        <v>1125</v>
      </c>
      <c r="F618" s="11" t="s">
        <v>1084</v>
      </c>
      <c r="G618" s="12">
        <v>21</v>
      </c>
      <c r="H618" s="12">
        <v>72</v>
      </c>
      <c r="I618" s="12">
        <v>90</v>
      </c>
      <c r="J618" s="12">
        <v>72</v>
      </c>
      <c r="K618" s="12">
        <v>86</v>
      </c>
      <c r="L618" s="12">
        <v>79</v>
      </c>
      <c r="M618" s="12">
        <v>98</v>
      </c>
      <c r="N618" s="12">
        <v>233</v>
      </c>
      <c r="O618" s="12">
        <v>264</v>
      </c>
      <c r="P618" s="12">
        <v>497</v>
      </c>
      <c r="Q618" s="144">
        <v>2</v>
      </c>
      <c r="R618" s="144">
        <v>13</v>
      </c>
      <c r="S618" s="144">
        <v>0</v>
      </c>
      <c r="T618" s="144">
        <v>0</v>
      </c>
      <c r="U618" s="144">
        <v>1</v>
      </c>
      <c r="V618" s="144">
        <v>1</v>
      </c>
      <c r="W618" s="144">
        <v>0</v>
      </c>
      <c r="X618" s="144">
        <v>0</v>
      </c>
      <c r="Y618" s="144">
        <v>0</v>
      </c>
      <c r="Z618" s="144">
        <v>0</v>
      </c>
      <c r="AA618" s="144">
        <v>0</v>
      </c>
      <c r="AB618" s="144">
        <v>0</v>
      </c>
      <c r="AC618" s="144">
        <v>3</v>
      </c>
      <c r="AD618" s="144">
        <v>19</v>
      </c>
      <c r="AE618" s="144">
        <v>6</v>
      </c>
      <c r="AF618" s="144">
        <v>33</v>
      </c>
      <c r="AG618" s="5">
        <v>65</v>
      </c>
    </row>
    <row r="619" spans="1:33" s="13" customFormat="1" ht="13.7" customHeight="1" x14ac:dyDescent="0.15">
      <c r="A619" s="9" t="s">
        <v>1113</v>
      </c>
      <c r="B619" s="9" t="s">
        <v>996</v>
      </c>
      <c r="C619" s="10" t="s">
        <v>999</v>
      </c>
      <c r="D619" s="11">
        <v>0</v>
      </c>
      <c r="E619" s="11" t="s">
        <v>1185</v>
      </c>
      <c r="F619" s="11" t="s">
        <v>1084</v>
      </c>
      <c r="G619" s="12">
        <v>8</v>
      </c>
      <c r="H619" s="12">
        <v>15</v>
      </c>
      <c r="I619" s="12">
        <v>11</v>
      </c>
      <c r="J619" s="12">
        <v>12</v>
      </c>
      <c r="K619" s="12">
        <v>16</v>
      </c>
      <c r="L619" s="12">
        <v>9</v>
      </c>
      <c r="M619" s="12">
        <v>17</v>
      </c>
      <c r="N619" s="12">
        <v>53</v>
      </c>
      <c r="O619" s="12">
        <v>27</v>
      </c>
      <c r="P619" s="12">
        <v>80</v>
      </c>
      <c r="Q619" s="144">
        <v>1</v>
      </c>
      <c r="R619" s="144">
        <v>3</v>
      </c>
      <c r="S619" s="144">
        <v>0</v>
      </c>
      <c r="T619" s="144">
        <v>0</v>
      </c>
      <c r="U619" s="144">
        <v>0</v>
      </c>
      <c r="V619" s="144">
        <v>0</v>
      </c>
      <c r="W619" s="144">
        <v>0</v>
      </c>
      <c r="X619" s="144">
        <v>0</v>
      </c>
      <c r="Y619" s="144">
        <v>0</v>
      </c>
      <c r="Z619" s="144">
        <v>0</v>
      </c>
      <c r="AA619" s="144">
        <v>0</v>
      </c>
      <c r="AB619" s="144">
        <v>0</v>
      </c>
      <c r="AC619" s="144">
        <v>1</v>
      </c>
      <c r="AD619" s="144">
        <v>2</v>
      </c>
      <c r="AE619" s="144">
        <v>2</v>
      </c>
      <c r="AF619" s="144">
        <v>5</v>
      </c>
      <c r="AG619" s="13">
        <v>66</v>
      </c>
    </row>
    <row r="620" spans="1:33" s="13" customFormat="1" ht="13.7" customHeight="1" x14ac:dyDescent="0.15">
      <c r="A620" s="9" t="s">
        <v>1113</v>
      </c>
      <c r="B620" s="9" t="s">
        <v>996</v>
      </c>
      <c r="C620" s="10" t="s">
        <v>1001</v>
      </c>
      <c r="D620" s="11">
        <v>0</v>
      </c>
      <c r="E620" s="11" t="s">
        <v>1125</v>
      </c>
      <c r="F620" s="11" t="s">
        <v>1084</v>
      </c>
      <c r="G620" s="12">
        <v>25</v>
      </c>
      <c r="H620" s="12">
        <v>107</v>
      </c>
      <c r="I620" s="12">
        <v>113</v>
      </c>
      <c r="J620" s="12">
        <v>114</v>
      </c>
      <c r="K620" s="12">
        <v>119</v>
      </c>
      <c r="L620" s="12">
        <v>108</v>
      </c>
      <c r="M620" s="12">
        <v>116</v>
      </c>
      <c r="N620" s="12">
        <v>322</v>
      </c>
      <c r="O620" s="12">
        <v>355</v>
      </c>
      <c r="P620" s="12">
        <v>677</v>
      </c>
      <c r="Q620" s="144">
        <v>1</v>
      </c>
      <c r="R620" s="144">
        <v>8</v>
      </c>
      <c r="S620" s="144">
        <v>1</v>
      </c>
      <c r="T620" s="144">
        <v>1</v>
      </c>
      <c r="U620" s="144">
        <v>0</v>
      </c>
      <c r="V620" s="144">
        <v>0</v>
      </c>
      <c r="W620" s="144">
        <v>0</v>
      </c>
      <c r="X620" s="144">
        <v>0</v>
      </c>
      <c r="Y620" s="144">
        <v>0</v>
      </c>
      <c r="Z620" s="144">
        <v>0</v>
      </c>
      <c r="AA620" s="144">
        <v>0</v>
      </c>
      <c r="AB620" s="144">
        <v>0</v>
      </c>
      <c r="AC620" s="144">
        <v>3</v>
      </c>
      <c r="AD620" s="144">
        <v>18</v>
      </c>
      <c r="AE620" s="144">
        <v>5</v>
      </c>
      <c r="AF620" s="144">
        <v>27</v>
      </c>
      <c r="AG620" s="13">
        <v>67</v>
      </c>
    </row>
    <row r="621" spans="1:33" s="13" customFormat="1" ht="13.7" customHeight="1" x14ac:dyDescent="0.15">
      <c r="A621" s="14"/>
      <c r="B621" s="14" t="s">
        <v>1073</v>
      </c>
      <c r="C621" s="14">
        <f>COUNTA(C617:C620)</f>
        <v>4</v>
      </c>
      <c r="D621" s="15">
        <f>COUNTIF(D617:D620,"併")</f>
        <v>0</v>
      </c>
      <c r="E621" s="15">
        <v>0</v>
      </c>
      <c r="F621" s="15"/>
      <c r="G621" s="16">
        <f t="shared" ref="G621:AF621" si="91">SUM(G617:G620)</f>
        <v>58</v>
      </c>
      <c r="H621" s="16">
        <f t="shared" si="91"/>
        <v>197</v>
      </c>
      <c r="I621" s="16">
        <f t="shared" si="91"/>
        <v>215</v>
      </c>
      <c r="J621" s="16">
        <f t="shared" si="91"/>
        <v>201</v>
      </c>
      <c r="K621" s="16">
        <f t="shared" si="91"/>
        <v>226</v>
      </c>
      <c r="L621" s="16">
        <f t="shared" si="91"/>
        <v>199</v>
      </c>
      <c r="M621" s="16">
        <f t="shared" si="91"/>
        <v>236</v>
      </c>
      <c r="N621" s="16">
        <f t="shared" si="91"/>
        <v>616</v>
      </c>
      <c r="O621" s="16">
        <f t="shared" si="91"/>
        <v>658</v>
      </c>
      <c r="P621" s="16">
        <f t="shared" si="91"/>
        <v>1274</v>
      </c>
      <c r="Q621" s="16">
        <f t="shared" si="91"/>
        <v>4</v>
      </c>
      <c r="R621" s="16">
        <f t="shared" si="91"/>
        <v>24</v>
      </c>
      <c r="S621" s="16">
        <f t="shared" si="91"/>
        <v>1</v>
      </c>
      <c r="T621" s="16">
        <f t="shared" si="91"/>
        <v>1</v>
      </c>
      <c r="U621" s="16">
        <f t="shared" si="91"/>
        <v>1</v>
      </c>
      <c r="V621" s="16">
        <f t="shared" si="91"/>
        <v>1</v>
      </c>
      <c r="W621" s="16">
        <f t="shared" si="91"/>
        <v>0</v>
      </c>
      <c r="X621" s="16">
        <f t="shared" si="91"/>
        <v>0</v>
      </c>
      <c r="Y621" s="16">
        <f t="shared" si="91"/>
        <v>0</v>
      </c>
      <c r="Z621" s="16">
        <f t="shared" si="91"/>
        <v>0</v>
      </c>
      <c r="AA621" s="16">
        <f t="shared" si="91"/>
        <v>0</v>
      </c>
      <c r="AB621" s="16">
        <f t="shared" si="91"/>
        <v>0</v>
      </c>
      <c r="AC621" s="16">
        <f t="shared" si="91"/>
        <v>8</v>
      </c>
      <c r="AD621" s="16">
        <f t="shared" si="91"/>
        <v>40</v>
      </c>
      <c r="AE621" s="16">
        <f t="shared" si="91"/>
        <v>14</v>
      </c>
      <c r="AF621" s="16">
        <f t="shared" si="91"/>
        <v>66</v>
      </c>
      <c r="AG621" s="13">
        <v>72</v>
      </c>
    </row>
    <row r="622" spans="1:33" s="13" customFormat="1" ht="13.7" customHeight="1" x14ac:dyDescent="0.15">
      <c r="A622" s="9" t="s">
        <v>1113</v>
      </c>
      <c r="B622" s="9" t="s">
        <v>1012</v>
      </c>
      <c r="C622" s="10" t="s">
        <v>1013</v>
      </c>
      <c r="D622" s="11">
        <v>0</v>
      </c>
      <c r="E622" s="11">
        <v>1</v>
      </c>
      <c r="F622" s="11" t="s">
        <v>1084</v>
      </c>
      <c r="G622" s="12">
        <v>9</v>
      </c>
      <c r="H622" s="12">
        <v>16</v>
      </c>
      <c r="I622" s="12">
        <v>20</v>
      </c>
      <c r="J622" s="12">
        <v>29</v>
      </c>
      <c r="K622" s="12">
        <v>24</v>
      </c>
      <c r="L622" s="12">
        <v>36</v>
      </c>
      <c r="M622" s="12">
        <v>25</v>
      </c>
      <c r="N622" s="12">
        <v>79</v>
      </c>
      <c r="O622" s="12">
        <v>71</v>
      </c>
      <c r="P622" s="12">
        <v>150</v>
      </c>
      <c r="Q622" s="144">
        <v>1</v>
      </c>
      <c r="R622" s="144">
        <v>2</v>
      </c>
      <c r="S622" s="144">
        <v>1</v>
      </c>
      <c r="T622" s="144">
        <v>1</v>
      </c>
      <c r="U622" s="144">
        <v>0</v>
      </c>
      <c r="V622" s="144">
        <v>0</v>
      </c>
      <c r="W622" s="144">
        <v>0</v>
      </c>
      <c r="X622" s="144">
        <v>0</v>
      </c>
      <c r="Y622" s="144">
        <v>0</v>
      </c>
      <c r="Z622" s="144">
        <v>0</v>
      </c>
      <c r="AA622" s="144">
        <v>0</v>
      </c>
      <c r="AB622" s="144">
        <v>0</v>
      </c>
      <c r="AC622" s="144">
        <v>1</v>
      </c>
      <c r="AD622" s="144">
        <v>3</v>
      </c>
      <c r="AE622" s="144">
        <v>3</v>
      </c>
      <c r="AF622" s="144">
        <v>6</v>
      </c>
      <c r="AG622" s="13">
        <v>73</v>
      </c>
    </row>
    <row r="623" spans="1:33" s="13" customFormat="1" ht="13.7" customHeight="1" x14ac:dyDescent="0.15">
      <c r="A623" s="14"/>
      <c r="B623" s="14" t="s">
        <v>1073</v>
      </c>
      <c r="C623" s="14">
        <v>1</v>
      </c>
      <c r="D623" s="15">
        <f>COUNTIF(D622,"併")</f>
        <v>0</v>
      </c>
      <c r="E623" s="15">
        <v>1</v>
      </c>
      <c r="F623" s="15"/>
      <c r="G623" s="16">
        <f>G622</f>
        <v>9</v>
      </c>
      <c r="H623" s="16">
        <f t="shared" ref="H623:AE623" si="92">H622</f>
        <v>16</v>
      </c>
      <c r="I623" s="16">
        <f t="shared" si="92"/>
        <v>20</v>
      </c>
      <c r="J623" s="16">
        <f t="shared" si="92"/>
        <v>29</v>
      </c>
      <c r="K623" s="16">
        <f t="shared" si="92"/>
        <v>24</v>
      </c>
      <c r="L623" s="16">
        <f t="shared" si="92"/>
        <v>36</v>
      </c>
      <c r="M623" s="16">
        <f t="shared" si="92"/>
        <v>25</v>
      </c>
      <c r="N623" s="16">
        <f t="shared" si="92"/>
        <v>79</v>
      </c>
      <c r="O623" s="16">
        <f t="shared" si="92"/>
        <v>71</v>
      </c>
      <c r="P623" s="16">
        <f t="shared" si="92"/>
        <v>150</v>
      </c>
      <c r="Q623" s="16">
        <f t="shared" si="92"/>
        <v>1</v>
      </c>
      <c r="R623" s="16">
        <f t="shared" si="92"/>
        <v>2</v>
      </c>
      <c r="S623" s="16">
        <f t="shared" si="92"/>
        <v>1</v>
      </c>
      <c r="T623" s="16">
        <f t="shared" si="92"/>
        <v>1</v>
      </c>
      <c r="U623" s="16">
        <f t="shared" si="92"/>
        <v>0</v>
      </c>
      <c r="V623" s="16">
        <f t="shared" si="92"/>
        <v>0</v>
      </c>
      <c r="W623" s="16">
        <f t="shared" si="92"/>
        <v>0</v>
      </c>
      <c r="X623" s="16">
        <f t="shared" si="92"/>
        <v>0</v>
      </c>
      <c r="Y623" s="16">
        <f t="shared" si="92"/>
        <v>0</v>
      </c>
      <c r="Z623" s="16">
        <f t="shared" si="92"/>
        <v>0</v>
      </c>
      <c r="AA623" s="16">
        <f t="shared" si="92"/>
        <v>0</v>
      </c>
      <c r="AB623" s="16">
        <f t="shared" si="92"/>
        <v>0</v>
      </c>
      <c r="AC623" s="16">
        <f t="shared" si="92"/>
        <v>1</v>
      </c>
      <c r="AD623" s="16">
        <f t="shared" si="92"/>
        <v>3</v>
      </c>
      <c r="AE623" s="16">
        <f t="shared" si="92"/>
        <v>3</v>
      </c>
      <c r="AF623" s="16">
        <f>AF622</f>
        <v>6</v>
      </c>
      <c r="AG623" s="13">
        <v>74</v>
      </c>
    </row>
    <row r="624" spans="1:33" ht="13.7" customHeight="1" x14ac:dyDescent="0.15">
      <c r="A624" s="9" t="s">
        <v>1113</v>
      </c>
      <c r="B624" s="9" t="s">
        <v>1014</v>
      </c>
      <c r="C624" s="10" t="s">
        <v>1015</v>
      </c>
      <c r="D624" s="11">
        <v>0</v>
      </c>
      <c r="E624" s="11" t="s">
        <v>1125</v>
      </c>
      <c r="F624" s="11" t="s">
        <v>1084</v>
      </c>
      <c r="G624" s="12">
        <v>6</v>
      </c>
      <c r="H624" s="12">
        <v>3</v>
      </c>
      <c r="I624" s="12">
        <v>8</v>
      </c>
      <c r="J624" s="12">
        <v>7</v>
      </c>
      <c r="K624" s="12">
        <v>5</v>
      </c>
      <c r="L624" s="12">
        <v>5</v>
      </c>
      <c r="M624" s="12">
        <v>10</v>
      </c>
      <c r="N624" s="12">
        <v>19</v>
      </c>
      <c r="O624" s="12">
        <v>19</v>
      </c>
      <c r="P624" s="12">
        <v>38</v>
      </c>
      <c r="Q624" s="144">
        <v>1</v>
      </c>
      <c r="R624" s="144">
        <v>1</v>
      </c>
      <c r="S624" s="144">
        <v>0</v>
      </c>
      <c r="T624" s="144">
        <v>0</v>
      </c>
      <c r="U624" s="144">
        <v>0</v>
      </c>
      <c r="V624" s="144">
        <v>0</v>
      </c>
      <c r="W624" s="144">
        <v>0</v>
      </c>
      <c r="X624" s="144">
        <v>0</v>
      </c>
      <c r="Y624" s="144">
        <v>0</v>
      </c>
      <c r="Z624" s="144">
        <v>0</v>
      </c>
      <c r="AA624" s="144">
        <v>0</v>
      </c>
      <c r="AB624" s="144">
        <v>0</v>
      </c>
      <c r="AC624" s="144">
        <v>1</v>
      </c>
      <c r="AD624" s="144">
        <v>1</v>
      </c>
      <c r="AE624" s="144">
        <v>2</v>
      </c>
      <c r="AF624" s="144">
        <v>2</v>
      </c>
      <c r="AG624" s="5">
        <v>1</v>
      </c>
    </row>
    <row r="625" spans="1:33" s="13" customFormat="1" ht="13.7" customHeight="1" x14ac:dyDescent="0.15">
      <c r="A625" s="9" t="s">
        <v>1113</v>
      </c>
      <c r="B625" s="9" t="s">
        <v>1014</v>
      </c>
      <c r="C625" s="10" t="s">
        <v>1016</v>
      </c>
      <c r="D625" s="11">
        <v>0</v>
      </c>
      <c r="E625" s="11" t="s">
        <v>1125</v>
      </c>
      <c r="F625" s="11" t="s">
        <v>1084</v>
      </c>
      <c r="G625" s="12">
        <v>17</v>
      </c>
      <c r="H625" s="12">
        <v>58</v>
      </c>
      <c r="I625" s="12">
        <v>63</v>
      </c>
      <c r="J625" s="12">
        <v>52</v>
      </c>
      <c r="K625" s="12">
        <v>61</v>
      </c>
      <c r="L625" s="12">
        <v>55</v>
      </c>
      <c r="M625" s="12">
        <v>53</v>
      </c>
      <c r="N625" s="12">
        <v>179</v>
      </c>
      <c r="O625" s="12">
        <v>163</v>
      </c>
      <c r="P625" s="12">
        <v>342</v>
      </c>
      <c r="Q625" s="144">
        <v>1</v>
      </c>
      <c r="R625" s="144">
        <v>8</v>
      </c>
      <c r="S625" s="144">
        <v>1</v>
      </c>
      <c r="T625" s="144">
        <v>1</v>
      </c>
      <c r="U625" s="144">
        <v>1</v>
      </c>
      <c r="V625" s="144">
        <v>1</v>
      </c>
      <c r="W625" s="144">
        <v>0</v>
      </c>
      <c r="X625" s="144">
        <v>0</v>
      </c>
      <c r="Y625" s="144">
        <v>0</v>
      </c>
      <c r="Z625" s="144">
        <v>0</v>
      </c>
      <c r="AA625" s="144">
        <v>0</v>
      </c>
      <c r="AB625" s="144">
        <v>0</v>
      </c>
      <c r="AC625" s="144">
        <v>2</v>
      </c>
      <c r="AD625" s="144">
        <v>12</v>
      </c>
      <c r="AE625" s="144">
        <v>5</v>
      </c>
      <c r="AF625" s="144">
        <v>22</v>
      </c>
      <c r="AG625" s="13">
        <v>2</v>
      </c>
    </row>
    <row r="626" spans="1:33" ht="13.7" customHeight="1" x14ac:dyDescent="0.15">
      <c r="A626" s="9" t="s">
        <v>1113</v>
      </c>
      <c r="B626" s="9" t="s">
        <v>1014</v>
      </c>
      <c r="C626" s="10" t="s">
        <v>1017</v>
      </c>
      <c r="D626" s="11">
        <v>0</v>
      </c>
      <c r="E626" s="11" t="s">
        <v>1125</v>
      </c>
      <c r="F626" s="11" t="s">
        <v>1084</v>
      </c>
      <c r="G626" s="12">
        <v>7</v>
      </c>
      <c r="H626" s="12">
        <v>6</v>
      </c>
      <c r="I626" s="12">
        <v>7</v>
      </c>
      <c r="J626" s="12">
        <v>9</v>
      </c>
      <c r="K626" s="12">
        <v>8</v>
      </c>
      <c r="L626" s="12">
        <v>11</v>
      </c>
      <c r="M626" s="12">
        <v>14</v>
      </c>
      <c r="N626" s="12">
        <v>23</v>
      </c>
      <c r="O626" s="12">
        <v>32</v>
      </c>
      <c r="P626" s="12">
        <v>55</v>
      </c>
      <c r="Q626" s="144">
        <v>1</v>
      </c>
      <c r="R626" s="144">
        <v>1</v>
      </c>
      <c r="S626" s="144">
        <v>0</v>
      </c>
      <c r="T626" s="144">
        <v>0</v>
      </c>
      <c r="U626" s="144">
        <v>0</v>
      </c>
      <c r="V626" s="144">
        <v>0</v>
      </c>
      <c r="W626" s="144">
        <v>0</v>
      </c>
      <c r="X626" s="144">
        <v>0</v>
      </c>
      <c r="Y626" s="144">
        <v>0</v>
      </c>
      <c r="Z626" s="144">
        <v>0</v>
      </c>
      <c r="AA626" s="144">
        <v>0</v>
      </c>
      <c r="AB626" s="144">
        <v>0</v>
      </c>
      <c r="AC626" s="144">
        <v>1</v>
      </c>
      <c r="AD626" s="144">
        <v>1</v>
      </c>
      <c r="AE626" s="144">
        <v>2</v>
      </c>
      <c r="AF626" s="144">
        <v>2</v>
      </c>
      <c r="AG626" s="13">
        <v>3</v>
      </c>
    </row>
    <row r="627" spans="1:33" s="13" customFormat="1" ht="13.7" customHeight="1" x14ac:dyDescent="0.15">
      <c r="A627" s="9" t="s">
        <v>1113</v>
      </c>
      <c r="B627" s="9" t="s">
        <v>1014</v>
      </c>
      <c r="C627" s="10" t="s">
        <v>1018</v>
      </c>
      <c r="D627" s="11">
        <v>0</v>
      </c>
      <c r="E627" s="11">
        <v>0</v>
      </c>
      <c r="F627" s="11" t="s">
        <v>1084</v>
      </c>
      <c r="G627" s="12">
        <v>3</v>
      </c>
      <c r="H627" s="12">
        <v>1</v>
      </c>
      <c r="I627" s="12">
        <v>1</v>
      </c>
      <c r="J627" s="12">
        <v>5</v>
      </c>
      <c r="K627" s="146">
        <v>6</v>
      </c>
      <c r="L627" s="12">
        <v>3</v>
      </c>
      <c r="M627" s="12">
        <v>0</v>
      </c>
      <c r="N627" s="12">
        <v>11</v>
      </c>
      <c r="O627" s="12">
        <v>5</v>
      </c>
      <c r="P627" s="12">
        <v>16</v>
      </c>
      <c r="Q627" s="144">
        <v>0</v>
      </c>
      <c r="R627" s="144">
        <v>0</v>
      </c>
      <c r="S627" s="144">
        <v>0</v>
      </c>
      <c r="T627" s="144">
        <v>0</v>
      </c>
      <c r="U627" s="144">
        <v>0</v>
      </c>
      <c r="V627" s="144">
        <v>0</v>
      </c>
      <c r="W627" s="144">
        <v>0</v>
      </c>
      <c r="X627" s="144">
        <v>0</v>
      </c>
      <c r="Y627" s="144">
        <v>0</v>
      </c>
      <c r="Z627" s="144">
        <v>0</v>
      </c>
      <c r="AA627" s="144">
        <v>0</v>
      </c>
      <c r="AB627" s="144">
        <v>0</v>
      </c>
      <c r="AC627" s="144">
        <v>0</v>
      </c>
      <c r="AD627" s="144">
        <v>0</v>
      </c>
      <c r="AE627" s="144">
        <v>0</v>
      </c>
      <c r="AF627" s="144">
        <v>0</v>
      </c>
      <c r="AG627" s="13">
        <v>4</v>
      </c>
    </row>
    <row r="628" spans="1:33" s="13" customFormat="1" ht="13.7" customHeight="1" x14ac:dyDescent="0.15">
      <c r="A628" s="9" t="s">
        <v>1113</v>
      </c>
      <c r="B628" s="9" t="s">
        <v>1014</v>
      </c>
      <c r="C628" s="10" t="s">
        <v>1105</v>
      </c>
      <c r="D628" s="11">
        <v>0</v>
      </c>
      <c r="E628" s="11" t="s">
        <v>1125</v>
      </c>
      <c r="F628" s="11">
        <v>0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0</v>
      </c>
      <c r="M628" s="12">
        <v>0</v>
      </c>
      <c r="N628" s="12">
        <v>0</v>
      </c>
      <c r="O628" s="12">
        <v>0</v>
      </c>
      <c r="P628" s="12">
        <v>0</v>
      </c>
      <c r="Q628" s="144">
        <v>0</v>
      </c>
      <c r="R628" s="144">
        <v>0</v>
      </c>
      <c r="S628" s="144">
        <v>0</v>
      </c>
      <c r="T628" s="144">
        <v>0</v>
      </c>
      <c r="U628" s="144">
        <v>0</v>
      </c>
      <c r="V628" s="144">
        <v>0</v>
      </c>
      <c r="W628" s="144">
        <v>0</v>
      </c>
      <c r="X628" s="144">
        <v>0</v>
      </c>
      <c r="Y628" s="144">
        <v>0</v>
      </c>
      <c r="Z628" s="144">
        <v>0</v>
      </c>
      <c r="AA628" s="144">
        <v>0</v>
      </c>
      <c r="AB628" s="144">
        <v>0</v>
      </c>
      <c r="AC628" s="144">
        <v>0</v>
      </c>
      <c r="AD628" s="144">
        <v>0</v>
      </c>
      <c r="AE628" s="144">
        <v>0</v>
      </c>
      <c r="AF628" s="144">
        <v>0</v>
      </c>
      <c r="AG628" s="5">
        <v>6</v>
      </c>
    </row>
    <row r="629" spans="1:33" s="13" customFormat="1" ht="13.7" customHeight="1" x14ac:dyDescent="0.15">
      <c r="A629" s="9" t="s">
        <v>1113</v>
      </c>
      <c r="B629" s="9" t="s">
        <v>1014</v>
      </c>
      <c r="C629" s="10" t="s">
        <v>1142</v>
      </c>
      <c r="D629" s="11">
        <v>0</v>
      </c>
      <c r="E629" s="11">
        <v>1</v>
      </c>
      <c r="F629" s="11" t="s">
        <v>1084</v>
      </c>
      <c r="G629" s="12">
        <v>0</v>
      </c>
      <c r="H629" s="12">
        <v>0</v>
      </c>
      <c r="I629" s="12">
        <v>0</v>
      </c>
      <c r="J629" s="12">
        <v>0</v>
      </c>
      <c r="K629" s="12">
        <v>0</v>
      </c>
      <c r="L629" s="12">
        <v>0</v>
      </c>
      <c r="M629" s="12">
        <v>0</v>
      </c>
      <c r="N629" s="12">
        <v>0</v>
      </c>
      <c r="O629" s="12">
        <v>0</v>
      </c>
      <c r="P629" s="12">
        <v>0</v>
      </c>
      <c r="Q629" s="144">
        <v>0</v>
      </c>
      <c r="R629" s="144">
        <v>0</v>
      </c>
      <c r="S629" s="144">
        <v>0</v>
      </c>
      <c r="T629" s="144">
        <v>0</v>
      </c>
      <c r="U629" s="144">
        <v>0</v>
      </c>
      <c r="V629" s="144">
        <v>0</v>
      </c>
      <c r="W629" s="144">
        <v>0</v>
      </c>
      <c r="X629" s="144">
        <v>0</v>
      </c>
      <c r="Y629" s="144">
        <v>0</v>
      </c>
      <c r="Z629" s="144">
        <v>0</v>
      </c>
      <c r="AA629" s="144">
        <v>0</v>
      </c>
      <c r="AB629" s="144">
        <v>0</v>
      </c>
      <c r="AC629" s="144">
        <v>0</v>
      </c>
      <c r="AD629" s="144">
        <v>0</v>
      </c>
      <c r="AE629" s="144">
        <v>0</v>
      </c>
      <c r="AF629" s="144">
        <v>0</v>
      </c>
      <c r="AG629" s="13">
        <v>7</v>
      </c>
    </row>
    <row r="630" spans="1:33" s="13" customFormat="1" ht="13.7" customHeight="1" x14ac:dyDescent="0.15">
      <c r="A630" s="9" t="s">
        <v>1113</v>
      </c>
      <c r="B630" s="9" t="s">
        <v>1014</v>
      </c>
      <c r="C630" s="10" t="s">
        <v>1020</v>
      </c>
      <c r="D630" s="11">
        <v>0</v>
      </c>
      <c r="E630" s="11">
        <v>2</v>
      </c>
      <c r="F630" s="11" t="s">
        <v>1084</v>
      </c>
      <c r="G630" s="12">
        <v>2</v>
      </c>
      <c r="H630" s="12">
        <v>0</v>
      </c>
      <c r="I630" s="146">
        <v>2</v>
      </c>
      <c r="J630" s="12">
        <v>2</v>
      </c>
      <c r="K630" s="12">
        <v>0</v>
      </c>
      <c r="L630" s="12">
        <v>0</v>
      </c>
      <c r="M630" s="12">
        <v>1</v>
      </c>
      <c r="N630" s="12">
        <v>3</v>
      </c>
      <c r="O630" s="12">
        <v>2</v>
      </c>
      <c r="P630" s="12">
        <v>5</v>
      </c>
      <c r="Q630" s="144">
        <v>0</v>
      </c>
      <c r="R630" s="144">
        <v>0</v>
      </c>
      <c r="S630" s="144">
        <v>0</v>
      </c>
      <c r="T630" s="144">
        <v>0</v>
      </c>
      <c r="U630" s="144">
        <v>0</v>
      </c>
      <c r="V630" s="144">
        <v>0</v>
      </c>
      <c r="W630" s="144">
        <v>0</v>
      </c>
      <c r="X630" s="144">
        <v>0</v>
      </c>
      <c r="Y630" s="144">
        <v>0</v>
      </c>
      <c r="Z630" s="144">
        <v>0</v>
      </c>
      <c r="AA630" s="144">
        <v>0</v>
      </c>
      <c r="AB630" s="144">
        <v>0</v>
      </c>
      <c r="AC630" s="144">
        <v>0</v>
      </c>
      <c r="AD630" s="144">
        <v>0</v>
      </c>
      <c r="AE630" s="144">
        <v>0</v>
      </c>
      <c r="AF630" s="144">
        <v>0</v>
      </c>
      <c r="AG630" s="13">
        <v>8</v>
      </c>
    </row>
    <row r="631" spans="1:33" s="13" customFormat="1" ht="13.7" customHeight="1" x14ac:dyDescent="0.15">
      <c r="A631" s="9" t="s">
        <v>1113</v>
      </c>
      <c r="B631" s="9" t="s">
        <v>1014</v>
      </c>
      <c r="C631" s="10" t="s">
        <v>65</v>
      </c>
      <c r="D631" s="11">
        <v>0</v>
      </c>
      <c r="E631" s="11" t="s">
        <v>1126</v>
      </c>
      <c r="F631" s="11" t="s">
        <v>1084</v>
      </c>
      <c r="G631" s="12">
        <v>8</v>
      </c>
      <c r="H631" s="12">
        <v>17</v>
      </c>
      <c r="I631" s="12">
        <v>22</v>
      </c>
      <c r="J631" s="12">
        <v>23</v>
      </c>
      <c r="K631" s="12">
        <v>28</v>
      </c>
      <c r="L631" s="12">
        <v>22</v>
      </c>
      <c r="M631" s="12">
        <v>25</v>
      </c>
      <c r="N631" s="12">
        <v>71</v>
      </c>
      <c r="O631" s="12">
        <v>66</v>
      </c>
      <c r="P631" s="12">
        <v>137</v>
      </c>
      <c r="Q631" s="144">
        <v>1</v>
      </c>
      <c r="R631" s="144">
        <v>3</v>
      </c>
      <c r="S631" s="144">
        <v>0</v>
      </c>
      <c r="T631" s="144">
        <v>0</v>
      </c>
      <c r="U631" s="144">
        <v>0</v>
      </c>
      <c r="V631" s="144">
        <v>0</v>
      </c>
      <c r="W631" s="144">
        <v>0</v>
      </c>
      <c r="X631" s="144">
        <v>0</v>
      </c>
      <c r="Y631" s="144">
        <v>0</v>
      </c>
      <c r="Z631" s="144">
        <v>0</v>
      </c>
      <c r="AA631" s="144">
        <v>0</v>
      </c>
      <c r="AB631" s="144">
        <v>0</v>
      </c>
      <c r="AC631" s="144">
        <v>1</v>
      </c>
      <c r="AD631" s="144">
        <v>3</v>
      </c>
      <c r="AE631" s="144">
        <v>2</v>
      </c>
      <c r="AF631" s="144">
        <v>6</v>
      </c>
      <c r="AG631" s="13">
        <v>9</v>
      </c>
    </row>
    <row r="632" spans="1:33" s="13" customFormat="1" ht="13.7" customHeight="1" x14ac:dyDescent="0.15">
      <c r="A632" s="14"/>
      <c r="B632" s="14" t="s">
        <v>1073</v>
      </c>
      <c r="C632" s="14">
        <f>COUNTA(C624:C631)</f>
        <v>8</v>
      </c>
      <c r="D632" s="15">
        <f>COUNTIF(D624:D631,"併")</f>
        <v>0</v>
      </c>
      <c r="E632" s="15">
        <v>3</v>
      </c>
      <c r="F632" s="15"/>
      <c r="G632" s="16">
        <f t="shared" ref="G632" si="93">SUM(G624:G631)</f>
        <v>43</v>
      </c>
      <c r="H632" s="16">
        <f t="shared" ref="H632:AE632" si="94">SUM(H624:H631)</f>
        <v>85</v>
      </c>
      <c r="I632" s="16">
        <f t="shared" si="94"/>
        <v>103</v>
      </c>
      <c r="J632" s="16">
        <f t="shared" si="94"/>
        <v>98</v>
      </c>
      <c r="K632" s="16">
        <f t="shared" si="94"/>
        <v>108</v>
      </c>
      <c r="L632" s="16">
        <f t="shared" si="94"/>
        <v>96</v>
      </c>
      <c r="M632" s="16">
        <f t="shared" si="94"/>
        <v>103</v>
      </c>
      <c r="N632" s="16">
        <f t="shared" si="94"/>
        <v>306</v>
      </c>
      <c r="O632" s="16">
        <f t="shared" si="94"/>
        <v>287</v>
      </c>
      <c r="P632" s="16">
        <f t="shared" si="94"/>
        <v>593</v>
      </c>
      <c r="Q632" s="16">
        <f t="shared" si="94"/>
        <v>4</v>
      </c>
      <c r="R632" s="16">
        <f t="shared" si="94"/>
        <v>13</v>
      </c>
      <c r="S632" s="16">
        <f t="shared" si="94"/>
        <v>1</v>
      </c>
      <c r="T632" s="16">
        <f t="shared" si="94"/>
        <v>1</v>
      </c>
      <c r="U632" s="16">
        <f t="shared" si="94"/>
        <v>1</v>
      </c>
      <c r="V632" s="16">
        <f t="shared" si="94"/>
        <v>1</v>
      </c>
      <c r="W632" s="16">
        <f t="shared" si="94"/>
        <v>0</v>
      </c>
      <c r="X632" s="16">
        <f t="shared" si="94"/>
        <v>0</v>
      </c>
      <c r="Y632" s="16">
        <f t="shared" si="94"/>
        <v>0</v>
      </c>
      <c r="Z632" s="16">
        <f t="shared" si="94"/>
        <v>0</v>
      </c>
      <c r="AA632" s="16">
        <f t="shared" si="94"/>
        <v>0</v>
      </c>
      <c r="AB632" s="16">
        <f t="shared" si="94"/>
        <v>0</v>
      </c>
      <c r="AC632" s="16">
        <f t="shared" si="94"/>
        <v>5</v>
      </c>
      <c r="AD632" s="16">
        <f t="shared" si="94"/>
        <v>17</v>
      </c>
      <c r="AE632" s="16">
        <f t="shared" si="94"/>
        <v>11</v>
      </c>
      <c r="AF632" s="16">
        <f>SUM(AF624:AF631)</f>
        <v>32</v>
      </c>
      <c r="AG632" s="13">
        <v>10</v>
      </c>
    </row>
    <row r="633" spans="1:33" s="13" customFormat="1" ht="13.7" customHeight="1" x14ac:dyDescent="0.15">
      <c r="A633" s="9" t="s">
        <v>1113</v>
      </c>
      <c r="B633" s="9" t="s">
        <v>1021</v>
      </c>
      <c r="C633" s="10" t="s">
        <v>1022</v>
      </c>
      <c r="D633" s="11">
        <v>0</v>
      </c>
      <c r="E633" s="11">
        <v>1</v>
      </c>
      <c r="F633" s="11" t="s">
        <v>1084</v>
      </c>
      <c r="G633" s="12">
        <v>9</v>
      </c>
      <c r="H633" s="12">
        <v>7</v>
      </c>
      <c r="I633" s="12">
        <v>11</v>
      </c>
      <c r="J633" s="12">
        <v>13</v>
      </c>
      <c r="K633" s="12">
        <v>14</v>
      </c>
      <c r="L633" s="12">
        <v>16</v>
      </c>
      <c r="M633" s="12">
        <v>12</v>
      </c>
      <c r="N633" s="12">
        <v>42</v>
      </c>
      <c r="O633" s="12">
        <v>31</v>
      </c>
      <c r="P633" s="12">
        <v>73</v>
      </c>
      <c r="Q633" s="144">
        <v>1</v>
      </c>
      <c r="R633" s="144">
        <v>3</v>
      </c>
      <c r="S633" s="144">
        <v>0</v>
      </c>
      <c r="T633" s="144">
        <v>0</v>
      </c>
      <c r="U633" s="144">
        <v>1</v>
      </c>
      <c r="V633" s="144">
        <v>1</v>
      </c>
      <c r="W633" s="144">
        <v>0</v>
      </c>
      <c r="X633" s="144">
        <v>0</v>
      </c>
      <c r="Y633" s="144">
        <v>0</v>
      </c>
      <c r="Z633" s="144">
        <v>0</v>
      </c>
      <c r="AA633" s="144">
        <v>0</v>
      </c>
      <c r="AB633" s="144">
        <v>0</v>
      </c>
      <c r="AC633" s="144">
        <v>1</v>
      </c>
      <c r="AD633" s="144">
        <v>3</v>
      </c>
      <c r="AE633" s="144">
        <v>3</v>
      </c>
      <c r="AF633" s="144">
        <v>7</v>
      </c>
      <c r="AG633" s="5">
        <v>11</v>
      </c>
    </row>
    <row r="634" spans="1:33" s="13" customFormat="1" ht="13.7" customHeight="1" x14ac:dyDescent="0.15">
      <c r="A634" s="9" t="s">
        <v>1113</v>
      </c>
      <c r="B634" s="9" t="s">
        <v>1021</v>
      </c>
      <c r="C634" s="10" t="s">
        <v>1023</v>
      </c>
      <c r="D634" s="11">
        <v>0</v>
      </c>
      <c r="E634" s="11" t="s">
        <v>1126</v>
      </c>
      <c r="F634" s="11" t="s">
        <v>1084</v>
      </c>
      <c r="G634" s="12">
        <v>3</v>
      </c>
      <c r="H634" s="12">
        <v>3</v>
      </c>
      <c r="I634" s="12">
        <v>3</v>
      </c>
      <c r="J634" s="12">
        <v>4</v>
      </c>
      <c r="K634" s="12">
        <v>1</v>
      </c>
      <c r="L634" s="12">
        <v>7</v>
      </c>
      <c r="M634" s="12">
        <v>5</v>
      </c>
      <c r="N634" s="12">
        <v>12</v>
      </c>
      <c r="O634" s="12">
        <v>11</v>
      </c>
      <c r="P634" s="12">
        <v>23</v>
      </c>
      <c r="Q634" s="144">
        <v>0</v>
      </c>
      <c r="R634" s="144">
        <v>0</v>
      </c>
      <c r="S634" s="144">
        <v>0</v>
      </c>
      <c r="T634" s="144">
        <v>0</v>
      </c>
      <c r="U634" s="144">
        <v>0</v>
      </c>
      <c r="V634" s="144">
        <v>0</v>
      </c>
      <c r="W634" s="144">
        <v>0</v>
      </c>
      <c r="X634" s="144">
        <v>0</v>
      </c>
      <c r="Y634" s="144">
        <v>0</v>
      </c>
      <c r="Z634" s="144">
        <v>0</v>
      </c>
      <c r="AA634" s="144">
        <v>0</v>
      </c>
      <c r="AB634" s="144">
        <v>0</v>
      </c>
      <c r="AC634" s="144">
        <v>0</v>
      </c>
      <c r="AD634" s="144">
        <v>0</v>
      </c>
      <c r="AE634" s="144">
        <v>0</v>
      </c>
      <c r="AF634" s="144">
        <v>0</v>
      </c>
      <c r="AG634" s="13">
        <v>12</v>
      </c>
    </row>
    <row r="635" spans="1:33" ht="13.7" customHeight="1" x14ac:dyDescent="0.15">
      <c r="A635" s="9" t="s">
        <v>1113</v>
      </c>
      <c r="B635" s="9" t="s">
        <v>1021</v>
      </c>
      <c r="C635" s="10" t="s">
        <v>1024</v>
      </c>
      <c r="D635" s="11">
        <v>0</v>
      </c>
      <c r="E635" s="11">
        <v>1</v>
      </c>
      <c r="F635" s="11" t="s">
        <v>1084</v>
      </c>
      <c r="G635" s="12">
        <v>4</v>
      </c>
      <c r="H635" s="12">
        <v>2</v>
      </c>
      <c r="I635" s="12">
        <v>0</v>
      </c>
      <c r="J635" s="12">
        <v>3</v>
      </c>
      <c r="K635" s="12">
        <v>1</v>
      </c>
      <c r="L635" s="12">
        <v>1</v>
      </c>
      <c r="M635" s="146">
        <v>1</v>
      </c>
      <c r="N635" s="12">
        <v>2</v>
      </c>
      <c r="O635" s="12">
        <v>6</v>
      </c>
      <c r="P635" s="12">
        <v>8</v>
      </c>
      <c r="Q635" s="144">
        <v>1</v>
      </c>
      <c r="R635" s="144">
        <v>1</v>
      </c>
      <c r="S635" s="144">
        <v>0</v>
      </c>
      <c r="T635" s="144">
        <v>0</v>
      </c>
      <c r="U635" s="144">
        <v>0</v>
      </c>
      <c r="V635" s="144">
        <v>0</v>
      </c>
      <c r="W635" s="144">
        <v>0</v>
      </c>
      <c r="X635" s="144">
        <v>0</v>
      </c>
      <c r="Y635" s="144">
        <v>0</v>
      </c>
      <c r="Z635" s="144">
        <v>0</v>
      </c>
      <c r="AA635" s="144">
        <v>0</v>
      </c>
      <c r="AB635" s="144">
        <v>0</v>
      </c>
      <c r="AC635" s="144">
        <v>1</v>
      </c>
      <c r="AD635" s="144">
        <v>2</v>
      </c>
      <c r="AE635" s="144">
        <v>2</v>
      </c>
      <c r="AF635" s="144">
        <v>3</v>
      </c>
      <c r="AG635" s="13">
        <v>13</v>
      </c>
    </row>
    <row r="636" spans="1:33" s="13" customFormat="1" ht="13.7" customHeight="1" x14ac:dyDescent="0.15">
      <c r="A636" s="9" t="s">
        <v>1113</v>
      </c>
      <c r="B636" s="9" t="s">
        <v>1021</v>
      </c>
      <c r="C636" s="10" t="s">
        <v>1025</v>
      </c>
      <c r="D636" s="11">
        <v>0</v>
      </c>
      <c r="E636" s="11" t="s">
        <v>1126</v>
      </c>
      <c r="F636" s="11" t="s">
        <v>1084</v>
      </c>
      <c r="G636" s="12">
        <v>3</v>
      </c>
      <c r="H636" s="12">
        <v>3</v>
      </c>
      <c r="I636" s="12">
        <v>3</v>
      </c>
      <c r="J636" s="12">
        <v>2</v>
      </c>
      <c r="K636" s="12">
        <v>3</v>
      </c>
      <c r="L636" s="12">
        <v>4</v>
      </c>
      <c r="M636" s="146">
        <v>3</v>
      </c>
      <c r="N636" s="12">
        <v>8</v>
      </c>
      <c r="O636" s="12">
        <v>10</v>
      </c>
      <c r="P636" s="12">
        <v>18</v>
      </c>
      <c r="Q636" s="144">
        <v>0</v>
      </c>
      <c r="R636" s="144">
        <v>0</v>
      </c>
      <c r="S636" s="144">
        <v>0</v>
      </c>
      <c r="T636" s="144">
        <v>0</v>
      </c>
      <c r="U636" s="144">
        <v>0</v>
      </c>
      <c r="V636" s="144">
        <v>0</v>
      </c>
      <c r="W636" s="144">
        <v>0</v>
      </c>
      <c r="X636" s="144">
        <v>0</v>
      </c>
      <c r="Y636" s="144">
        <v>0</v>
      </c>
      <c r="Z636" s="144">
        <v>0</v>
      </c>
      <c r="AA636" s="144">
        <v>0</v>
      </c>
      <c r="AB636" s="144">
        <v>0</v>
      </c>
      <c r="AC636" s="144">
        <v>0</v>
      </c>
      <c r="AD636" s="144">
        <v>0</v>
      </c>
      <c r="AE636" s="144">
        <v>0</v>
      </c>
      <c r="AF636" s="144">
        <v>0</v>
      </c>
      <c r="AG636" s="13">
        <v>14</v>
      </c>
    </row>
    <row r="637" spans="1:33" ht="13.7" customHeight="1" x14ac:dyDescent="0.15">
      <c r="A637" s="9" t="s">
        <v>1113</v>
      </c>
      <c r="B637" s="9" t="s">
        <v>1021</v>
      </c>
      <c r="C637" s="10" t="s">
        <v>1026</v>
      </c>
      <c r="D637" s="11">
        <v>0</v>
      </c>
      <c r="E637" s="11" t="s">
        <v>1127</v>
      </c>
      <c r="F637" s="11" t="s">
        <v>1084</v>
      </c>
      <c r="G637" s="12">
        <v>5</v>
      </c>
      <c r="H637" s="12">
        <v>1</v>
      </c>
      <c r="I637" s="146">
        <v>2</v>
      </c>
      <c r="J637" s="12">
        <v>1</v>
      </c>
      <c r="K637" s="12">
        <v>0</v>
      </c>
      <c r="L637" s="12">
        <v>2</v>
      </c>
      <c r="M637" s="12">
        <v>3</v>
      </c>
      <c r="N637" s="12">
        <v>4</v>
      </c>
      <c r="O637" s="12">
        <v>5</v>
      </c>
      <c r="P637" s="12">
        <v>9</v>
      </c>
      <c r="Q637" s="144">
        <v>1</v>
      </c>
      <c r="R637" s="144">
        <v>1</v>
      </c>
      <c r="S637" s="144">
        <v>1</v>
      </c>
      <c r="T637" s="144">
        <v>1</v>
      </c>
      <c r="U637" s="144">
        <v>0</v>
      </c>
      <c r="V637" s="144">
        <v>0</v>
      </c>
      <c r="W637" s="144">
        <v>0</v>
      </c>
      <c r="X637" s="144">
        <v>0</v>
      </c>
      <c r="Y637" s="144">
        <v>0</v>
      </c>
      <c r="Z637" s="144">
        <v>0</v>
      </c>
      <c r="AA637" s="144">
        <v>0</v>
      </c>
      <c r="AB637" s="144">
        <v>0</v>
      </c>
      <c r="AC637" s="144">
        <v>1</v>
      </c>
      <c r="AD637" s="144">
        <v>1</v>
      </c>
      <c r="AE637" s="144">
        <v>3</v>
      </c>
      <c r="AF637" s="144">
        <v>3</v>
      </c>
      <c r="AG637" s="13">
        <v>15</v>
      </c>
    </row>
    <row r="638" spans="1:33" s="13" customFormat="1" ht="13.7" customHeight="1" x14ac:dyDescent="0.15">
      <c r="A638" s="9" t="s">
        <v>1113</v>
      </c>
      <c r="B638" s="9" t="s">
        <v>1021</v>
      </c>
      <c r="C638" s="10" t="s">
        <v>1027</v>
      </c>
      <c r="D638" s="11">
        <v>0</v>
      </c>
      <c r="E638" s="11" t="s">
        <v>1125</v>
      </c>
      <c r="F638" s="11" t="s">
        <v>1084</v>
      </c>
      <c r="G638" s="12">
        <v>21</v>
      </c>
      <c r="H638" s="12">
        <v>74</v>
      </c>
      <c r="I638" s="12">
        <v>83</v>
      </c>
      <c r="J638" s="12">
        <v>85</v>
      </c>
      <c r="K638" s="12">
        <v>77</v>
      </c>
      <c r="L638" s="12">
        <v>74</v>
      </c>
      <c r="M638" s="12">
        <v>81</v>
      </c>
      <c r="N638" s="12">
        <v>241</v>
      </c>
      <c r="O638" s="12">
        <v>233</v>
      </c>
      <c r="P638" s="12">
        <v>474</v>
      </c>
      <c r="Q638" s="144">
        <v>1</v>
      </c>
      <c r="R638" s="144">
        <v>4</v>
      </c>
      <c r="S638" s="144">
        <v>1</v>
      </c>
      <c r="T638" s="144">
        <v>2</v>
      </c>
      <c r="U638" s="144">
        <v>1</v>
      </c>
      <c r="V638" s="144">
        <v>1</v>
      </c>
      <c r="W638" s="144">
        <v>0</v>
      </c>
      <c r="X638" s="144">
        <v>0</v>
      </c>
      <c r="Y638" s="144">
        <v>0</v>
      </c>
      <c r="Z638" s="144">
        <v>0</v>
      </c>
      <c r="AA638" s="144">
        <v>1</v>
      </c>
      <c r="AB638" s="144">
        <v>1</v>
      </c>
      <c r="AC638" s="144">
        <v>3</v>
      </c>
      <c r="AD638" s="144">
        <v>19</v>
      </c>
      <c r="AE638" s="144">
        <v>7</v>
      </c>
      <c r="AF638" s="144">
        <v>27</v>
      </c>
      <c r="AG638" s="5">
        <v>16</v>
      </c>
    </row>
    <row r="639" spans="1:33" s="13" customFormat="1" ht="13.7" customHeight="1" x14ac:dyDescent="0.15">
      <c r="A639" s="9" t="s">
        <v>1113</v>
      </c>
      <c r="B639" s="9" t="s">
        <v>1021</v>
      </c>
      <c r="C639" s="10" t="s">
        <v>1146</v>
      </c>
      <c r="D639" s="11">
        <v>0</v>
      </c>
      <c r="E639" s="11">
        <v>2</v>
      </c>
      <c r="F639" s="11" t="s">
        <v>1084</v>
      </c>
      <c r="G639" s="12">
        <v>6</v>
      </c>
      <c r="H639" s="12">
        <v>5</v>
      </c>
      <c r="I639" s="12">
        <v>10</v>
      </c>
      <c r="J639" s="12">
        <v>6</v>
      </c>
      <c r="K639" s="12">
        <v>8</v>
      </c>
      <c r="L639" s="12">
        <v>9</v>
      </c>
      <c r="M639" s="12">
        <v>10</v>
      </c>
      <c r="N639" s="12">
        <v>30</v>
      </c>
      <c r="O639" s="12">
        <v>18</v>
      </c>
      <c r="P639" s="12">
        <v>48</v>
      </c>
      <c r="Q639" s="144">
        <v>0</v>
      </c>
      <c r="R639" s="144">
        <v>0</v>
      </c>
      <c r="S639" s="144">
        <v>0</v>
      </c>
      <c r="T639" s="144">
        <v>0</v>
      </c>
      <c r="U639" s="144">
        <v>0</v>
      </c>
      <c r="V639" s="144">
        <v>0</v>
      </c>
      <c r="W639" s="144">
        <v>0</v>
      </c>
      <c r="X639" s="144">
        <v>0</v>
      </c>
      <c r="Y639" s="144">
        <v>0</v>
      </c>
      <c r="Z639" s="144">
        <v>0</v>
      </c>
      <c r="AA639" s="144">
        <v>0</v>
      </c>
      <c r="AB639" s="144">
        <v>0</v>
      </c>
      <c r="AC639" s="144">
        <v>1</v>
      </c>
      <c r="AD639" s="144">
        <v>1</v>
      </c>
      <c r="AE639" s="144">
        <v>1</v>
      </c>
      <c r="AF639" s="144">
        <v>1</v>
      </c>
      <c r="AG639" s="13">
        <v>17</v>
      </c>
    </row>
    <row r="640" spans="1:33" s="13" customFormat="1" ht="13.7" customHeight="1" x14ac:dyDescent="0.15">
      <c r="A640" s="14"/>
      <c r="B640" s="14" t="s">
        <v>1073</v>
      </c>
      <c r="C640" s="14">
        <f>COUNTA(C633:C639)</f>
        <v>7</v>
      </c>
      <c r="D640" s="15">
        <f>COUNTIF(D633:D639,"併")</f>
        <v>0</v>
      </c>
      <c r="E640" s="15">
        <v>7</v>
      </c>
      <c r="F640" s="15"/>
      <c r="G640" s="16">
        <f t="shared" ref="G640:AF640" si="95">SUM(G633:G639)</f>
        <v>51</v>
      </c>
      <c r="H640" s="16">
        <f t="shared" si="95"/>
        <v>95</v>
      </c>
      <c r="I640" s="16">
        <f t="shared" si="95"/>
        <v>112</v>
      </c>
      <c r="J640" s="16">
        <f t="shared" si="95"/>
        <v>114</v>
      </c>
      <c r="K640" s="16">
        <f t="shared" si="95"/>
        <v>104</v>
      </c>
      <c r="L640" s="16">
        <f t="shared" si="95"/>
        <v>113</v>
      </c>
      <c r="M640" s="16">
        <f t="shared" si="95"/>
        <v>115</v>
      </c>
      <c r="N640" s="16">
        <f t="shared" si="95"/>
        <v>339</v>
      </c>
      <c r="O640" s="16">
        <f t="shared" si="95"/>
        <v>314</v>
      </c>
      <c r="P640" s="16">
        <f t="shared" si="95"/>
        <v>653</v>
      </c>
      <c r="Q640" s="16">
        <f t="shared" si="95"/>
        <v>4</v>
      </c>
      <c r="R640" s="16">
        <f t="shared" si="95"/>
        <v>9</v>
      </c>
      <c r="S640" s="16">
        <f t="shared" si="95"/>
        <v>2</v>
      </c>
      <c r="T640" s="16">
        <f t="shared" si="95"/>
        <v>3</v>
      </c>
      <c r="U640" s="16">
        <f t="shared" si="95"/>
        <v>2</v>
      </c>
      <c r="V640" s="16">
        <f t="shared" si="95"/>
        <v>2</v>
      </c>
      <c r="W640" s="16">
        <f t="shared" si="95"/>
        <v>0</v>
      </c>
      <c r="X640" s="16">
        <f t="shared" si="95"/>
        <v>0</v>
      </c>
      <c r="Y640" s="16">
        <f t="shared" si="95"/>
        <v>0</v>
      </c>
      <c r="Z640" s="16">
        <f t="shared" si="95"/>
        <v>0</v>
      </c>
      <c r="AA640" s="16">
        <f t="shared" si="95"/>
        <v>1</v>
      </c>
      <c r="AB640" s="16">
        <f t="shared" si="95"/>
        <v>1</v>
      </c>
      <c r="AC640" s="16">
        <f t="shared" si="95"/>
        <v>7</v>
      </c>
      <c r="AD640" s="16">
        <f t="shared" si="95"/>
        <v>26</v>
      </c>
      <c r="AE640" s="16">
        <f t="shared" si="95"/>
        <v>16</v>
      </c>
      <c r="AF640" s="16">
        <f t="shared" si="95"/>
        <v>41</v>
      </c>
      <c r="AG640" s="13">
        <v>22</v>
      </c>
    </row>
    <row r="641" spans="1:33" s="13" customFormat="1" ht="13.7" customHeight="1" x14ac:dyDescent="0.15">
      <c r="A641" s="9" t="s">
        <v>1113</v>
      </c>
      <c r="B641" s="9" t="s">
        <v>1028</v>
      </c>
      <c r="C641" s="10" t="s">
        <v>1029</v>
      </c>
      <c r="D641" s="11">
        <v>0</v>
      </c>
      <c r="E641" s="11" t="s">
        <v>1125</v>
      </c>
      <c r="F641" s="11" t="s">
        <v>1084</v>
      </c>
      <c r="G641" s="12">
        <v>8</v>
      </c>
      <c r="H641" s="12">
        <v>32</v>
      </c>
      <c r="I641" s="12">
        <v>26</v>
      </c>
      <c r="J641" s="12">
        <v>33</v>
      </c>
      <c r="K641" s="12">
        <v>30</v>
      </c>
      <c r="L641" s="12">
        <v>33</v>
      </c>
      <c r="M641" s="12">
        <v>31</v>
      </c>
      <c r="N641" s="12">
        <v>92</v>
      </c>
      <c r="O641" s="12">
        <v>93</v>
      </c>
      <c r="P641" s="12">
        <v>185</v>
      </c>
      <c r="Q641" s="144">
        <v>1</v>
      </c>
      <c r="R641" s="144">
        <v>4</v>
      </c>
      <c r="S641" s="144">
        <v>0</v>
      </c>
      <c r="T641" s="144">
        <v>0</v>
      </c>
      <c r="U641" s="144">
        <v>0</v>
      </c>
      <c r="V641" s="144">
        <v>0</v>
      </c>
      <c r="W641" s="13">
        <v>0</v>
      </c>
      <c r="X641" s="144">
        <v>0</v>
      </c>
      <c r="Y641" s="144">
        <v>0</v>
      </c>
      <c r="Z641" s="144">
        <v>0</v>
      </c>
      <c r="AA641" s="144">
        <v>0</v>
      </c>
      <c r="AB641" s="144">
        <v>0</v>
      </c>
      <c r="AC641" s="144">
        <v>1</v>
      </c>
      <c r="AD641" s="144">
        <v>2</v>
      </c>
      <c r="AE641" s="144">
        <v>2</v>
      </c>
      <c r="AF641" s="144">
        <v>6</v>
      </c>
      <c r="AG641" s="13">
        <v>23</v>
      </c>
    </row>
    <row r="642" spans="1:33" s="13" customFormat="1" ht="13.7" customHeight="1" x14ac:dyDescent="0.15">
      <c r="A642" s="9" t="s">
        <v>1113</v>
      </c>
      <c r="B642" s="9" t="s">
        <v>1028</v>
      </c>
      <c r="C642" s="10" t="s">
        <v>1030</v>
      </c>
      <c r="D642" s="11">
        <v>0</v>
      </c>
      <c r="E642" s="11">
        <v>1</v>
      </c>
      <c r="F642" s="11" t="s">
        <v>1084</v>
      </c>
      <c r="G642" s="12">
        <v>1</v>
      </c>
      <c r="H642" s="12">
        <v>0</v>
      </c>
      <c r="I642" s="12">
        <v>0</v>
      </c>
      <c r="J642" s="12">
        <v>0</v>
      </c>
      <c r="K642" s="12">
        <v>0</v>
      </c>
      <c r="L642" s="146">
        <v>2</v>
      </c>
      <c r="M642" s="12">
        <v>3</v>
      </c>
      <c r="N642" s="12">
        <v>2</v>
      </c>
      <c r="O642" s="12">
        <v>3</v>
      </c>
      <c r="P642" s="12">
        <v>5</v>
      </c>
      <c r="Q642" s="144">
        <v>0</v>
      </c>
      <c r="R642" s="144">
        <v>0</v>
      </c>
      <c r="S642" s="144">
        <v>0</v>
      </c>
      <c r="T642" s="144">
        <v>0</v>
      </c>
      <c r="U642" s="144">
        <v>0</v>
      </c>
      <c r="V642" s="144">
        <v>0</v>
      </c>
      <c r="W642" s="144">
        <v>0</v>
      </c>
      <c r="X642" s="144">
        <v>0</v>
      </c>
      <c r="Y642" s="144">
        <v>0</v>
      </c>
      <c r="Z642" s="144">
        <v>0</v>
      </c>
      <c r="AA642" s="144">
        <v>0</v>
      </c>
      <c r="AB642" s="144">
        <v>0</v>
      </c>
      <c r="AC642" s="144">
        <v>0</v>
      </c>
      <c r="AD642" s="144">
        <v>0</v>
      </c>
      <c r="AE642" s="144">
        <v>0</v>
      </c>
      <c r="AF642" s="144">
        <v>0</v>
      </c>
      <c r="AG642" s="13">
        <v>24</v>
      </c>
    </row>
    <row r="643" spans="1:33" ht="13.7" customHeight="1" x14ac:dyDescent="0.15">
      <c r="A643" s="14"/>
      <c r="B643" s="14" t="s">
        <v>1073</v>
      </c>
      <c r="C643" s="14">
        <f>COUNTA(C641:C642)</f>
        <v>2</v>
      </c>
      <c r="D643" s="15">
        <f>COUNTIF(D641:D642,"併")</f>
        <v>0</v>
      </c>
      <c r="E643" s="15">
        <v>1</v>
      </c>
      <c r="F643" s="15"/>
      <c r="G643" s="16">
        <f>SUM(G641:G642)</f>
        <v>9</v>
      </c>
      <c r="H643" s="16">
        <f t="shared" ref="H643:AE643" si="96">SUM(H641:H642)</f>
        <v>32</v>
      </c>
      <c r="I643" s="16">
        <f t="shared" si="96"/>
        <v>26</v>
      </c>
      <c r="J643" s="16">
        <f t="shared" si="96"/>
        <v>33</v>
      </c>
      <c r="K643" s="16">
        <f t="shared" si="96"/>
        <v>30</v>
      </c>
      <c r="L643" s="16">
        <f t="shared" si="96"/>
        <v>35</v>
      </c>
      <c r="M643" s="16">
        <f t="shared" si="96"/>
        <v>34</v>
      </c>
      <c r="N643" s="16">
        <f t="shared" si="96"/>
        <v>94</v>
      </c>
      <c r="O643" s="16">
        <f t="shared" si="96"/>
        <v>96</v>
      </c>
      <c r="P643" s="16">
        <f t="shared" si="96"/>
        <v>190</v>
      </c>
      <c r="Q643" s="16">
        <f t="shared" si="96"/>
        <v>1</v>
      </c>
      <c r="R643" s="16">
        <f t="shared" si="96"/>
        <v>4</v>
      </c>
      <c r="S643" s="16">
        <f t="shared" si="96"/>
        <v>0</v>
      </c>
      <c r="T643" s="16">
        <f t="shared" si="96"/>
        <v>0</v>
      </c>
      <c r="U643" s="16">
        <f>SUM(U641:U642)</f>
        <v>0</v>
      </c>
      <c r="V643" s="16">
        <f t="shared" si="96"/>
        <v>0</v>
      </c>
      <c r="W643" s="16">
        <f t="shared" si="96"/>
        <v>0</v>
      </c>
      <c r="X643" s="16">
        <f t="shared" si="96"/>
        <v>0</v>
      </c>
      <c r="Y643" s="16">
        <f t="shared" si="96"/>
        <v>0</v>
      </c>
      <c r="Z643" s="16">
        <f t="shared" si="96"/>
        <v>0</v>
      </c>
      <c r="AA643" s="16">
        <f t="shared" si="96"/>
        <v>0</v>
      </c>
      <c r="AB643" s="16">
        <f t="shared" si="96"/>
        <v>0</v>
      </c>
      <c r="AC643" s="16">
        <f t="shared" si="96"/>
        <v>1</v>
      </c>
      <c r="AD643" s="16">
        <f t="shared" si="96"/>
        <v>2</v>
      </c>
      <c r="AE643" s="16">
        <f t="shared" si="96"/>
        <v>2</v>
      </c>
      <c r="AF643" s="16">
        <f>SUM(AF641:AF642)</f>
        <v>6</v>
      </c>
      <c r="AG643" s="13">
        <v>25</v>
      </c>
    </row>
    <row r="644" spans="1:33" s="13" customFormat="1" ht="13.7" customHeight="1" x14ac:dyDescent="0.15">
      <c r="A644" s="18"/>
      <c r="B644" s="18" t="s">
        <v>1074</v>
      </c>
      <c r="C644" s="18">
        <f>C591+C603+C607+C610+C614+C616+C621+C623+C632+C640+C643</f>
        <v>83</v>
      </c>
      <c r="D644" s="19">
        <f>D591+D603+D607+D610+D614+D616+D621+D623+D632+D640+D643</f>
        <v>2</v>
      </c>
      <c r="E644" s="19">
        <f>E591+E603+E607+E610+E614+E616+E621+E623+E632+E640+E643</f>
        <v>25</v>
      </c>
      <c r="F644" s="19"/>
      <c r="G644" s="20">
        <f t="shared" ref="G644:AF644" si="97">G591+G603+G607+G610+G614+G616+G621+G623+G632+G640+G643</f>
        <v>793</v>
      </c>
      <c r="H644" s="20">
        <f t="shared" si="97"/>
        <v>2319</v>
      </c>
      <c r="I644" s="20">
        <f t="shared" si="97"/>
        <v>2419</v>
      </c>
      <c r="J644" s="20">
        <f t="shared" si="97"/>
        <v>2442</v>
      </c>
      <c r="K644" s="20">
        <f t="shared" si="97"/>
        <v>2597</v>
      </c>
      <c r="L644" s="20">
        <f t="shared" si="97"/>
        <v>2564</v>
      </c>
      <c r="M644" s="20">
        <f t="shared" si="97"/>
        <v>2658</v>
      </c>
      <c r="N644" s="20">
        <f t="shared" si="97"/>
        <v>7609</v>
      </c>
      <c r="O644" s="20">
        <f t="shared" si="97"/>
        <v>7390</v>
      </c>
      <c r="P644" s="20">
        <f t="shared" si="97"/>
        <v>14999</v>
      </c>
      <c r="Q644" s="20">
        <f t="shared" si="97"/>
        <v>71</v>
      </c>
      <c r="R644" s="20">
        <f t="shared" si="97"/>
        <v>259</v>
      </c>
      <c r="S644" s="20">
        <f t="shared" si="97"/>
        <v>14</v>
      </c>
      <c r="T644" s="20">
        <f t="shared" si="97"/>
        <v>18</v>
      </c>
      <c r="U644" s="20">
        <f t="shared" si="97"/>
        <v>9</v>
      </c>
      <c r="V644" s="20">
        <f t="shared" si="97"/>
        <v>10</v>
      </c>
      <c r="W644" s="20">
        <f t="shared" si="97"/>
        <v>0</v>
      </c>
      <c r="X644" s="20">
        <f t="shared" si="97"/>
        <v>0</v>
      </c>
      <c r="Y644" s="20">
        <f t="shared" si="97"/>
        <v>0</v>
      </c>
      <c r="Z644" s="20">
        <f t="shared" si="97"/>
        <v>0</v>
      </c>
      <c r="AA644" s="20">
        <f t="shared" si="97"/>
        <v>6</v>
      </c>
      <c r="AB644" s="20">
        <f t="shared" si="97"/>
        <v>6</v>
      </c>
      <c r="AC644" s="20">
        <f t="shared" si="97"/>
        <v>87</v>
      </c>
      <c r="AD644" s="20">
        <f t="shared" si="97"/>
        <v>382</v>
      </c>
      <c r="AE644" s="20">
        <f t="shared" si="97"/>
        <v>187</v>
      </c>
      <c r="AF644" s="20">
        <f t="shared" si="97"/>
        <v>675</v>
      </c>
      <c r="AG644" s="5">
        <v>26</v>
      </c>
    </row>
    <row r="645" spans="1:33" s="13" customFormat="1" ht="13.7" customHeight="1" x14ac:dyDescent="0.15">
      <c r="A645" s="9" t="s">
        <v>1123</v>
      </c>
      <c r="B645" s="9" t="s">
        <v>1031</v>
      </c>
      <c r="C645" s="17" t="s">
        <v>1032</v>
      </c>
      <c r="D645" s="11">
        <v>0</v>
      </c>
      <c r="E645" s="11" t="s">
        <v>1127</v>
      </c>
      <c r="F645" s="23" t="s">
        <v>1085</v>
      </c>
      <c r="G645" s="12">
        <v>7</v>
      </c>
      <c r="H645" s="12">
        <v>5</v>
      </c>
      <c r="I645" s="12">
        <v>13</v>
      </c>
      <c r="J645" s="12">
        <v>10</v>
      </c>
      <c r="K645" s="12">
        <v>6</v>
      </c>
      <c r="L645" s="12">
        <v>10</v>
      </c>
      <c r="M645" s="12">
        <v>9</v>
      </c>
      <c r="N645" s="12">
        <v>26</v>
      </c>
      <c r="O645" s="12">
        <v>27</v>
      </c>
      <c r="P645" s="12">
        <v>53</v>
      </c>
      <c r="Q645" s="144">
        <v>1</v>
      </c>
      <c r="R645" s="144">
        <v>2</v>
      </c>
      <c r="S645" s="144">
        <v>0</v>
      </c>
      <c r="T645" s="144">
        <v>0</v>
      </c>
      <c r="U645" s="144">
        <v>0</v>
      </c>
      <c r="V645" s="144">
        <v>0</v>
      </c>
      <c r="W645" s="144">
        <v>0</v>
      </c>
      <c r="X645" s="144">
        <v>0</v>
      </c>
      <c r="Y645" s="144">
        <v>0</v>
      </c>
      <c r="Z645" s="144">
        <v>0</v>
      </c>
      <c r="AA645" s="144">
        <v>0</v>
      </c>
      <c r="AB645" s="144">
        <v>0</v>
      </c>
      <c r="AC645" s="144">
        <v>1</v>
      </c>
      <c r="AD645" s="144">
        <v>1</v>
      </c>
      <c r="AE645" s="144">
        <v>2</v>
      </c>
      <c r="AF645" s="144">
        <v>3</v>
      </c>
      <c r="AG645" s="13">
        <v>27</v>
      </c>
    </row>
    <row r="646" spans="1:33" s="13" customFormat="1" ht="13.7" customHeight="1" x14ac:dyDescent="0.15">
      <c r="A646" s="9" t="s">
        <v>1123</v>
      </c>
      <c r="B646" s="9" t="s">
        <v>1031</v>
      </c>
      <c r="C646" s="10" t="s">
        <v>1033</v>
      </c>
      <c r="D646" s="11">
        <v>0</v>
      </c>
      <c r="E646" s="11" t="s">
        <v>1127</v>
      </c>
      <c r="F646" s="23" t="s">
        <v>1085</v>
      </c>
      <c r="G646" s="12">
        <v>11</v>
      </c>
      <c r="H646" s="12">
        <v>20</v>
      </c>
      <c r="I646" s="12">
        <v>17</v>
      </c>
      <c r="J646" s="12">
        <v>19</v>
      </c>
      <c r="K646" s="12">
        <v>26</v>
      </c>
      <c r="L646" s="12">
        <v>18</v>
      </c>
      <c r="M646" s="12">
        <v>21</v>
      </c>
      <c r="N646" s="12">
        <v>57</v>
      </c>
      <c r="O646" s="12">
        <v>64</v>
      </c>
      <c r="P646" s="12">
        <v>121</v>
      </c>
      <c r="Q646" s="144">
        <v>2</v>
      </c>
      <c r="R646" s="144">
        <v>5</v>
      </c>
      <c r="S646" s="144">
        <v>0</v>
      </c>
      <c r="T646" s="144">
        <v>0</v>
      </c>
      <c r="U646" s="144">
        <v>1</v>
      </c>
      <c r="V646" s="144">
        <v>1</v>
      </c>
      <c r="W646" s="144">
        <v>0</v>
      </c>
      <c r="X646" s="144">
        <v>0</v>
      </c>
      <c r="Y646" s="144">
        <v>0</v>
      </c>
      <c r="Z646" s="144">
        <v>0</v>
      </c>
      <c r="AA646" s="144">
        <v>1</v>
      </c>
      <c r="AB646" s="144">
        <v>1</v>
      </c>
      <c r="AC646" s="144">
        <v>1</v>
      </c>
      <c r="AD646" s="144">
        <v>1</v>
      </c>
      <c r="AE646" s="144">
        <v>5</v>
      </c>
      <c r="AF646" s="144">
        <v>8</v>
      </c>
      <c r="AG646" s="13">
        <v>28</v>
      </c>
    </row>
    <row r="647" spans="1:33" s="13" customFormat="1" ht="13.7" customHeight="1" x14ac:dyDescent="0.15">
      <c r="A647" s="9" t="s">
        <v>1123</v>
      </c>
      <c r="B647" s="9" t="s">
        <v>1031</v>
      </c>
      <c r="C647" s="10" t="s">
        <v>1034</v>
      </c>
      <c r="D647" s="11">
        <v>0</v>
      </c>
      <c r="E647" s="11" t="s">
        <v>1127</v>
      </c>
      <c r="F647" s="23" t="s">
        <v>1085</v>
      </c>
      <c r="G647" s="12">
        <v>9</v>
      </c>
      <c r="H647" s="12">
        <v>8</v>
      </c>
      <c r="I647" s="12">
        <v>10</v>
      </c>
      <c r="J647" s="12">
        <v>8</v>
      </c>
      <c r="K647" s="12">
        <v>8</v>
      </c>
      <c r="L647" s="12">
        <v>13</v>
      </c>
      <c r="M647" s="12">
        <v>10</v>
      </c>
      <c r="N647" s="12">
        <v>34</v>
      </c>
      <c r="O647" s="12">
        <v>23</v>
      </c>
      <c r="P647" s="12">
        <v>57</v>
      </c>
      <c r="Q647" s="144">
        <v>2</v>
      </c>
      <c r="R647" s="144">
        <v>2</v>
      </c>
      <c r="S647" s="144">
        <v>0</v>
      </c>
      <c r="T647" s="144">
        <v>0</v>
      </c>
      <c r="U647" s="144">
        <v>0</v>
      </c>
      <c r="V647" s="144">
        <v>0</v>
      </c>
      <c r="W647" s="144">
        <v>0</v>
      </c>
      <c r="X647" s="144">
        <v>0</v>
      </c>
      <c r="Y647" s="144">
        <v>0</v>
      </c>
      <c r="Z647" s="144">
        <v>0</v>
      </c>
      <c r="AA647" s="144">
        <v>1</v>
      </c>
      <c r="AB647" s="144">
        <v>1</v>
      </c>
      <c r="AC647" s="144">
        <v>1</v>
      </c>
      <c r="AD647" s="144">
        <v>1</v>
      </c>
      <c r="AE647" s="144">
        <v>4</v>
      </c>
      <c r="AF647" s="144">
        <v>4</v>
      </c>
      <c r="AG647" s="13">
        <v>29</v>
      </c>
    </row>
    <row r="648" spans="1:33" s="13" customFormat="1" ht="13.7" customHeight="1" x14ac:dyDescent="0.15">
      <c r="A648" s="14"/>
      <c r="B648" s="14" t="s">
        <v>1073</v>
      </c>
      <c r="C648" s="14">
        <f>COUNTA(C645:C647)</f>
        <v>3</v>
      </c>
      <c r="D648" s="15">
        <f>COUNTIF(D645:D647,"併")</f>
        <v>0</v>
      </c>
      <c r="E648" s="15">
        <v>3</v>
      </c>
      <c r="F648" s="15"/>
      <c r="G648" s="16">
        <f>SUM(G645:G647)</f>
        <v>27</v>
      </c>
      <c r="H648" s="16">
        <f t="shared" ref="H648:AE648" si="98">SUM(H645:H647)</f>
        <v>33</v>
      </c>
      <c r="I648" s="16">
        <f t="shared" si="98"/>
        <v>40</v>
      </c>
      <c r="J648" s="16">
        <f t="shared" si="98"/>
        <v>37</v>
      </c>
      <c r="K648" s="16">
        <f t="shared" si="98"/>
        <v>40</v>
      </c>
      <c r="L648" s="16">
        <f t="shared" si="98"/>
        <v>41</v>
      </c>
      <c r="M648" s="16">
        <f t="shared" si="98"/>
        <v>40</v>
      </c>
      <c r="N648" s="16">
        <f t="shared" si="98"/>
        <v>117</v>
      </c>
      <c r="O648" s="16">
        <f t="shared" si="98"/>
        <v>114</v>
      </c>
      <c r="P648" s="16">
        <f t="shared" si="98"/>
        <v>231</v>
      </c>
      <c r="Q648" s="16">
        <f t="shared" si="98"/>
        <v>5</v>
      </c>
      <c r="R648" s="16">
        <f t="shared" si="98"/>
        <v>9</v>
      </c>
      <c r="S648" s="16">
        <f t="shared" si="98"/>
        <v>0</v>
      </c>
      <c r="T648" s="16">
        <f t="shared" si="98"/>
        <v>0</v>
      </c>
      <c r="U648" s="16">
        <f t="shared" si="98"/>
        <v>1</v>
      </c>
      <c r="V648" s="16">
        <f t="shared" si="98"/>
        <v>1</v>
      </c>
      <c r="W648" s="16">
        <f t="shared" si="98"/>
        <v>0</v>
      </c>
      <c r="X648" s="16">
        <f t="shared" si="98"/>
        <v>0</v>
      </c>
      <c r="Y648" s="16">
        <f t="shared" si="98"/>
        <v>0</v>
      </c>
      <c r="Z648" s="16">
        <f t="shared" si="98"/>
        <v>0</v>
      </c>
      <c r="AA648" s="16">
        <f t="shared" si="98"/>
        <v>2</v>
      </c>
      <c r="AB648" s="16">
        <f t="shared" si="98"/>
        <v>2</v>
      </c>
      <c r="AC648" s="16">
        <f t="shared" si="98"/>
        <v>3</v>
      </c>
      <c r="AD648" s="16">
        <f t="shared" si="98"/>
        <v>3</v>
      </c>
      <c r="AE648" s="16">
        <f t="shared" si="98"/>
        <v>11</v>
      </c>
      <c r="AF648" s="16">
        <f>SUM(AF645:AF647)</f>
        <v>15</v>
      </c>
      <c r="AG648" s="13">
        <v>30</v>
      </c>
    </row>
    <row r="649" spans="1:33" s="13" customFormat="1" ht="13.7" customHeight="1" x14ac:dyDescent="0.15">
      <c r="A649" s="9" t="s">
        <v>1123</v>
      </c>
      <c r="B649" s="9" t="s">
        <v>1035</v>
      </c>
      <c r="C649" s="10" t="s">
        <v>1186</v>
      </c>
      <c r="D649" s="11">
        <v>0</v>
      </c>
      <c r="E649" s="11" t="s">
        <v>1127</v>
      </c>
      <c r="F649" s="23" t="s">
        <v>1085</v>
      </c>
      <c r="G649" s="12">
        <v>11</v>
      </c>
      <c r="H649" s="12">
        <v>24</v>
      </c>
      <c r="I649" s="12">
        <v>16</v>
      </c>
      <c r="J649" s="12">
        <v>19</v>
      </c>
      <c r="K649" s="12">
        <v>29</v>
      </c>
      <c r="L649" s="12">
        <v>29</v>
      </c>
      <c r="M649" s="12">
        <v>20</v>
      </c>
      <c r="N649" s="12">
        <v>73</v>
      </c>
      <c r="O649" s="12">
        <v>64</v>
      </c>
      <c r="P649" s="12">
        <v>137</v>
      </c>
      <c r="Q649" s="144">
        <v>2</v>
      </c>
      <c r="R649" s="144">
        <v>6</v>
      </c>
      <c r="S649" s="144">
        <v>0</v>
      </c>
      <c r="T649" s="144">
        <v>0</v>
      </c>
      <c r="U649" s="144">
        <v>1</v>
      </c>
      <c r="V649" s="144">
        <v>1</v>
      </c>
      <c r="W649" s="144">
        <v>0</v>
      </c>
      <c r="X649" s="144">
        <v>0</v>
      </c>
      <c r="Y649" s="144">
        <v>0</v>
      </c>
      <c r="Z649" s="144">
        <v>0</v>
      </c>
      <c r="AA649" s="144">
        <v>1</v>
      </c>
      <c r="AB649" s="144">
        <v>1</v>
      </c>
      <c r="AC649" s="144">
        <v>1</v>
      </c>
      <c r="AD649" s="144">
        <v>4</v>
      </c>
      <c r="AE649" s="144">
        <v>5</v>
      </c>
      <c r="AF649" s="144">
        <v>12</v>
      </c>
      <c r="AG649" s="5">
        <v>31</v>
      </c>
    </row>
    <row r="650" spans="1:33" s="13" customFormat="1" ht="13.7" customHeight="1" x14ac:dyDescent="0.15">
      <c r="A650" s="9" t="s">
        <v>1123</v>
      </c>
      <c r="B650" s="9" t="s">
        <v>1035</v>
      </c>
      <c r="C650" s="10" t="s">
        <v>1036</v>
      </c>
      <c r="D650" s="11">
        <v>0</v>
      </c>
      <c r="E650" s="11" t="s">
        <v>1134</v>
      </c>
      <c r="F650" s="23" t="s">
        <v>1085</v>
      </c>
      <c r="G650" s="12">
        <v>6</v>
      </c>
      <c r="H650" s="12">
        <v>6</v>
      </c>
      <c r="I650" s="12">
        <v>6</v>
      </c>
      <c r="J650" s="12">
        <v>5</v>
      </c>
      <c r="K650" s="12">
        <v>3</v>
      </c>
      <c r="L650" s="12">
        <v>6</v>
      </c>
      <c r="M650" s="12">
        <v>1</v>
      </c>
      <c r="N650" s="12">
        <v>12</v>
      </c>
      <c r="O650" s="12">
        <v>15</v>
      </c>
      <c r="P650" s="12">
        <v>27</v>
      </c>
      <c r="Q650" s="144">
        <v>1</v>
      </c>
      <c r="R650" s="144">
        <v>2</v>
      </c>
      <c r="S650" s="144">
        <v>0</v>
      </c>
      <c r="T650" s="144">
        <v>0</v>
      </c>
      <c r="U650" s="144">
        <v>0</v>
      </c>
      <c r="V650" s="144">
        <v>0</v>
      </c>
      <c r="W650" s="144">
        <v>0</v>
      </c>
      <c r="X650" s="144">
        <v>0</v>
      </c>
      <c r="Y650" s="144">
        <v>0</v>
      </c>
      <c r="Z650" s="144">
        <v>0</v>
      </c>
      <c r="AA650" s="144">
        <v>1</v>
      </c>
      <c r="AB650" s="144">
        <v>1</v>
      </c>
      <c r="AC650" s="144">
        <v>1</v>
      </c>
      <c r="AD650" s="144">
        <v>2</v>
      </c>
      <c r="AE650" s="144">
        <v>3</v>
      </c>
      <c r="AF650" s="144">
        <v>5</v>
      </c>
      <c r="AG650" s="13">
        <v>32</v>
      </c>
    </row>
    <row r="651" spans="1:33" s="13" customFormat="1" ht="13.7" customHeight="1" x14ac:dyDescent="0.15">
      <c r="A651" s="9" t="s">
        <v>1123</v>
      </c>
      <c r="B651" s="9" t="s">
        <v>1035</v>
      </c>
      <c r="C651" s="10" t="s">
        <v>1037</v>
      </c>
      <c r="D651" s="11">
        <v>0</v>
      </c>
      <c r="E651" s="11">
        <v>2</v>
      </c>
      <c r="F651" s="23" t="s">
        <v>1085</v>
      </c>
      <c r="G651" s="12">
        <v>4</v>
      </c>
      <c r="H651" s="12">
        <v>0</v>
      </c>
      <c r="I651" s="146">
        <v>2</v>
      </c>
      <c r="J651" s="12">
        <v>1</v>
      </c>
      <c r="K651" s="12">
        <v>0</v>
      </c>
      <c r="L651" s="12">
        <v>1</v>
      </c>
      <c r="M651" s="12">
        <v>2</v>
      </c>
      <c r="N651" s="12">
        <v>5</v>
      </c>
      <c r="O651" s="12">
        <v>1</v>
      </c>
      <c r="P651" s="12">
        <v>6</v>
      </c>
      <c r="Q651" s="144">
        <v>1</v>
      </c>
      <c r="R651" s="144">
        <v>1</v>
      </c>
      <c r="S651" s="144">
        <v>0</v>
      </c>
      <c r="T651" s="144">
        <v>0</v>
      </c>
      <c r="U651" s="144">
        <v>0</v>
      </c>
      <c r="V651" s="144">
        <v>0</v>
      </c>
      <c r="W651" s="144">
        <v>0</v>
      </c>
      <c r="X651" s="144">
        <v>0</v>
      </c>
      <c r="Y651" s="144">
        <v>0</v>
      </c>
      <c r="Z651" s="144">
        <v>0</v>
      </c>
      <c r="AA651" s="144">
        <v>1</v>
      </c>
      <c r="AB651" s="144">
        <v>1</v>
      </c>
      <c r="AC651" s="144">
        <v>0</v>
      </c>
      <c r="AD651" s="144">
        <v>0</v>
      </c>
      <c r="AE651" s="144">
        <v>2</v>
      </c>
      <c r="AF651" s="144">
        <v>2</v>
      </c>
      <c r="AG651" s="13">
        <v>33</v>
      </c>
    </row>
    <row r="652" spans="1:33" s="13" customFormat="1" ht="13.7" customHeight="1" x14ac:dyDescent="0.15">
      <c r="A652" s="14"/>
      <c r="B652" s="14" t="s">
        <v>1073</v>
      </c>
      <c r="C652" s="14">
        <f>COUNTA(C649:C651)</f>
        <v>3</v>
      </c>
      <c r="D652" s="15">
        <f>COUNTIF(D649:D651,"併")</f>
        <v>0</v>
      </c>
      <c r="E652" s="15">
        <v>3</v>
      </c>
      <c r="F652" s="15"/>
      <c r="G652" s="16">
        <f t="shared" ref="G652" si="99">SUM(G649:G651)</f>
        <v>21</v>
      </c>
      <c r="H652" s="16">
        <f t="shared" ref="H652:AE652" si="100">SUM(H649:H651)</f>
        <v>30</v>
      </c>
      <c r="I652" s="16">
        <f t="shared" si="100"/>
        <v>24</v>
      </c>
      <c r="J652" s="16">
        <f t="shared" si="100"/>
        <v>25</v>
      </c>
      <c r="K652" s="16">
        <f t="shared" si="100"/>
        <v>32</v>
      </c>
      <c r="L652" s="16">
        <f t="shared" si="100"/>
        <v>36</v>
      </c>
      <c r="M652" s="16">
        <f t="shared" si="100"/>
        <v>23</v>
      </c>
      <c r="N652" s="16">
        <f t="shared" si="100"/>
        <v>90</v>
      </c>
      <c r="O652" s="16">
        <f t="shared" si="100"/>
        <v>80</v>
      </c>
      <c r="P652" s="16">
        <f t="shared" si="100"/>
        <v>170</v>
      </c>
      <c r="Q652" s="16">
        <f t="shared" si="100"/>
        <v>4</v>
      </c>
      <c r="R652" s="16">
        <f t="shared" si="100"/>
        <v>9</v>
      </c>
      <c r="S652" s="16">
        <f t="shared" si="100"/>
        <v>0</v>
      </c>
      <c r="T652" s="16">
        <f t="shared" si="100"/>
        <v>0</v>
      </c>
      <c r="U652" s="16">
        <f t="shared" si="100"/>
        <v>1</v>
      </c>
      <c r="V652" s="16">
        <f t="shared" si="100"/>
        <v>1</v>
      </c>
      <c r="W652" s="16">
        <f t="shared" si="100"/>
        <v>0</v>
      </c>
      <c r="X652" s="16">
        <f t="shared" si="100"/>
        <v>0</v>
      </c>
      <c r="Y652" s="16">
        <f t="shared" si="100"/>
        <v>0</v>
      </c>
      <c r="Z652" s="16">
        <f t="shared" si="100"/>
        <v>0</v>
      </c>
      <c r="AA652" s="16">
        <f t="shared" si="100"/>
        <v>3</v>
      </c>
      <c r="AB652" s="16">
        <f t="shared" si="100"/>
        <v>3</v>
      </c>
      <c r="AC652" s="16">
        <f t="shared" si="100"/>
        <v>2</v>
      </c>
      <c r="AD652" s="16">
        <f t="shared" si="100"/>
        <v>6</v>
      </c>
      <c r="AE652" s="16">
        <f t="shared" si="100"/>
        <v>10</v>
      </c>
      <c r="AF652" s="16">
        <f>SUM(AF649:AF651)</f>
        <v>19</v>
      </c>
      <c r="AG652" s="13">
        <v>34</v>
      </c>
    </row>
    <row r="653" spans="1:33" ht="13.7" customHeight="1" x14ac:dyDescent="0.15">
      <c r="A653" s="9" t="s">
        <v>1123</v>
      </c>
      <c r="B653" s="9" t="s">
        <v>1038</v>
      </c>
      <c r="C653" s="10" t="s">
        <v>1039</v>
      </c>
      <c r="D653" s="11">
        <v>0</v>
      </c>
      <c r="E653" s="11">
        <v>1</v>
      </c>
      <c r="F653" s="23" t="s">
        <v>1145</v>
      </c>
      <c r="G653" s="12">
        <v>8</v>
      </c>
      <c r="H653" s="12">
        <v>7</v>
      </c>
      <c r="I653" s="12">
        <v>7</v>
      </c>
      <c r="J653" s="12">
        <v>6</v>
      </c>
      <c r="K653" s="12">
        <v>8</v>
      </c>
      <c r="L653" s="12">
        <v>3</v>
      </c>
      <c r="M653" s="12">
        <v>4</v>
      </c>
      <c r="N653" s="12">
        <v>20</v>
      </c>
      <c r="O653" s="12">
        <v>15</v>
      </c>
      <c r="P653" s="12">
        <v>35</v>
      </c>
      <c r="Q653" s="144">
        <v>1</v>
      </c>
      <c r="R653" s="144">
        <v>1</v>
      </c>
      <c r="S653" s="144">
        <v>0</v>
      </c>
      <c r="T653" s="144">
        <v>0</v>
      </c>
      <c r="U653" s="144">
        <v>0</v>
      </c>
      <c r="V653" s="144">
        <v>0</v>
      </c>
      <c r="W653" s="144">
        <v>0</v>
      </c>
      <c r="X653" s="144">
        <v>0</v>
      </c>
      <c r="Y653" s="144">
        <v>0</v>
      </c>
      <c r="Z653" s="144">
        <v>0</v>
      </c>
      <c r="AA653" s="144">
        <v>2</v>
      </c>
      <c r="AB653" s="144">
        <v>2</v>
      </c>
      <c r="AC653" s="144">
        <v>1</v>
      </c>
      <c r="AD653" s="144">
        <v>1</v>
      </c>
      <c r="AE653" s="144">
        <v>4</v>
      </c>
      <c r="AF653" s="144">
        <v>4</v>
      </c>
      <c r="AG653" s="13">
        <v>35</v>
      </c>
    </row>
    <row r="654" spans="1:33" s="13" customFormat="1" ht="13.7" customHeight="1" x14ac:dyDescent="0.15">
      <c r="A654" s="9" t="s">
        <v>1123</v>
      </c>
      <c r="B654" s="9" t="s">
        <v>1038</v>
      </c>
      <c r="C654" s="10" t="s">
        <v>1040</v>
      </c>
      <c r="D654" s="11">
        <v>0</v>
      </c>
      <c r="E654" s="11">
        <v>1</v>
      </c>
      <c r="F654" s="23" t="s">
        <v>1145</v>
      </c>
      <c r="G654" s="12">
        <v>7</v>
      </c>
      <c r="H654" s="12">
        <v>4</v>
      </c>
      <c r="I654" s="12">
        <v>3</v>
      </c>
      <c r="J654" s="12">
        <v>1</v>
      </c>
      <c r="K654" s="12">
        <v>3</v>
      </c>
      <c r="L654" s="12">
        <v>5</v>
      </c>
      <c r="M654" s="12">
        <v>3</v>
      </c>
      <c r="N654" s="12">
        <v>12</v>
      </c>
      <c r="O654" s="12">
        <v>7</v>
      </c>
      <c r="P654" s="12">
        <v>19</v>
      </c>
      <c r="Q654" s="144">
        <v>2</v>
      </c>
      <c r="R654" s="144">
        <v>3</v>
      </c>
      <c r="S654" s="144">
        <v>0</v>
      </c>
      <c r="T654" s="144">
        <v>0</v>
      </c>
      <c r="U654" s="144">
        <v>0</v>
      </c>
      <c r="V654" s="144">
        <v>0</v>
      </c>
      <c r="W654" s="144">
        <v>0</v>
      </c>
      <c r="X654" s="144">
        <v>0</v>
      </c>
      <c r="Y654" s="144">
        <v>0</v>
      </c>
      <c r="Z654" s="144">
        <v>0</v>
      </c>
      <c r="AA654" s="144">
        <v>1</v>
      </c>
      <c r="AB654" s="144">
        <v>1</v>
      </c>
      <c r="AC654" s="144">
        <v>1</v>
      </c>
      <c r="AD654" s="144">
        <v>1</v>
      </c>
      <c r="AE654" s="144">
        <v>4</v>
      </c>
      <c r="AF654" s="144">
        <v>5</v>
      </c>
      <c r="AG654" s="5">
        <v>36</v>
      </c>
    </row>
    <row r="655" spans="1:33" s="13" customFormat="1" ht="13.7" customHeight="1" x14ac:dyDescent="0.15">
      <c r="A655" s="9" t="s">
        <v>1123</v>
      </c>
      <c r="B655" s="9" t="s">
        <v>1038</v>
      </c>
      <c r="C655" s="10" t="s">
        <v>1041</v>
      </c>
      <c r="D655" s="11">
        <v>0</v>
      </c>
      <c r="E655" s="11" t="s">
        <v>1126</v>
      </c>
      <c r="F655" s="23" t="s">
        <v>1145</v>
      </c>
      <c r="G655" s="12">
        <v>10</v>
      </c>
      <c r="H655" s="12">
        <v>16</v>
      </c>
      <c r="I655" s="12">
        <v>19</v>
      </c>
      <c r="J655" s="12">
        <v>16</v>
      </c>
      <c r="K655" s="12">
        <v>21</v>
      </c>
      <c r="L655" s="12">
        <v>18</v>
      </c>
      <c r="M655" s="12">
        <v>20</v>
      </c>
      <c r="N655" s="12">
        <v>63</v>
      </c>
      <c r="O655" s="12">
        <v>47</v>
      </c>
      <c r="P655" s="12">
        <v>110</v>
      </c>
      <c r="Q655" s="144">
        <v>1</v>
      </c>
      <c r="R655" s="144">
        <v>1</v>
      </c>
      <c r="S655" s="144">
        <v>1</v>
      </c>
      <c r="T655" s="144">
        <v>1</v>
      </c>
      <c r="U655" s="144">
        <v>0</v>
      </c>
      <c r="V655" s="144">
        <v>0</v>
      </c>
      <c r="W655" s="144">
        <v>0</v>
      </c>
      <c r="X655" s="144">
        <v>0</v>
      </c>
      <c r="Y655" s="144">
        <v>0</v>
      </c>
      <c r="Z655" s="144">
        <v>0</v>
      </c>
      <c r="AA655" s="144">
        <v>0</v>
      </c>
      <c r="AB655" s="144">
        <v>0</v>
      </c>
      <c r="AC655" s="144">
        <v>2</v>
      </c>
      <c r="AD655" s="144">
        <v>3</v>
      </c>
      <c r="AE655" s="144">
        <v>4</v>
      </c>
      <c r="AF655" s="144">
        <v>5</v>
      </c>
      <c r="AG655" s="13">
        <v>37</v>
      </c>
    </row>
    <row r="656" spans="1:33" ht="13.7" customHeight="1" x14ac:dyDescent="0.15">
      <c r="A656" s="14"/>
      <c r="B656" s="14" t="s">
        <v>1073</v>
      </c>
      <c r="C656" s="14">
        <f>COUNTA(C653:C655)</f>
        <v>3</v>
      </c>
      <c r="D656" s="15">
        <f>COUNTIF(D653:D655,"併")</f>
        <v>0</v>
      </c>
      <c r="E656" s="15">
        <v>3</v>
      </c>
      <c r="F656" s="15"/>
      <c r="G656" s="16">
        <f t="shared" ref="G656" si="101">SUM(G653:G655)</f>
        <v>25</v>
      </c>
      <c r="H656" s="16">
        <f t="shared" ref="H656:AE656" si="102">SUM(H653:H655)</f>
        <v>27</v>
      </c>
      <c r="I656" s="16">
        <f t="shared" si="102"/>
        <v>29</v>
      </c>
      <c r="J656" s="16">
        <f t="shared" si="102"/>
        <v>23</v>
      </c>
      <c r="K656" s="16">
        <f t="shared" si="102"/>
        <v>32</v>
      </c>
      <c r="L656" s="16">
        <f t="shared" si="102"/>
        <v>26</v>
      </c>
      <c r="M656" s="16">
        <f t="shared" si="102"/>
        <v>27</v>
      </c>
      <c r="N656" s="16">
        <f t="shared" si="102"/>
        <v>95</v>
      </c>
      <c r="O656" s="16">
        <f t="shared" si="102"/>
        <v>69</v>
      </c>
      <c r="P656" s="16">
        <f t="shared" si="102"/>
        <v>164</v>
      </c>
      <c r="Q656" s="16">
        <f t="shared" si="102"/>
        <v>4</v>
      </c>
      <c r="R656" s="16">
        <f t="shared" si="102"/>
        <v>5</v>
      </c>
      <c r="S656" s="16">
        <f t="shared" si="102"/>
        <v>1</v>
      </c>
      <c r="T656" s="16">
        <f t="shared" si="102"/>
        <v>1</v>
      </c>
      <c r="U656" s="16">
        <f t="shared" si="102"/>
        <v>0</v>
      </c>
      <c r="V656" s="16">
        <f t="shared" si="102"/>
        <v>0</v>
      </c>
      <c r="W656" s="16">
        <f t="shared" si="102"/>
        <v>0</v>
      </c>
      <c r="X656" s="16">
        <f t="shared" si="102"/>
        <v>0</v>
      </c>
      <c r="Y656" s="16">
        <f t="shared" si="102"/>
        <v>0</v>
      </c>
      <c r="Z656" s="16">
        <f t="shared" si="102"/>
        <v>0</v>
      </c>
      <c r="AA656" s="16">
        <f t="shared" si="102"/>
        <v>3</v>
      </c>
      <c r="AB656" s="16">
        <f t="shared" si="102"/>
        <v>3</v>
      </c>
      <c r="AC656" s="16">
        <f t="shared" si="102"/>
        <v>4</v>
      </c>
      <c r="AD656" s="16">
        <f t="shared" si="102"/>
        <v>5</v>
      </c>
      <c r="AE656" s="16">
        <f t="shared" si="102"/>
        <v>12</v>
      </c>
      <c r="AF656" s="16">
        <f>SUM(AF653:AF655)</f>
        <v>14</v>
      </c>
      <c r="AG656" s="13">
        <v>39</v>
      </c>
    </row>
    <row r="657" spans="1:33" ht="13.7" customHeight="1" x14ac:dyDescent="0.15">
      <c r="A657" s="9" t="s">
        <v>1123</v>
      </c>
      <c r="B657" s="9" t="s">
        <v>1042</v>
      </c>
      <c r="C657" s="10" t="s">
        <v>1043</v>
      </c>
      <c r="D657" s="11">
        <v>0</v>
      </c>
      <c r="E657" s="11" t="s">
        <v>1126</v>
      </c>
      <c r="F657" s="11" t="s">
        <v>1084</v>
      </c>
      <c r="G657" s="12">
        <v>9</v>
      </c>
      <c r="H657" s="12">
        <v>15</v>
      </c>
      <c r="I657" s="12">
        <v>18</v>
      </c>
      <c r="J657" s="12">
        <v>13</v>
      </c>
      <c r="K657" s="12">
        <v>19</v>
      </c>
      <c r="L657" s="12">
        <v>16</v>
      </c>
      <c r="M657" s="12">
        <v>25</v>
      </c>
      <c r="N657" s="12">
        <v>58</v>
      </c>
      <c r="O657" s="12">
        <v>48</v>
      </c>
      <c r="P657" s="12">
        <v>106</v>
      </c>
      <c r="Q657" s="144">
        <v>1</v>
      </c>
      <c r="R657" s="144">
        <v>2</v>
      </c>
      <c r="S657" s="144">
        <v>0</v>
      </c>
      <c r="T657" s="144">
        <v>0</v>
      </c>
      <c r="U657" s="144">
        <v>0</v>
      </c>
      <c r="V657" s="144">
        <v>0</v>
      </c>
      <c r="W657" s="144">
        <v>0</v>
      </c>
      <c r="X657" s="144">
        <v>0</v>
      </c>
      <c r="Y657" s="144">
        <v>0</v>
      </c>
      <c r="Z657" s="144">
        <v>0</v>
      </c>
      <c r="AA657" s="144">
        <v>1</v>
      </c>
      <c r="AB657" s="144">
        <v>1</v>
      </c>
      <c r="AC657" s="144">
        <v>1</v>
      </c>
      <c r="AD657" s="144">
        <v>2</v>
      </c>
      <c r="AE657" s="144">
        <v>3</v>
      </c>
      <c r="AF657" s="144">
        <v>5</v>
      </c>
      <c r="AG657" s="13">
        <v>40</v>
      </c>
    </row>
    <row r="658" spans="1:33" s="13" customFormat="1" ht="13.7" customHeight="1" x14ac:dyDescent="0.15">
      <c r="A658" s="9" t="s">
        <v>1123</v>
      </c>
      <c r="B658" s="9" t="s">
        <v>1042</v>
      </c>
      <c r="C658" s="10" t="s">
        <v>1044</v>
      </c>
      <c r="D658" s="11">
        <v>0</v>
      </c>
      <c r="E658" s="11">
        <v>1</v>
      </c>
      <c r="F658" s="11" t="s">
        <v>1084</v>
      </c>
      <c r="G658" s="12">
        <v>4</v>
      </c>
      <c r="H658" s="12">
        <v>0</v>
      </c>
      <c r="I658" s="12">
        <v>1</v>
      </c>
      <c r="J658" s="12">
        <v>1</v>
      </c>
      <c r="K658" s="12">
        <v>1</v>
      </c>
      <c r="L658" s="12">
        <v>3</v>
      </c>
      <c r="M658" s="12">
        <v>3</v>
      </c>
      <c r="N658" s="12">
        <v>6</v>
      </c>
      <c r="O658" s="12">
        <v>3</v>
      </c>
      <c r="P658" s="12">
        <v>9</v>
      </c>
      <c r="Q658" s="144">
        <v>0</v>
      </c>
      <c r="R658" s="144">
        <v>0</v>
      </c>
      <c r="S658" s="144">
        <v>0</v>
      </c>
      <c r="T658" s="144">
        <v>0</v>
      </c>
      <c r="U658" s="144">
        <v>0</v>
      </c>
      <c r="V658" s="144">
        <v>0</v>
      </c>
      <c r="W658" s="144">
        <v>0</v>
      </c>
      <c r="X658" s="144">
        <v>0</v>
      </c>
      <c r="Y658" s="144">
        <v>0</v>
      </c>
      <c r="Z658" s="144">
        <v>0</v>
      </c>
      <c r="AA658" s="144">
        <v>0</v>
      </c>
      <c r="AB658" s="144">
        <v>0</v>
      </c>
      <c r="AC658" s="144">
        <v>1</v>
      </c>
      <c r="AD658" s="144">
        <v>1</v>
      </c>
      <c r="AE658" s="144">
        <v>1</v>
      </c>
      <c r="AF658" s="144">
        <v>1</v>
      </c>
      <c r="AG658" s="5">
        <v>41</v>
      </c>
    </row>
    <row r="659" spans="1:33" s="13" customFormat="1" ht="13.7" customHeight="1" x14ac:dyDescent="0.15">
      <c r="A659" s="9" t="s">
        <v>1123</v>
      </c>
      <c r="B659" s="9" t="s">
        <v>1042</v>
      </c>
      <c r="C659" s="10" t="s">
        <v>1045</v>
      </c>
      <c r="D659" s="11">
        <v>0</v>
      </c>
      <c r="E659" s="11">
        <v>1</v>
      </c>
      <c r="F659" s="11" t="s">
        <v>1084</v>
      </c>
      <c r="G659" s="12">
        <v>3</v>
      </c>
      <c r="H659" s="12">
        <v>1</v>
      </c>
      <c r="I659" s="12">
        <v>3</v>
      </c>
      <c r="J659" s="12">
        <v>1</v>
      </c>
      <c r="K659" s="12">
        <v>4</v>
      </c>
      <c r="L659" s="12">
        <v>2</v>
      </c>
      <c r="M659" s="12">
        <v>1</v>
      </c>
      <c r="N659" s="12">
        <v>7</v>
      </c>
      <c r="O659" s="12">
        <v>5</v>
      </c>
      <c r="P659" s="12">
        <v>12</v>
      </c>
      <c r="Q659" s="144">
        <v>0</v>
      </c>
      <c r="R659" s="144">
        <v>0</v>
      </c>
      <c r="S659" s="144">
        <v>0</v>
      </c>
      <c r="T659" s="144">
        <v>0</v>
      </c>
      <c r="U659" s="144">
        <v>0</v>
      </c>
      <c r="V659" s="144">
        <v>0</v>
      </c>
      <c r="W659" s="144">
        <v>0</v>
      </c>
      <c r="X659" s="144">
        <v>0</v>
      </c>
      <c r="Y659" s="144">
        <v>0</v>
      </c>
      <c r="Z659" s="144">
        <v>0</v>
      </c>
      <c r="AA659" s="144">
        <v>0</v>
      </c>
      <c r="AB659" s="144">
        <v>0</v>
      </c>
      <c r="AC659" s="144">
        <v>0</v>
      </c>
      <c r="AD659" s="144">
        <v>0</v>
      </c>
      <c r="AE659" s="144">
        <v>0</v>
      </c>
      <c r="AF659" s="144">
        <v>0</v>
      </c>
      <c r="AG659" s="13">
        <v>42</v>
      </c>
    </row>
    <row r="660" spans="1:33" s="13" customFormat="1" ht="13.7" customHeight="1" x14ac:dyDescent="0.15">
      <c r="A660" s="14"/>
      <c r="B660" s="14" t="s">
        <v>1073</v>
      </c>
      <c r="C660" s="14">
        <f>COUNTA(C657:C659)</f>
        <v>3</v>
      </c>
      <c r="D660" s="15">
        <f>COUNTIF(D657:D659,"併")</f>
        <v>0</v>
      </c>
      <c r="E660" s="15">
        <v>3</v>
      </c>
      <c r="F660" s="15"/>
      <c r="G660" s="16">
        <f>SUM(G657:G659)</f>
        <v>16</v>
      </c>
      <c r="H660" s="16">
        <f t="shared" ref="H660:AE660" si="103">SUM(H657:H659)</f>
        <v>16</v>
      </c>
      <c r="I660" s="16">
        <f t="shared" si="103"/>
        <v>22</v>
      </c>
      <c r="J660" s="16">
        <f t="shared" si="103"/>
        <v>15</v>
      </c>
      <c r="K660" s="16">
        <f t="shared" si="103"/>
        <v>24</v>
      </c>
      <c r="L660" s="16">
        <f t="shared" si="103"/>
        <v>21</v>
      </c>
      <c r="M660" s="16">
        <f t="shared" si="103"/>
        <v>29</v>
      </c>
      <c r="N660" s="16">
        <f t="shared" si="103"/>
        <v>71</v>
      </c>
      <c r="O660" s="16">
        <f t="shared" si="103"/>
        <v>56</v>
      </c>
      <c r="P660" s="16">
        <f t="shared" si="103"/>
        <v>127</v>
      </c>
      <c r="Q660" s="16">
        <f t="shared" si="103"/>
        <v>1</v>
      </c>
      <c r="R660" s="16">
        <f t="shared" si="103"/>
        <v>2</v>
      </c>
      <c r="S660" s="16">
        <f t="shared" si="103"/>
        <v>0</v>
      </c>
      <c r="T660" s="16">
        <f t="shared" si="103"/>
        <v>0</v>
      </c>
      <c r="U660" s="16">
        <f t="shared" si="103"/>
        <v>0</v>
      </c>
      <c r="V660" s="16">
        <f t="shared" si="103"/>
        <v>0</v>
      </c>
      <c r="W660" s="16">
        <f t="shared" si="103"/>
        <v>0</v>
      </c>
      <c r="X660" s="16">
        <f t="shared" si="103"/>
        <v>0</v>
      </c>
      <c r="Y660" s="16">
        <f t="shared" si="103"/>
        <v>0</v>
      </c>
      <c r="Z660" s="16">
        <f t="shared" si="103"/>
        <v>0</v>
      </c>
      <c r="AA660" s="16">
        <f t="shared" si="103"/>
        <v>1</v>
      </c>
      <c r="AB660" s="16">
        <f t="shared" si="103"/>
        <v>1</v>
      </c>
      <c r="AC660" s="16">
        <f t="shared" si="103"/>
        <v>2</v>
      </c>
      <c r="AD660" s="16">
        <f t="shared" si="103"/>
        <v>3</v>
      </c>
      <c r="AE660" s="16">
        <f t="shared" si="103"/>
        <v>4</v>
      </c>
      <c r="AF660" s="16">
        <f>SUM(AF657:AF659)</f>
        <v>6</v>
      </c>
      <c r="AG660" s="13">
        <v>43</v>
      </c>
    </row>
    <row r="661" spans="1:33" ht="13.7" customHeight="1" x14ac:dyDescent="0.15">
      <c r="A661" s="9" t="s">
        <v>1123</v>
      </c>
      <c r="B661" s="9" t="s">
        <v>1049</v>
      </c>
      <c r="C661" s="10" t="s">
        <v>1050</v>
      </c>
      <c r="D661" s="11">
        <v>0</v>
      </c>
      <c r="E661" s="11">
        <v>4</v>
      </c>
      <c r="F661" s="23" t="s">
        <v>1051</v>
      </c>
      <c r="G661" s="12">
        <v>9</v>
      </c>
      <c r="H661" s="12">
        <v>7</v>
      </c>
      <c r="I661" s="12">
        <v>15</v>
      </c>
      <c r="J661" s="12">
        <v>4</v>
      </c>
      <c r="K661" s="12">
        <v>8</v>
      </c>
      <c r="L661" s="12">
        <v>5</v>
      </c>
      <c r="M661" s="12">
        <v>7</v>
      </c>
      <c r="N661" s="12">
        <v>27</v>
      </c>
      <c r="O661" s="12">
        <v>19</v>
      </c>
      <c r="P661" s="12">
        <v>46</v>
      </c>
      <c r="Q661" s="144">
        <v>1</v>
      </c>
      <c r="R661" s="144">
        <v>1</v>
      </c>
      <c r="S661" s="144">
        <v>0</v>
      </c>
      <c r="T661" s="144">
        <v>0</v>
      </c>
      <c r="U661" s="144">
        <v>0</v>
      </c>
      <c r="V661" s="144">
        <v>0</v>
      </c>
      <c r="W661" s="144">
        <v>0</v>
      </c>
      <c r="X661" s="144">
        <v>0</v>
      </c>
      <c r="Y661" s="144">
        <v>0</v>
      </c>
      <c r="Z661" s="144">
        <v>0</v>
      </c>
      <c r="AA661" s="144">
        <v>1</v>
      </c>
      <c r="AB661" s="144">
        <v>2</v>
      </c>
      <c r="AC661" s="144">
        <v>2</v>
      </c>
      <c r="AD661" s="144">
        <v>2</v>
      </c>
      <c r="AE661" s="144">
        <v>4</v>
      </c>
      <c r="AF661" s="144">
        <v>5</v>
      </c>
      <c r="AG661" s="13">
        <v>44</v>
      </c>
    </row>
    <row r="662" spans="1:33" s="13" customFormat="1" ht="13.7" customHeight="1" x14ac:dyDescent="0.15">
      <c r="A662" s="9" t="s">
        <v>1123</v>
      </c>
      <c r="B662" s="9" t="s">
        <v>1049</v>
      </c>
      <c r="C662" s="10" t="s">
        <v>1052</v>
      </c>
      <c r="D662" s="11">
        <v>0</v>
      </c>
      <c r="E662" s="11">
        <v>4</v>
      </c>
      <c r="F662" s="23" t="s">
        <v>1051</v>
      </c>
      <c r="G662" s="12">
        <v>6</v>
      </c>
      <c r="H662" s="12">
        <v>7</v>
      </c>
      <c r="I662" s="12">
        <v>2</v>
      </c>
      <c r="J662" s="12">
        <v>5</v>
      </c>
      <c r="K662" s="12">
        <v>3</v>
      </c>
      <c r="L662" s="12">
        <v>9</v>
      </c>
      <c r="M662" s="146">
        <v>6</v>
      </c>
      <c r="N662" s="12">
        <v>15</v>
      </c>
      <c r="O662" s="12">
        <v>17</v>
      </c>
      <c r="P662" s="12">
        <v>32</v>
      </c>
      <c r="Q662" s="144">
        <v>0</v>
      </c>
      <c r="R662" s="144">
        <v>0</v>
      </c>
      <c r="S662" s="144">
        <v>0</v>
      </c>
      <c r="T662" s="144">
        <v>0</v>
      </c>
      <c r="U662" s="144">
        <v>0</v>
      </c>
      <c r="V662" s="144">
        <v>0</v>
      </c>
      <c r="W662" s="144">
        <v>0</v>
      </c>
      <c r="X662" s="144">
        <v>0</v>
      </c>
      <c r="Y662" s="144">
        <v>0</v>
      </c>
      <c r="Z662" s="144">
        <v>0</v>
      </c>
      <c r="AA662" s="144">
        <v>1</v>
      </c>
      <c r="AB662" s="144">
        <v>1</v>
      </c>
      <c r="AC662" s="144">
        <v>1</v>
      </c>
      <c r="AD662" s="144">
        <v>1</v>
      </c>
      <c r="AE662" s="144">
        <v>2</v>
      </c>
      <c r="AF662" s="144">
        <v>2</v>
      </c>
      <c r="AG662" s="13">
        <v>45</v>
      </c>
    </row>
    <row r="663" spans="1:33" s="13" customFormat="1" ht="13.7" customHeight="1" x14ac:dyDescent="0.15">
      <c r="A663" s="14"/>
      <c r="B663" s="14" t="s">
        <v>1073</v>
      </c>
      <c r="C663" s="14">
        <f>COUNTA(C661:C662)</f>
        <v>2</v>
      </c>
      <c r="D663" s="15">
        <f>COUNTIF(D661:D662,"併")</f>
        <v>0</v>
      </c>
      <c r="E663" s="15">
        <v>2</v>
      </c>
      <c r="F663" s="15"/>
      <c r="G663" s="16">
        <f>SUM(G661:G662)</f>
        <v>15</v>
      </c>
      <c r="H663" s="16">
        <f t="shared" ref="H663:AE663" si="104">SUM(H661:H662)</f>
        <v>14</v>
      </c>
      <c r="I663" s="16">
        <f t="shared" si="104"/>
        <v>17</v>
      </c>
      <c r="J663" s="16">
        <f t="shared" si="104"/>
        <v>9</v>
      </c>
      <c r="K663" s="16">
        <f t="shared" si="104"/>
        <v>11</v>
      </c>
      <c r="L663" s="16">
        <f t="shared" si="104"/>
        <v>14</v>
      </c>
      <c r="M663" s="16">
        <f t="shared" si="104"/>
        <v>13</v>
      </c>
      <c r="N663" s="16">
        <f t="shared" si="104"/>
        <v>42</v>
      </c>
      <c r="O663" s="16">
        <f t="shared" si="104"/>
        <v>36</v>
      </c>
      <c r="P663" s="16">
        <f t="shared" si="104"/>
        <v>78</v>
      </c>
      <c r="Q663" s="16">
        <f t="shared" si="104"/>
        <v>1</v>
      </c>
      <c r="R663" s="16">
        <f t="shared" si="104"/>
        <v>1</v>
      </c>
      <c r="S663" s="16">
        <f t="shared" si="104"/>
        <v>0</v>
      </c>
      <c r="T663" s="16">
        <f t="shared" si="104"/>
        <v>0</v>
      </c>
      <c r="U663" s="16">
        <f t="shared" si="104"/>
        <v>0</v>
      </c>
      <c r="V663" s="16">
        <f t="shared" si="104"/>
        <v>0</v>
      </c>
      <c r="W663" s="16">
        <f t="shared" si="104"/>
        <v>0</v>
      </c>
      <c r="X663" s="16">
        <f t="shared" si="104"/>
        <v>0</v>
      </c>
      <c r="Y663" s="16">
        <f t="shared" si="104"/>
        <v>0</v>
      </c>
      <c r="Z663" s="16">
        <f t="shared" si="104"/>
        <v>0</v>
      </c>
      <c r="AA663" s="16">
        <f t="shared" si="104"/>
        <v>2</v>
      </c>
      <c r="AB663" s="16">
        <f t="shared" si="104"/>
        <v>3</v>
      </c>
      <c r="AC663" s="16">
        <f t="shared" si="104"/>
        <v>3</v>
      </c>
      <c r="AD663" s="16">
        <f t="shared" si="104"/>
        <v>3</v>
      </c>
      <c r="AE663" s="16">
        <f t="shared" si="104"/>
        <v>6</v>
      </c>
      <c r="AF663" s="16">
        <f>SUM(AF661:AF662)</f>
        <v>7</v>
      </c>
      <c r="AG663" s="5">
        <v>46</v>
      </c>
    </row>
    <row r="664" spans="1:33" s="13" customFormat="1" ht="13.7" customHeight="1" x14ac:dyDescent="0.15">
      <c r="A664" s="9" t="s">
        <v>1123</v>
      </c>
      <c r="B664" s="9" t="s">
        <v>1054</v>
      </c>
      <c r="C664" s="10" t="s">
        <v>1055</v>
      </c>
      <c r="D664" s="11">
        <v>0</v>
      </c>
      <c r="E664" s="11">
        <v>2</v>
      </c>
      <c r="F664" s="11" t="s">
        <v>1084</v>
      </c>
      <c r="G664" s="12">
        <v>4</v>
      </c>
      <c r="H664" s="12">
        <v>3</v>
      </c>
      <c r="I664" s="12">
        <v>4</v>
      </c>
      <c r="J664" s="12">
        <v>8</v>
      </c>
      <c r="K664" s="12">
        <v>4</v>
      </c>
      <c r="L664" s="12">
        <v>6</v>
      </c>
      <c r="M664" s="12">
        <v>4</v>
      </c>
      <c r="N664" s="12">
        <v>14</v>
      </c>
      <c r="O664" s="12">
        <v>15</v>
      </c>
      <c r="P664" s="12">
        <v>29</v>
      </c>
      <c r="Q664" s="144">
        <v>0</v>
      </c>
      <c r="R664" s="144">
        <v>0</v>
      </c>
      <c r="S664" s="144">
        <v>0</v>
      </c>
      <c r="T664" s="144">
        <v>0</v>
      </c>
      <c r="U664" s="144">
        <v>0</v>
      </c>
      <c r="V664" s="144">
        <v>0</v>
      </c>
      <c r="W664" s="144">
        <v>0</v>
      </c>
      <c r="X664" s="144">
        <v>0</v>
      </c>
      <c r="Y664" s="144">
        <v>0</v>
      </c>
      <c r="Z664" s="144">
        <v>0</v>
      </c>
      <c r="AA664" s="144">
        <v>0</v>
      </c>
      <c r="AB664" s="144">
        <v>0</v>
      </c>
      <c r="AC664" s="144">
        <v>0</v>
      </c>
      <c r="AD664" s="144">
        <v>0</v>
      </c>
      <c r="AE664" s="144">
        <v>0</v>
      </c>
      <c r="AF664" s="144">
        <v>0</v>
      </c>
      <c r="AG664" s="13">
        <v>47</v>
      </c>
    </row>
    <row r="665" spans="1:33" s="13" customFormat="1" ht="13.7" customHeight="1" x14ac:dyDescent="0.15">
      <c r="A665" s="9" t="s">
        <v>1123</v>
      </c>
      <c r="B665" s="9" t="s">
        <v>1054</v>
      </c>
      <c r="C665" s="10" t="s">
        <v>1056</v>
      </c>
      <c r="D665" s="11">
        <v>0</v>
      </c>
      <c r="E665" s="11">
        <v>1</v>
      </c>
      <c r="F665" s="11" t="s">
        <v>1084</v>
      </c>
      <c r="G665" s="12">
        <v>9</v>
      </c>
      <c r="H665" s="12">
        <v>22</v>
      </c>
      <c r="I665" s="12">
        <v>26</v>
      </c>
      <c r="J665" s="12">
        <v>35</v>
      </c>
      <c r="K665" s="12">
        <v>34</v>
      </c>
      <c r="L665" s="12">
        <v>31</v>
      </c>
      <c r="M665" s="12">
        <v>35</v>
      </c>
      <c r="N665" s="12">
        <v>92</v>
      </c>
      <c r="O665" s="12">
        <v>91</v>
      </c>
      <c r="P665" s="12">
        <v>183</v>
      </c>
      <c r="Q665" s="144">
        <v>1</v>
      </c>
      <c r="R665" s="144">
        <v>3</v>
      </c>
      <c r="S665" s="144">
        <v>0</v>
      </c>
      <c r="T665" s="144">
        <v>0</v>
      </c>
      <c r="U665" s="144">
        <v>0</v>
      </c>
      <c r="V665" s="144">
        <v>0</v>
      </c>
      <c r="W665" s="144">
        <v>0</v>
      </c>
      <c r="X665" s="144">
        <v>0</v>
      </c>
      <c r="Y665" s="144">
        <v>0</v>
      </c>
      <c r="Z665" s="144">
        <v>0</v>
      </c>
      <c r="AA665" s="144">
        <v>1</v>
      </c>
      <c r="AB665" s="144">
        <v>1</v>
      </c>
      <c r="AC665" s="144">
        <v>1</v>
      </c>
      <c r="AD665" s="144">
        <v>2</v>
      </c>
      <c r="AE665" s="144">
        <v>3</v>
      </c>
      <c r="AF665" s="144">
        <v>6</v>
      </c>
      <c r="AG665" s="13">
        <v>48</v>
      </c>
    </row>
    <row r="666" spans="1:33" s="13" customFormat="1" ht="13.7" customHeight="1" x14ac:dyDescent="0.15">
      <c r="A666" s="14"/>
      <c r="B666" s="14" t="s">
        <v>1073</v>
      </c>
      <c r="C666" s="14">
        <f>COUNTA(C664:C665)</f>
        <v>2</v>
      </c>
      <c r="D666" s="15">
        <f>COUNTIF(D664:D665,"併")</f>
        <v>0</v>
      </c>
      <c r="E666" s="15">
        <v>2</v>
      </c>
      <c r="F666" s="15"/>
      <c r="G666" s="16">
        <f>SUM(G664:G665)</f>
        <v>13</v>
      </c>
      <c r="H666" s="16">
        <f t="shared" ref="H666:AE666" si="105">SUM(H664:H665)</f>
        <v>25</v>
      </c>
      <c r="I666" s="16">
        <f t="shared" si="105"/>
        <v>30</v>
      </c>
      <c r="J666" s="16">
        <f t="shared" si="105"/>
        <v>43</v>
      </c>
      <c r="K666" s="16">
        <f t="shared" si="105"/>
        <v>38</v>
      </c>
      <c r="L666" s="16">
        <f t="shared" si="105"/>
        <v>37</v>
      </c>
      <c r="M666" s="16">
        <f t="shared" si="105"/>
        <v>39</v>
      </c>
      <c r="N666" s="16">
        <f t="shared" si="105"/>
        <v>106</v>
      </c>
      <c r="O666" s="16">
        <f t="shared" si="105"/>
        <v>106</v>
      </c>
      <c r="P666" s="16">
        <f t="shared" si="105"/>
        <v>212</v>
      </c>
      <c r="Q666" s="16">
        <f t="shared" si="105"/>
        <v>1</v>
      </c>
      <c r="R666" s="16">
        <f t="shared" si="105"/>
        <v>3</v>
      </c>
      <c r="S666" s="16">
        <f t="shared" si="105"/>
        <v>0</v>
      </c>
      <c r="T666" s="16">
        <f t="shared" si="105"/>
        <v>0</v>
      </c>
      <c r="U666" s="16">
        <f t="shared" si="105"/>
        <v>0</v>
      </c>
      <c r="V666" s="16">
        <f t="shared" si="105"/>
        <v>0</v>
      </c>
      <c r="W666" s="16">
        <f t="shared" si="105"/>
        <v>0</v>
      </c>
      <c r="X666" s="16">
        <f t="shared" si="105"/>
        <v>0</v>
      </c>
      <c r="Y666" s="16">
        <f t="shared" si="105"/>
        <v>0</v>
      </c>
      <c r="Z666" s="16">
        <f t="shared" si="105"/>
        <v>0</v>
      </c>
      <c r="AA666" s="16">
        <f t="shared" si="105"/>
        <v>1</v>
      </c>
      <c r="AB666" s="16">
        <f t="shared" si="105"/>
        <v>1</v>
      </c>
      <c r="AC666" s="16">
        <f t="shared" si="105"/>
        <v>1</v>
      </c>
      <c r="AD666" s="16">
        <f t="shared" si="105"/>
        <v>2</v>
      </c>
      <c r="AE666" s="16">
        <f t="shared" si="105"/>
        <v>3</v>
      </c>
      <c r="AF666" s="16">
        <f>SUM(AF664:AF665)</f>
        <v>6</v>
      </c>
      <c r="AG666" s="13">
        <v>49</v>
      </c>
    </row>
    <row r="667" spans="1:33" s="21" customFormat="1" ht="13.7" customHeight="1" x14ac:dyDescent="0.15">
      <c r="A667" s="9" t="s">
        <v>1123</v>
      </c>
      <c r="B667" s="9" t="s">
        <v>1047</v>
      </c>
      <c r="C667" s="10" t="s">
        <v>1048</v>
      </c>
      <c r="D667" s="11">
        <v>0</v>
      </c>
      <c r="E667" s="11">
        <v>3</v>
      </c>
      <c r="F667" s="11" t="s">
        <v>1084</v>
      </c>
      <c r="G667" s="12">
        <v>5</v>
      </c>
      <c r="H667" s="12">
        <v>2</v>
      </c>
      <c r="I667" s="12">
        <v>2</v>
      </c>
      <c r="J667" s="12">
        <v>4</v>
      </c>
      <c r="K667" s="12">
        <v>3</v>
      </c>
      <c r="L667" s="12">
        <v>5</v>
      </c>
      <c r="M667" s="12">
        <v>4</v>
      </c>
      <c r="N667" s="12">
        <v>9</v>
      </c>
      <c r="O667" s="12">
        <v>11</v>
      </c>
      <c r="P667" s="12">
        <v>20</v>
      </c>
      <c r="Q667" s="144">
        <v>1</v>
      </c>
      <c r="R667" s="144">
        <v>2</v>
      </c>
      <c r="S667" s="144">
        <v>0</v>
      </c>
      <c r="T667" s="144">
        <v>0</v>
      </c>
      <c r="U667" s="144">
        <v>0</v>
      </c>
      <c r="V667" s="144">
        <v>0</v>
      </c>
      <c r="W667" s="144">
        <v>0</v>
      </c>
      <c r="X667" s="144">
        <v>0</v>
      </c>
      <c r="Y667" s="144">
        <v>0</v>
      </c>
      <c r="Z667" s="144">
        <v>0</v>
      </c>
      <c r="AA667" s="144">
        <v>0</v>
      </c>
      <c r="AB667" s="144">
        <v>0</v>
      </c>
      <c r="AC667" s="144">
        <v>1</v>
      </c>
      <c r="AD667" s="144">
        <v>2</v>
      </c>
      <c r="AE667" s="144">
        <v>2</v>
      </c>
      <c r="AF667" s="144">
        <v>4</v>
      </c>
      <c r="AG667" s="13">
        <v>50</v>
      </c>
    </row>
    <row r="668" spans="1:33" ht="13.7" customHeight="1" x14ac:dyDescent="0.15">
      <c r="A668" s="9" t="s">
        <v>1123</v>
      </c>
      <c r="B668" s="9" t="s">
        <v>1047</v>
      </c>
      <c r="C668" s="10" t="s">
        <v>1053</v>
      </c>
      <c r="D668" s="11">
        <v>0</v>
      </c>
      <c r="E668" s="11">
        <v>1</v>
      </c>
      <c r="F668" s="11" t="s">
        <v>1084</v>
      </c>
      <c r="G668" s="12">
        <v>9</v>
      </c>
      <c r="H668" s="12">
        <v>4</v>
      </c>
      <c r="I668" s="12">
        <v>8</v>
      </c>
      <c r="J668" s="12">
        <v>7</v>
      </c>
      <c r="K668" s="12">
        <v>7</v>
      </c>
      <c r="L668" s="12">
        <v>8</v>
      </c>
      <c r="M668" s="12">
        <v>10</v>
      </c>
      <c r="N668" s="12">
        <v>25</v>
      </c>
      <c r="O668" s="12">
        <v>19</v>
      </c>
      <c r="P668" s="12">
        <v>44</v>
      </c>
      <c r="Q668" s="144">
        <v>2</v>
      </c>
      <c r="R668" s="144">
        <v>3</v>
      </c>
      <c r="S668" s="144">
        <v>0</v>
      </c>
      <c r="T668" s="144">
        <v>0</v>
      </c>
      <c r="U668" s="144">
        <v>1</v>
      </c>
      <c r="V668" s="144">
        <v>1</v>
      </c>
      <c r="W668" s="144">
        <v>0</v>
      </c>
      <c r="X668" s="144">
        <v>0</v>
      </c>
      <c r="Y668" s="144">
        <v>0</v>
      </c>
      <c r="Z668" s="144">
        <v>0</v>
      </c>
      <c r="AA668" s="144">
        <v>1</v>
      </c>
      <c r="AB668" s="144">
        <v>1</v>
      </c>
      <c r="AC668" s="144">
        <v>1</v>
      </c>
      <c r="AD668" s="144">
        <v>2</v>
      </c>
      <c r="AE668" s="144">
        <v>5</v>
      </c>
      <c r="AF668" s="144">
        <v>7</v>
      </c>
      <c r="AG668" s="5">
        <v>51</v>
      </c>
    </row>
    <row r="669" spans="1:33" s="13" customFormat="1" ht="13.7" customHeight="1" x14ac:dyDescent="0.15">
      <c r="A669" s="9" t="s">
        <v>1123</v>
      </c>
      <c r="B669" s="9" t="s">
        <v>1047</v>
      </c>
      <c r="C669" s="10" t="s">
        <v>908</v>
      </c>
      <c r="D669" s="11">
        <v>0</v>
      </c>
      <c r="E669" s="11">
        <v>2</v>
      </c>
      <c r="F669" s="11" t="s">
        <v>1084</v>
      </c>
      <c r="G669" s="12">
        <v>2</v>
      </c>
      <c r="H669" s="12">
        <v>0</v>
      </c>
      <c r="I669" s="146">
        <v>1</v>
      </c>
      <c r="J669" s="12">
        <v>1</v>
      </c>
      <c r="K669" s="12">
        <v>0</v>
      </c>
      <c r="L669" s="12">
        <v>1</v>
      </c>
      <c r="M669" s="12">
        <v>2</v>
      </c>
      <c r="N669" s="12">
        <v>3</v>
      </c>
      <c r="O669" s="12">
        <v>2</v>
      </c>
      <c r="P669" s="12">
        <v>5</v>
      </c>
      <c r="Q669" s="144">
        <v>0</v>
      </c>
      <c r="R669" s="144">
        <v>0</v>
      </c>
      <c r="S669" s="144">
        <v>0</v>
      </c>
      <c r="T669" s="144">
        <v>0</v>
      </c>
      <c r="U669" s="144">
        <v>0</v>
      </c>
      <c r="V669" s="144">
        <v>0</v>
      </c>
      <c r="W669" s="144">
        <v>0</v>
      </c>
      <c r="X669" s="144">
        <v>0</v>
      </c>
      <c r="Y669" s="144">
        <v>0</v>
      </c>
      <c r="Z669" s="144">
        <v>0</v>
      </c>
      <c r="AA669" s="144">
        <v>0</v>
      </c>
      <c r="AB669" s="144">
        <v>0</v>
      </c>
      <c r="AC669" s="144">
        <v>0</v>
      </c>
      <c r="AD669" s="144">
        <v>0</v>
      </c>
      <c r="AE669" s="144">
        <v>0</v>
      </c>
      <c r="AF669" s="144">
        <v>0</v>
      </c>
      <c r="AG669" s="13">
        <v>53</v>
      </c>
    </row>
    <row r="670" spans="1:33" s="13" customFormat="1" ht="13.7" customHeight="1" x14ac:dyDescent="0.15">
      <c r="A670" s="9" t="s">
        <v>1123</v>
      </c>
      <c r="B670" s="9" t="s">
        <v>1047</v>
      </c>
      <c r="C670" s="10" t="s">
        <v>1097</v>
      </c>
      <c r="D670" s="11">
        <v>0</v>
      </c>
      <c r="E670" s="11">
        <v>1</v>
      </c>
      <c r="F670" s="11" t="s">
        <v>1084</v>
      </c>
      <c r="G670" s="12">
        <v>9</v>
      </c>
      <c r="H670" s="12">
        <v>25</v>
      </c>
      <c r="I670" s="12">
        <v>31</v>
      </c>
      <c r="J670" s="12">
        <v>28</v>
      </c>
      <c r="K670" s="12">
        <v>29</v>
      </c>
      <c r="L670" s="12">
        <v>38</v>
      </c>
      <c r="M670" s="12">
        <v>27</v>
      </c>
      <c r="N670" s="12">
        <v>97</v>
      </c>
      <c r="O670" s="12">
        <v>81</v>
      </c>
      <c r="P670" s="12">
        <v>178</v>
      </c>
      <c r="Q670" s="144">
        <v>1</v>
      </c>
      <c r="R670" s="144">
        <v>3</v>
      </c>
      <c r="S670" s="144">
        <v>0</v>
      </c>
      <c r="T670" s="144">
        <v>0</v>
      </c>
      <c r="U670" s="144">
        <v>1</v>
      </c>
      <c r="V670" s="144">
        <v>1</v>
      </c>
      <c r="W670" s="144">
        <v>0</v>
      </c>
      <c r="X670" s="144">
        <v>0</v>
      </c>
      <c r="Y670" s="144">
        <v>0</v>
      </c>
      <c r="Z670" s="144">
        <v>0</v>
      </c>
      <c r="AA670" s="144">
        <v>0</v>
      </c>
      <c r="AB670" s="144">
        <v>0</v>
      </c>
      <c r="AC670" s="144">
        <v>1</v>
      </c>
      <c r="AD670" s="144">
        <v>4</v>
      </c>
      <c r="AE670" s="144">
        <v>3</v>
      </c>
      <c r="AF670" s="144">
        <v>8</v>
      </c>
      <c r="AG670" s="13">
        <v>54</v>
      </c>
    </row>
    <row r="671" spans="1:33" s="13" customFormat="1" ht="13.7" customHeight="1" x14ac:dyDescent="0.15">
      <c r="A671" s="14"/>
      <c r="B671" s="14" t="s">
        <v>1073</v>
      </c>
      <c r="C671" s="14">
        <f>COUNTA(C667:C670)</f>
        <v>4</v>
      </c>
      <c r="D671" s="15">
        <f>COUNTIF(D667:D670,"併")</f>
        <v>0</v>
      </c>
      <c r="E671" s="15">
        <v>4</v>
      </c>
      <c r="F671" s="15"/>
      <c r="G671" s="16">
        <f t="shared" ref="G671" si="106">SUM(G667:G670)</f>
        <v>25</v>
      </c>
      <c r="H671" s="16">
        <f t="shared" ref="H671:AF671" si="107">SUM(H667:H670)</f>
        <v>31</v>
      </c>
      <c r="I671" s="16">
        <f t="shared" si="107"/>
        <v>42</v>
      </c>
      <c r="J671" s="16">
        <f t="shared" si="107"/>
        <v>40</v>
      </c>
      <c r="K671" s="16">
        <f t="shared" si="107"/>
        <v>39</v>
      </c>
      <c r="L671" s="16">
        <f t="shared" si="107"/>
        <v>52</v>
      </c>
      <c r="M671" s="16">
        <f t="shared" si="107"/>
        <v>43</v>
      </c>
      <c r="N671" s="16">
        <f t="shared" si="107"/>
        <v>134</v>
      </c>
      <c r="O671" s="16">
        <f t="shared" si="107"/>
        <v>113</v>
      </c>
      <c r="P671" s="16">
        <f t="shared" si="107"/>
        <v>247</v>
      </c>
      <c r="Q671" s="16">
        <f t="shared" si="107"/>
        <v>4</v>
      </c>
      <c r="R671" s="16">
        <f t="shared" si="107"/>
        <v>8</v>
      </c>
      <c r="S671" s="16">
        <f t="shared" si="107"/>
        <v>0</v>
      </c>
      <c r="T671" s="16">
        <f t="shared" si="107"/>
        <v>0</v>
      </c>
      <c r="U671" s="16">
        <f t="shared" si="107"/>
        <v>2</v>
      </c>
      <c r="V671" s="16">
        <f t="shared" si="107"/>
        <v>2</v>
      </c>
      <c r="W671" s="16">
        <f t="shared" si="107"/>
        <v>0</v>
      </c>
      <c r="X671" s="16">
        <f t="shared" si="107"/>
        <v>0</v>
      </c>
      <c r="Y671" s="16">
        <f t="shared" si="107"/>
        <v>0</v>
      </c>
      <c r="Z671" s="16">
        <f t="shared" si="107"/>
        <v>0</v>
      </c>
      <c r="AA671" s="16">
        <f t="shared" si="107"/>
        <v>1</v>
      </c>
      <c r="AB671" s="16">
        <f t="shared" si="107"/>
        <v>1</v>
      </c>
      <c r="AC671" s="16">
        <f t="shared" si="107"/>
        <v>3</v>
      </c>
      <c r="AD671" s="16">
        <f t="shared" si="107"/>
        <v>8</v>
      </c>
      <c r="AE671" s="16">
        <f t="shared" si="107"/>
        <v>10</v>
      </c>
      <c r="AF671" s="16">
        <f t="shared" si="107"/>
        <v>19</v>
      </c>
      <c r="AG671" s="13">
        <v>55</v>
      </c>
    </row>
    <row r="672" spans="1:33" s="13" customFormat="1" ht="13.7" customHeight="1" x14ac:dyDescent="0.15">
      <c r="A672" s="18"/>
      <c r="B672" s="18" t="s">
        <v>1074</v>
      </c>
      <c r="C672" s="18">
        <f>C648+C652+C656+C660+C663+C666+C671</f>
        <v>20</v>
      </c>
      <c r="D672" s="19">
        <f>D648+D652+D656+D660+D663+D666+D671</f>
        <v>0</v>
      </c>
      <c r="E672" s="19">
        <f>E648+E652+E656+E660+E663+E666+E671</f>
        <v>20</v>
      </c>
      <c r="F672" s="19"/>
      <c r="G672" s="20">
        <f t="shared" ref="G672:AF672" si="108">G648+G652+G656+G660+G663+G666+G671</f>
        <v>142</v>
      </c>
      <c r="H672" s="20">
        <f t="shared" si="108"/>
        <v>176</v>
      </c>
      <c r="I672" s="20">
        <f t="shared" si="108"/>
        <v>204</v>
      </c>
      <c r="J672" s="20">
        <f t="shared" si="108"/>
        <v>192</v>
      </c>
      <c r="K672" s="20">
        <f t="shared" si="108"/>
        <v>216</v>
      </c>
      <c r="L672" s="20">
        <f t="shared" si="108"/>
        <v>227</v>
      </c>
      <c r="M672" s="20">
        <f t="shared" si="108"/>
        <v>214</v>
      </c>
      <c r="N672" s="20">
        <f t="shared" si="108"/>
        <v>655</v>
      </c>
      <c r="O672" s="20">
        <f t="shared" si="108"/>
        <v>574</v>
      </c>
      <c r="P672" s="20">
        <f t="shared" si="108"/>
        <v>1229</v>
      </c>
      <c r="Q672" s="20">
        <f t="shared" si="108"/>
        <v>20</v>
      </c>
      <c r="R672" s="20">
        <f t="shared" si="108"/>
        <v>37</v>
      </c>
      <c r="S672" s="20">
        <f t="shared" si="108"/>
        <v>1</v>
      </c>
      <c r="T672" s="20">
        <f t="shared" si="108"/>
        <v>1</v>
      </c>
      <c r="U672" s="20">
        <f t="shared" si="108"/>
        <v>4</v>
      </c>
      <c r="V672" s="20">
        <f t="shared" si="108"/>
        <v>4</v>
      </c>
      <c r="W672" s="20">
        <f t="shared" si="108"/>
        <v>0</v>
      </c>
      <c r="X672" s="20">
        <f t="shared" si="108"/>
        <v>0</v>
      </c>
      <c r="Y672" s="20">
        <f t="shared" si="108"/>
        <v>0</v>
      </c>
      <c r="Z672" s="20">
        <f t="shared" si="108"/>
        <v>0</v>
      </c>
      <c r="AA672" s="20">
        <f t="shared" si="108"/>
        <v>13</v>
      </c>
      <c r="AB672" s="20">
        <f t="shared" si="108"/>
        <v>14</v>
      </c>
      <c r="AC672" s="20">
        <f t="shared" si="108"/>
        <v>18</v>
      </c>
      <c r="AD672" s="20">
        <f t="shared" si="108"/>
        <v>30</v>
      </c>
      <c r="AE672" s="20">
        <f t="shared" si="108"/>
        <v>56</v>
      </c>
      <c r="AF672" s="20">
        <f t="shared" si="108"/>
        <v>86</v>
      </c>
      <c r="AG672" s="5">
        <v>56</v>
      </c>
    </row>
    <row r="673" spans="1:33" s="13" customFormat="1" ht="13.7" customHeight="1" x14ac:dyDescent="0.15">
      <c r="A673" s="9" t="s">
        <v>1114</v>
      </c>
      <c r="B673" s="9" t="s">
        <v>689</v>
      </c>
      <c r="C673" s="10" t="s">
        <v>577</v>
      </c>
      <c r="D673" s="11">
        <v>0</v>
      </c>
      <c r="E673" s="11" t="s">
        <v>1125</v>
      </c>
      <c r="F673" s="11" t="s">
        <v>1084</v>
      </c>
      <c r="G673" s="12">
        <v>8</v>
      </c>
      <c r="H673" s="12">
        <v>8</v>
      </c>
      <c r="I673" s="12">
        <v>10</v>
      </c>
      <c r="J673" s="12">
        <v>9</v>
      </c>
      <c r="K673" s="12">
        <v>10</v>
      </c>
      <c r="L673" s="12">
        <v>9</v>
      </c>
      <c r="M673" s="12">
        <v>9</v>
      </c>
      <c r="N673" s="12">
        <v>25</v>
      </c>
      <c r="O673" s="12">
        <v>30</v>
      </c>
      <c r="P673" s="12">
        <v>55</v>
      </c>
      <c r="Q673" s="144">
        <v>1</v>
      </c>
      <c r="R673" s="144">
        <v>2</v>
      </c>
      <c r="S673" s="144">
        <v>0</v>
      </c>
      <c r="T673" s="144">
        <v>0</v>
      </c>
      <c r="U673" s="144">
        <v>1</v>
      </c>
      <c r="V673" s="144">
        <v>1</v>
      </c>
      <c r="W673" s="144">
        <v>0</v>
      </c>
      <c r="X673" s="144">
        <v>0</v>
      </c>
      <c r="Y673" s="144">
        <v>0</v>
      </c>
      <c r="Z673" s="144">
        <v>0</v>
      </c>
      <c r="AA673" s="144">
        <v>0</v>
      </c>
      <c r="AB673" s="144">
        <v>0</v>
      </c>
      <c r="AC673" s="144">
        <v>1</v>
      </c>
      <c r="AD673" s="144">
        <v>2</v>
      </c>
      <c r="AE673" s="144">
        <v>3</v>
      </c>
      <c r="AF673" s="144">
        <v>5</v>
      </c>
      <c r="AG673" s="13">
        <v>57</v>
      </c>
    </row>
    <row r="674" spans="1:33" ht="13.7" customHeight="1" x14ac:dyDescent="0.15">
      <c r="A674" s="9" t="s">
        <v>1114</v>
      </c>
      <c r="B674" s="9" t="s">
        <v>689</v>
      </c>
      <c r="C674" s="10" t="s">
        <v>578</v>
      </c>
      <c r="D674" s="11">
        <v>0</v>
      </c>
      <c r="E674" s="11" t="s">
        <v>1125</v>
      </c>
      <c r="F674" s="11" t="s">
        <v>1084</v>
      </c>
      <c r="G674" s="12">
        <v>14</v>
      </c>
      <c r="H674" s="12">
        <v>51</v>
      </c>
      <c r="I674" s="12">
        <v>35</v>
      </c>
      <c r="J674" s="12">
        <v>31</v>
      </c>
      <c r="K674" s="12">
        <v>39</v>
      </c>
      <c r="L674" s="12">
        <v>46</v>
      </c>
      <c r="M674" s="12">
        <v>30</v>
      </c>
      <c r="N674" s="12">
        <v>116</v>
      </c>
      <c r="O674" s="12">
        <v>116</v>
      </c>
      <c r="P674" s="12">
        <v>232</v>
      </c>
      <c r="Q674" s="144">
        <v>1</v>
      </c>
      <c r="R674" s="144">
        <v>8</v>
      </c>
      <c r="S674" s="144">
        <v>1</v>
      </c>
      <c r="T674" s="144">
        <v>1</v>
      </c>
      <c r="U674" s="144">
        <v>1</v>
      </c>
      <c r="V674" s="144">
        <v>1</v>
      </c>
      <c r="W674" s="144">
        <v>0</v>
      </c>
      <c r="X674" s="144">
        <v>0</v>
      </c>
      <c r="Y674" s="144">
        <v>0</v>
      </c>
      <c r="Z674" s="144">
        <v>0</v>
      </c>
      <c r="AA674" s="144">
        <v>0</v>
      </c>
      <c r="AB674" s="144">
        <v>0</v>
      </c>
      <c r="AC674" s="144">
        <v>2</v>
      </c>
      <c r="AD674" s="144">
        <v>12</v>
      </c>
      <c r="AE674" s="144">
        <v>5</v>
      </c>
      <c r="AF674" s="144">
        <v>22</v>
      </c>
      <c r="AG674" s="13">
        <v>58</v>
      </c>
    </row>
    <row r="675" spans="1:33" s="13" customFormat="1" ht="13.7" customHeight="1" x14ac:dyDescent="0.15">
      <c r="A675" s="9" t="s">
        <v>1114</v>
      </c>
      <c r="B675" s="9" t="s">
        <v>689</v>
      </c>
      <c r="C675" s="10" t="s">
        <v>579</v>
      </c>
      <c r="D675" s="11">
        <v>0</v>
      </c>
      <c r="E675" s="11" t="s">
        <v>1125</v>
      </c>
      <c r="F675" s="11" t="s">
        <v>1084</v>
      </c>
      <c r="G675" s="12">
        <v>11</v>
      </c>
      <c r="H675" s="12">
        <v>22</v>
      </c>
      <c r="I675" s="12">
        <v>17</v>
      </c>
      <c r="J675" s="12">
        <v>30</v>
      </c>
      <c r="K675" s="12">
        <v>16</v>
      </c>
      <c r="L675" s="12">
        <v>27</v>
      </c>
      <c r="M675" s="12">
        <v>23</v>
      </c>
      <c r="N675" s="12">
        <v>64</v>
      </c>
      <c r="O675" s="12">
        <v>71</v>
      </c>
      <c r="P675" s="12">
        <v>135</v>
      </c>
      <c r="Q675" s="144">
        <v>1</v>
      </c>
      <c r="R675" s="144">
        <v>3</v>
      </c>
      <c r="S675" s="144">
        <v>0</v>
      </c>
      <c r="T675" s="144">
        <v>0</v>
      </c>
      <c r="U675" s="144">
        <v>0</v>
      </c>
      <c r="V675" s="144">
        <v>0</v>
      </c>
      <c r="W675" s="144">
        <v>1</v>
      </c>
      <c r="X675" s="144">
        <v>1</v>
      </c>
      <c r="Y675" s="144">
        <v>0</v>
      </c>
      <c r="Z675" s="144">
        <v>0</v>
      </c>
      <c r="AA675" s="144">
        <v>0</v>
      </c>
      <c r="AB675" s="144">
        <v>0</v>
      </c>
      <c r="AC675" s="144">
        <v>3</v>
      </c>
      <c r="AD675" s="144">
        <v>17</v>
      </c>
      <c r="AE675" s="144">
        <v>5</v>
      </c>
      <c r="AF675" s="144">
        <v>21</v>
      </c>
      <c r="AG675" s="13">
        <v>59</v>
      </c>
    </row>
    <row r="676" spans="1:33" s="13" customFormat="1" ht="13.7" customHeight="1" x14ac:dyDescent="0.15">
      <c r="A676" s="9" t="s">
        <v>1114</v>
      </c>
      <c r="B676" s="9" t="s">
        <v>689</v>
      </c>
      <c r="C676" s="10" t="s">
        <v>580</v>
      </c>
      <c r="D676" s="11">
        <v>0</v>
      </c>
      <c r="E676" s="11" t="s">
        <v>1125</v>
      </c>
      <c r="F676" s="11" t="s">
        <v>1084</v>
      </c>
      <c r="G676" s="12">
        <v>15</v>
      </c>
      <c r="H676" s="12">
        <v>45</v>
      </c>
      <c r="I676" s="12">
        <v>49</v>
      </c>
      <c r="J676" s="12">
        <v>48</v>
      </c>
      <c r="K676" s="12">
        <v>51</v>
      </c>
      <c r="L676" s="12">
        <v>41</v>
      </c>
      <c r="M676" s="12">
        <v>30</v>
      </c>
      <c r="N676" s="12">
        <v>153</v>
      </c>
      <c r="O676" s="12">
        <v>111</v>
      </c>
      <c r="P676" s="12">
        <v>264</v>
      </c>
      <c r="Q676" s="144">
        <v>1</v>
      </c>
      <c r="R676" s="144">
        <v>7</v>
      </c>
      <c r="S676" s="144">
        <v>1</v>
      </c>
      <c r="T676" s="144">
        <v>2</v>
      </c>
      <c r="U676" s="144">
        <v>0</v>
      </c>
      <c r="V676" s="144">
        <v>0</v>
      </c>
      <c r="W676" s="144">
        <v>0</v>
      </c>
      <c r="X676" s="144">
        <v>0</v>
      </c>
      <c r="Y676" s="144">
        <v>0</v>
      </c>
      <c r="Z676" s="144">
        <v>0</v>
      </c>
      <c r="AA676" s="144">
        <v>0</v>
      </c>
      <c r="AB676" s="144">
        <v>0</v>
      </c>
      <c r="AC676" s="144">
        <v>3</v>
      </c>
      <c r="AD676" s="144">
        <v>18</v>
      </c>
      <c r="AE676" s="144">
        <v>5</v>
      </c>
      <c r="AF676" s="144">
        <v>27</v>
      </c>
      <c r="AG676" s="13">
        <v>60</v>
      </c>
    </row>
    <row r="677" spans="1:33" s="13" customFormat="1" ht="13.7" customHeight="1" x14ac:dyDescent="0.15">
      <c r="A677" s="9" t="s">
        <v>1114</v>
      </c>
      <c r="B677" s="9" t="s">
        <v>689</v>
      </c>
      <c r="C677" s="10" t="s">
        <v>581</v>
      </c>
      <c r="D677" s="11">
        <v>0</v>
      </c>
      <c r="E677" s="11" t="s">
        <v>1125</v>
      </c>
      <c r="F677" s="11" t="s">
        <v>1084</v>
      </c>
      <c r="G677" s="12">
        <v>15</v>
      </c>
      <c r="H677" s="12">
        <v>39</v>
      </c>
      <c r="I677" s="12">
        <v>42</v>
      </c>
      <c r="J677" s="12">
        <v>48</v>
      </c>
      <c r="K677" s="12">
        <v>43</v>
      </c>
      <c r="L677" s="12">
        <v>47</v>
      </c>
      <c r="M677" s="12">
        <v>43</v>
      </c>
      <c r="N677" s="12">
        <v>127</v>
      </c>
      <c r="O677" s="12">
        <v>135</v>
      </c>
      <c r="P677" s="12">
        <v>262</v>
      </c>
      <c r="Q677" s="144">
        <v>1</v>
      </c>
      <c r="R677" s="144">
        <v>3</v>
      </c>
      <c r="S677" s="144">
        <v>0</v>
      </c>
      <c r="T677" s="144">
        <v>0</v>
      </c>
      <c r="U677" s="144">
        <v>1</v>
      </c>
      <c r="V677" s="144">
        <v>2</v>
      </c>
      <c r="W677" s="144">
        <v>0</v>
      </c>
      <c r="X677" s="144">
        <v>0</v>
      </c>
      <c r="Y677" s="144">
        <v>0</v>
      </c>
      <c r="Z677" s="144">
        <v>0</v>
      </c>
      <c r="AA677" s="144">
        <v>0</v>
      </c>
      <c r="AB677" s="144">
        <v>0</v>
      </c>
      <c r="AC677" s="144">
        <v>2</v>
      </c>
      <c r="AD677" s="144">
        <v>16</v>
      </c>
      <c r="AE677" s="144">
        <v>4</v>
      </c>
      <c r="AF677" s="144">
        <v>21</v>
      </c>
      <c r="AG677" s="5">
        <v>61</v>
      </c>
    </row>
    <row r="678" spans="1:33" ht="13.7" customHeight="1" x14ac:dyDescent="0.15">
      <c r="A678" s="9" t="s">
        <v>1114</v>
      </c>
      <c r="B678" s="9" t="s">
        <v>689</v>
      </c>
      <c r="C678" s="10" t="s">
        <v>582</v>
      </c>
      <c r="D678" s="11">
        <v>0</v>
      </c>
      <c r="E678" s="11" t="s">
        <v>1125</v>
      </c>
      <c r="F678" s="11" t="s">
        <v>1084</v>
      </c>
      <c r="G678" s="12">
        <v>8</v>
      </c>
      <c r="H678" s="12">
        <v>13</v>
      </c>
      <c r="I678" s="12">
        <v>10</v>
      </c>
      <c r="J678" s="12">
        <v>11</v>
      </c>
      <c r="K678" s="12">
        <v>11</v>
      </c>
      <c r="L678" s="12">
        <v>7</v>
      </c>
      <c r="M678" s="12">
        <v>12</v>
      </c>
      <c r="N678" s="12">
        <v>32</v>
      </c>
      <c r="O678" s="12">
        <v>32</v>
      </c>
      <c r="P678" s="12">
        <v>64</v>
      </c>
      <c r="Q678" s="144">
        <v>1</v>
      </c>
      <c r="R678" s="144">
        <v>2</v>
      </c>
      <c r="S678" s="144">
        <v>0</v>
      </c>
      <c r="T678" s="144">
        <v>0</v>
      </c>
      <c r="U678" s="144">
        <v>0</v>
      </c>
      <c r="V678" s="144">
        <v>0</v>
      </c>
      <c r="W678" s="144">
        <v>0</v>
      </c>
      <c r="X678" s="144">
        <v>0</v>
      </c>
      <c r="Y678" s="144">
        <v>0</v>
      </c>
      <c r="Z678" s="144">
        <v>0</v>
      </c>
      <c r="AA678" s="144">
        <v>0</v>
      </c>
      <c r="AB678" s="144">
        <v>0</v>
      </c>
      <c r="AC678" s="144">
        <v>1</v>
      </c>
      <c r="AD678" s="144">
        <v>3</v>
      </c>
      <c r="AE678" s="144">
        <v>2</v>
      </c>
      <c r="AF678" s="144">
        <v>5</v>
      </c>
      <c r="AG678" s="13">
        <v>62</v>
      </c>
    </row>
    <row r="679" spans="1:33" s="13" customFormat="1" ht="13.7" customHeight="1" x14ac:dyDescent="0.15">
      <c r="A679" s="9" t="s">
        <v>1114</v>
      </c>
      <c r="B679" s="9" t="s">
        <v>689</v>
      </c>
      <c r="C679" s="10" t="s">
        <v>583</v>
      </c>
      <c r="D679" s="11">
        <v>0</v>
      </c>
      <c r="E679" s="11" t="s">
        <v>1125</v>
      </c>
      <c r="F679" s="11" t="s">
        <v>1084</v>
      </c>
      <c r="G679" s="12">
        <v>19</v>
      </c>
      <c r="H679" s="12">
        <v>62</v>
      </c>
      <c r="I679" s="12">
        <v>55</v>
      </c>
      <c r="J679" s="12">
        <v>66</v>
      </c>
      <c r="K679" s="12">
        <v>49</v>
      </c>
      <c r="L679" s="12">
        <v>67</v>
      </c>
      <c r="M679" s="12">
        <v>64</v>
      </c>
      <c r="N679" s="12">
        <v>177</v>
      </c>
      <c r="O679" s="12">
        <v>186</v>
      </c>
      <c r="P679" s="12">
        <v>363</v>
      </c>
      <c r="Q679" s="144">
        <v>2</v>
      </c>
      <c r="R679" s="144">
        <v>14</v>
      </c>
      <c r="S679" s="144">
        <v>0</v>
      </c>
      <c r="T679" s="144">
        <v>0</v>
      </c>
      <c r="U679" s="144">
        <v>1</v>
      </c>
      <c r="V679" s="144">
        <v>3</v>
      </c>
      <c r="W679" s="144">
        <v>0</v>
      </c>
      <c r="X679" s="144">
        <v>0</v>
      </c>
      <c r="Y679" s="144">
        <v>0</v>
      </c>
      <c r="Z679" s="144">
        <v>0</v>
      </c>
      <c r="AA679" s="144">
        <v>0</v>
      </c>
      <c r="AB679" s="144">
        <v>0</v>
      </c>
      <c r="AC679" s="144">
        <v>4</v>
      </c>
      <c r="AD679" s="144">
        <v>25</v>
      </c>
      <c r="AE679" s="144">
        <v>7</v>
      </c>
      <c r="AF679" s="144">
        <v>42</v>
      </c>
      <c r="AG679" s="13">
        <v>63</v>
      </c>
    </row>
    <row r="680" spans="1:33" s="13" customFormat="1" ht="13.7" customHeight="1" x14ac:dyDescent="0.15">
      <c r="A680" s="9" t="s">
        <v>1114</v>
      </c>
      <c r="B680" s="9" t="s">
        <v>689</v>
      </c>
      <c r="C680" s="10" t="s">
        <v>584</v>
      </c>
      <c r="D680" s="11">
        <v>0</v>
      </c>
      <c r="E680" s="11" t="s">
        <v>1125</v>
      </c>
      <c r="F680" s="11" t="s">
        <v>1084</v>
      </c>
      <c r="G680" s="12">
        <v>16</v>
      </c>
      <c r="H680" s="12">
        <v>54</v>
      </c>
      <c r="I680" s="12">
        <v>46</v>
      </c>
      <c r="J680" s="12">
        <v>44</v>
      </c>
      <c r="K680" s="12">
        <v>70</v>
      </c>
      <c r="L680" s="12">
        <v>48</v>
      </c>
      <c r="M680" s="12">
        <v>55</v>
      </c>
      <c r="N680" s="12">
        <v>147</v>
      </c>
      <c r="O680" s="12">
        <v>170</v>
      </c>
      <c r="P680" s="12">
        <v>317</v>
      </c>
      <c r="Q680" s="144">
        <v>1</v>
      </c>
      <c r="R680" s="144">
        <v>5</v>
      </c>
      <c r="S680" s="144">
        <v>1</v>
      </c>
      <c r="T680" s="144">
        <v>1</v>
      </c>
      <c r="U680" s="144">
        <v>0</v>
      </c>
      <c r="V680" s="144">
        <v>0</v>
      </c>
      <c r="W680" s="144">
        <v>0</v>
      </c>
      <c r="X680" s="144">
        <v>0</v>
      </c>
      <c r="Y680" s="144">
        <v>0</v>
      </c>
      <c r="Z680" s="144">
        <v>0</v>
      </c>
      <c r="AA680" s="144">
        <v>0</v>
      </c>
      <c r="AB680" s="144">
        <v>0</v>
      </c>
      <c r="AC680" s="144">
        <v>2</v>
      </c>
      <c r="AD680" s="144">
        <v>15</v>
      </c>
      <c r="AE680" s="144">
        <v>4</v>
      </c>
      <c r="AF680" s="144">
        <v>21</v>
      </c>
      <c r="AG680" s="13">
        <v>64</v>
      </c>
    </row>
    <row r="681" spans="1:33" s="13" customFormat="1" ht="13.7" customHeight="1" x14ac:dyDescent="0.15">
      <c r="A681" s="9" t="s">
        <v>1114</v>
      </c>
      <c r="B681" s="9" t="s">
        <v>689</v>
      </c>
      <c r="C681" s="10" t="s">
        <v>585</v>
      </c>
      <c r="D681" s="11">
        <v>0</v>
      </c>
      <c r="E681" s="11" t="s">
        <v>1125</v>
      </c>
      <c r="F681" s="11" t="s">
        <v>1084</v>
      </c>
      <c r="G681" s="12">
        <v>26</v>
      </c>
      <c r="H681" s="12">
        <v>71</v>
      </c>
      <c r="I681" s="12">
        <v>80</v>
      </c>
      <c r="J681" s="12">
        <v>62</v>
      </c>
      <c r="K681" s="12">
        <v>95</v>
      </c>
      <c r="L681" s="12">
        <v>89</v>
      </c>
      <c r="M681" s="12">
        <v>98</v>
      </c>
      <c r="N681" s="12">
        <v>244</v>
      </c>
      <c r="O681" s="12">
        <v>251</v>
      </c>
      <c r="P681" s="12">
        <v>495</v>
      </c>
      <c r="Q681" s="144">
        <v>2</v>
      </c>
      <c r="R681" s="144">
        <v>10</v>
      </c>
      <c r="S681" s="144">
        <v>1</v>
      </c>
      <c r="T681" s="144">
        <v>1</v>
      </c>
      <c r="U681" s="144">
        <v>1</v>
      </c>
      <c r="V681" s="144">
        <v>1</v>
      </c>
      <c r="W681" s="144">
        <v>0</v>
      </c>
      <c r="X681" s="144">
        <v>0</v>
      </c>
      <c r="Y681" s="144">
        <v>1</v>
      </c>
      <c r="Z681" s="144">
        <v>1</v>
      </c>
      <c r="AA681" s="144">
        <v>0</v>
      </c>
      <c r="AB681" s="144">
        <v>0</v>
      </c>
      <c r="AC681" s="144">
        <v>4</v>
      </c>
      <c r="AD681" s="144">
        <v>26</v>
      </c>
      <c r="AE681" s="144">
        <v>9</v>
      </c>
      <c r="AF681" s="144">
        <v>39</v>
      </c>
      <c r="AG681" s="13">
        <v>65</v>
      </c>
    </row>
    <row r="682" spans="1:33" ht="13.7" customHeight="1" x14ac:dyDescent="0.15">
      <c r="A682" s="9" t="s">
        <v>1114</v>
      </c>
      <c r="B682" s="9" t="s">
        <v>689</v>
      </c>
      <c r="C682" s="10" t="s">
        <v>586</v>
      </c>
      <c r="D682" s="11">
        <v>0</v>
      </c>
      <c r="E682" s="11" t="s">
        <v>1125</v>
      </c>
      <c r="F682" s="11" t="s">
        <v>1084</v>
      </c>
      <c r="G682" s="12">
        <v>22</v>
      </c>
      <c r="H682" s="12">
        <v>77</v>
      </c>
      <c r="I682" s="12">
        <v>71</v>
      </c>
      <c r="J682" s="12">
        <v>66</v>
      </c>
      <c r="K682" s="12">
        <v>67</v>
      </c>
      <c r="L682" s="12">
        <v>70</v>
      </c>
      <c r="M682" s="12">
        <v>74</v>
      </c>
      <c r="N682" s="12">
        <v>211</v>
      </c>
      <c r="O682" s="12">
        <v>214</v>
      </c>
      <c r="P682" s="12">
        <v>425</v>
      </c>
      <c r="Q682" s="144">
        <v>3</v>
      </c>
      <c r="R682" s="144">
        <v>18</v>
      </c>
      <c r="S682" s="144">
        <v>0</v>
      </c>
      <c r="T682" s="144">
        <v>0</v>
      </c>
      <c r="U682" s="144">
        <v>1</v>
      </c>
      <c r="V682" s="144">
        <v>2</v>
      </c>
      <c r="W682" s="144">
        <v>1</v>
      </c>
      <c r="X682" s="144">
        <v>1</v>
      </c>
      <c r="Y682" s="144">
        <v>0</v>
      </c>
      <c r="Z682" s="144">
        <v>0</v>
      </c>
      <c r="AA682" s="144">
        <v>0</v>
      </c>
      <c r="AB682" s="144">
        <v>0</v>
      </c>
      <c r="AC682" s="144">
        <v>3</v>
      </c>
      <c r="AD682" s="144">
        <v>19</v>
      </c>
      <c r="AE682" s="144">
        <v>8</v>
      </c>
      <c r="AF682" s="144">
        <v>40</v>
      </c>
      <c r="AG682" s="5">
        <v>66</v>
      </c>
    </row>
    <row r="683" spans="1:33" s="13" customFormat="1" ht="13.7" customHeight="1" x14ac:dyDescent="0.15">
      <c r="A683" s="9" t="s">
        <v>1114</v>
      </c>
      <c r="B683" s="9" t="s">
        <v>689</v>
      </c>
      <c r="C683" s="10" t="s">
        <v>587</v>
      </c>
      <c r="D683" s="11">
        <v>0</v>
      </c>
      <c r="E683" s="11" t="s">
        <v>1125</v>
      </c>
      <c r="F683" s="11" t="s">
        <v>1084</v>
      </c>
      <c r="G683" s="12">
        <v>13</v>
      </c>
      <c r="H683" s="12">
        <v>39</v>
      </c>
      <c r="I683" s="12">
        <v>52</v>
      </c>
      <c r="J683" s="12">
        <v>36</v>
      </c>
      <c r="K683" s="12">
        <v>44</v>
      </c>
      <c r="L683" s="12">
        <v>54</v>
      </c>
      <c r="M683" s="12">
        <v>37</v>
      </c>
      <c r="N683" s="12">
        <v>130</v>
      </c>
      <c r="O683" s="12">
        <v>132</v>
      </c>
      <c r="P683" s="12">
        <v>262</v>
      </c>
      <c r="Q683" s="144">
        <v>1</v>
      </c>
      <c r="R683" s="144">
        <v>7</v>
      </c>
      <c r="S683" s="144">
        <v>0</v>
      </c>
      <c r="T683" s="144">
        <v>0</v>
      </c>
      <c r="U683" s="144">
        <v>0</v>
      </c>
      <c r="V683" s="144">
        <v>0</v>
      </c>
      <c r="W683" s="144">
        <v>0</v>
      </c>
      <c r="X683" s="144">
        <v>0</v>
      </c>
      <c r="Y683" s="144">
        <v>0</v>
      </c>
      <c r="Z683" s="144">
        <v>0</v>
      </c>
      <c r="AA683" s="144">
        <v>0</v>
      </c>
      <c r="AB683" s="144">
        <v>0</v>
      </c>
      <c r="AC683" s="144">
        <v>2</v>
      </c>
      <c r="AD683" s="144">
        <v>15</v>
      </c>
      <c r="AE683" s="144">
        <v>3</v>
      </c>
      <c r="AF683" s="144">
        <v>22</v>
      </c>
      <c r="AG683" s="13">
        <v>67</v>
      </c>
    </row>
    <row r="684" spans="1:33" s="13" customFormat="1" ht="13.7" customHeight="1" x14ac:dyDescent="0.15">
      <c r="A684" s="9" t="s">
        <v>1114</v>
      </c>
      <c r="B684" s="9" t="s">
        <v>689</v>
      </c>
      <c r="C684" s="10" t="s">
        <v>588</v>
      </c>
      <c r="D684" s="11">
        <v>0</v>
      </c>
      <c r="E684" s="11" t="s">
        <v>1125</v>
      </c>
      <c r="F684" s="11" t="s">
        <v>1084</v>
      </c>
      <c r="G684" s="12">
        <v>15</v>
      </c>
      <c r="H684" s="12">
        <v>44</v>
      </c>
      <c r="I684" s="12">
        <v>46</v>
      </c>
      <c r="J684" s="12">
        <v>35</v>
      </c>
      <c r="K684" s="12">
        <v>55</v>
      </c>
      <c r="L684" s="12">
        <v>56</v>
      </c>
      <c r="M684" s="12">
        <v>66</v>
      </c>
      <c r="N684" s="12">
        <v>152</v>
      </c>
      <c r="O684" s="12">
        <v>150</v>
      </c>
      <c r="P684" s="12">
        <v>302</v>
      </c>
      <c r="Q684" s="144">
        <v>1</v>
      </c>
      <c r="R684" s="144">
        <v>7</v>
      </c>
      <c r="S684" s="144">
        <v>0</v>
      </c>
      <c r="T684" s="144">
        <v>0</v>
      </c>
      <c r="U684" s="144">
        <v>1</v>
      </c>
      <c r="V684" s="144">
        <v>1</v>
      </c>
      <c r="W684" s="144">
        <v>0</v>
      </c>
      <c r="X684" s="144">
        <v>0</v>
      </c>
      <c r="Y684" s="144">
        <v>0</v>
      </c>
      <c r="Z684" s="144">
        <v>0</v>
      </c>
      <c r="AA684" s="144">
        <v>0</v>
      </c>
      <c r="AB684" s="144">
        <v>0</v>
      </c>
      <c r="AC684" s="144">
        <v>2</v>
      </c>
      <c r="AD684" s="144">
        <v>14</v>
      </c>
      <c r="AE684" s="144">
        <v>4</v>
      </c>
      <c r="AF684" s="144">
        <v>22</v>
      </c>
      <c r="AG684" s="13">
        <v>68</v>
      </c>
    </row>
    <row r="685" spans="1:33" s="13" customFormat="1" ht="13.7" customHeight="1" x14ac:dyDescent="0.15">
      <c r="A685" s="9" t="s">
        <v>1114</v>
      </c>
      <c r="B685" s="9" t="s">
        <v>689</v>
      </c>
      <c r="C685" s="10" t="s">
        <v>589</v>
      </c>
      <c r="D685" s="11">
        <v>0</v>
      </c>
      <c r="E685" s="11" t="s">
        <v>1125</v>
      </c>
      <c r="F685" s="11" t="s">
        <v>1084</v>
      </c>
      <c r="G685" s="12">
        <v>10</v>
      </c>
      <c r="H685" s="12">
        <v>26</v>
      </c>
      <c r="I685" s="12">
        <v>19</v>
      </c>
      <c r="J685" s="12">
        <v>15</v>
      </c>
      <c r="K685" s="12">
        <v>19</v>
      </c>
      <c r="L685" s="12">
        <v>27</v>
      </c>
      <c r="M685" s="12">
        <v>20</v>
      </c>
      <c r="N685" s="12">
        <v>77</v>
      </c>
      <c r="O685" s="12">
        <v>49</v>
      </c>
      <c r="P685" s="12">
        <v>126</v>
      </c>
      <c r="Q685" s="144">
        <v>1</v>
      </c>
      <c r="R685" s="144">
        <v>2</v>
      </c>
      <c r="S685" s="144">
        <v>1</v>
      </c>
      <c r="T685" s="144">
        <v>1</v>
      </c>
      <c r="U685" s="144">
        <v>0</v>
      </c>
      <c r="V685" s="144">
        <v>0</v>
      </c>
      <c r="W685" s="144">
        <v>0</v>
      </c>
      <c r="X685" s="144">
        <v>0</v>
      </c>
      <c r="Y685" s="144">
        <v>0</v>
      </c>
      <c r="Z685" s="144">
        <v>0</v>
      </c>
      <c r="AA685" s="144">
        <v>0</v>
      </c>
      <c r="AB685" s="144">
        <v>0</v>
      </c>
      <c r="AC685" s="144">
        <v>2</v>
      </c>
      <c r="AD685" s="144">
        <v>14</v>
      </c>
      <c r="AE685" s="144">
        <v>4</v>
      </c>
      <c r="AF685" s="144">
        <v>17</v>
      </c>
      <c r="AG685" s="13">
        <v>69</v>
      </c>
    </row>
    <row r="686" spans="1:33" s="13" customFormat="1" ht="13.7" customHeight="1" x14ac:dyDescent="0.15">
      <c r="A686" s="9" t="s">
        <v>1114</v>
      </c>
      <c r="B686" s="9" t="s">
        <v>689</v>
      </c>
      <c r="C686" s="10" t="s">
        <v>590</v>
      </c>
      <c r="D686" s="11">
        <v>0</v>
      </c>
      <c r="E686" s="11" t="s">
        <v>1125</v>
      </c>
      <c r="F686" s="11" t="s">
        <v>1084</v>
      </c>
      <c r="G686" s="12">
        <v>12</v>
      </c>
      <c r="H686" s="12">
        <v>38</v>
      </c>
      <c r="I686" s="12">
        <v>44</v>
      </c>
      <c r="J686" s="12">
        <v>39</v>
      </c>
      <c r="K686" s="12">
        <v>34</v>
      </c>
      <c r="L686" s="12">
        <v>41</v>
      </c>
      <c r="M686" s="12">
        <v>31</v>
      </c>
      <c r="N686" s="12">
        <v>111</v>
      </c>
      <c r="O686" s="12">
        <v>116</v>
      </c>
      <c r="P686" s="12">
        <v>227</v>
      </c>
      <c r="Q686" s="144">
        <v>1</v>
      </c>
      <c r="R686" s="144">
        <v>8</v>
      </c>
      <c r="S686" s="144">
        <v>0</v>
      </c>
      <c r="T686" s="144">
        <v>0</v>
      </c>
      <c r="U686" s="144">
        <v>0</v>
      </c>
      <c r="V686" s="144">
        <v>0</v>
      </c>
      <c r="W686" s="144">
        <v>0</v>
      </c>
      <c r="X686" s="144">
        <v>0</v>
      </c>
      <c r="Y686" s="144">
        <v>0</v>
      </c>
      <c r="Z686" s="144">
        <v>0</v>
      </c>
      <c r="AA686" s="144">
        <v>0</v>
      </c>
      <c r="AB686" s="144">
        <v>0</v>
      </c>
      <c r="AC686" s="144">
        <v>2</v>
      </c>
      <c r="AD686" s="144">
        <v>11</v>
      </c>
      <c r="AE686" s="144">
        <v>3</v>
      </c>
      <c r="AF686" s="144">
        <v>19</v>
      </c>
      <c r="AG686" s="13">
        <v>70</v>
      </c>
    </row>
    <row r="687" spans="1:33" s="13" customFormat="1" ht="13.7" customHeight="1" x14ac:dyDescent="0.15">
      <c r="A687" s="9" t="s">
        <v>1114</v>
      </c>
      <c r="B687" s="9" t="s">
        <v>689</v>
      </c>
      <c r="C687" s="10" t="s">
        <v>591</v>
      </c>
      <c r="D687" s="11">
        <v>0</v>
      </c>
      <c r="E687" s="11" t="s">
        <v>1125</v>
      </c>
      <c r="F687" s="11" t="s">
        <v>1084</v>
      </c>
      <c r="G687" s="12">
        <v>8</v>
      </c>
      <c r="H687" s="12">
        <v>9</v>
      </c>
      <c r="I687" s="12">
        <v>8</v>
      </c>
      <c r="J687" s="12">
        <v>11</v>
      </c>
      <c r="K687" s="12">
        <v>8</v>
      </c>
      <c r="L687" s="12">
        <v>19</v>
      </c>
      <c r="M687" s="12">
        <v>15</v>
      </c>
      <c r="N687" s="12">
        <v>44</v>
      </c>
      <c r="O687" s="12">
        <v>26</v>
      </c>
      <c r="P687" s="12">
        <v>70</v>
      </c>
      <c r="Q687" s="144">
        <v>1</v>
      </c>
      <c r="R687" s="144">
        <v>4</v>
      </c>
      <c r="S687" s="144">
        <v>0</v>
      </c>
      <c r="T687" s="144">
        <v>0</v>
      </c>
      <c r="U687" s="144">
        <v>1</v>
      </c>
      <c r="V687" s="144">
        <v>1</v>
      </c>
      <c r="W687" s="144">
        <v>0</v>
      </c>
      <c r="X687" s="144">
        <v>0</v>
      </c>
      <c r="Y687" s="144">
        <v>0</v>
      </c>
      <c r="Z687" s="144">
        <v>0</v>
      </c>
      <c r="AA687" s="144">
        <v>0</v>
      </c>
      <c r="AB687" s="144">
        <v>0</v>
      </c>
      <c r="AC687" s="144">
        <v>1</v>
      </c>
      <c r="AD687" s="144">
        <v>5</v>
      </c>
      <c r="AE687" s="144">
        <v>3</v>
      </c>
      <c r="AF687" s="144">
        <v>10</v>
      </c>
      <c r="AG687" s="5">
        <v>71</v>
      </c>
    </row>
    <row r="688" spans="1:33" s="13" customFormat="1" ht="13.7" customHeight="1" x14ac:dyDescent="0.15">
      <c r="A688" s="9" t="s">
        <v>1114</v>
      </c>
      <c r="B688" s="9" t="s">
        <v>689</v>
      </c>
      <c r="C688" s="10" t="s">
        <v>592</v>
      </c>
      <c r="D688" s="11">
        <v>0</v>
      </c>
      <c r="E688" s="11" t="s">
        <v>1125</v>
      </c>
      <c r="F688" s="11" t="s">
        <v>1084</v>
      </c>
      <c r="G688" s="12">
        <v>17</v>
      </c>
      <c r="H688" s="12">
        <v>67</v>
      </c>
      <c r="I688" s="12">
        <v>45</v>
      </c>
      <c r="J688" s="12">
        <v>50</v>
      </c>
      <c r="K688" s="12">
        <v>53</v>
      </c>
      <c r="L688" s="12">
        <v>49</v>
      </c>
      <c r="M688" s="12">
        <v>53</v>
      </c>
      <c r="N688" s="12">
        <v>156</v>
      </c>
      <c r="O688" s="12">
        <v>161</v>
      </c>
      <c r="P688" s="12">
        <v>317</v>
      </c>
      <c r="Q688" s="144">
        <v>2</v>
      </c>
      <c r="R688" s="144">
        <v>11</v>
      </c>
      <c r="S688" s="144">
        <v>0</v>
      </c>
      <c r="T688" s="144">
        <v>0</v>
      </c>
      <c r="U688" s="144">
        <v>1</v>
      </c>
      <c r="V688" s="144">
        <v>2</v>
      </c>
      <c r="W688" s="144">
        <v>0</v>
      </c>
      <c r="X688" s="144">
        <v>0</v>
      </c>
      <c r="Y688" s="144">
        <v>0</v>
      </c>
      <c r="Z688" s="144">
        <v>0</v>
      </c>
      <c r="AA688" s="144">
        <v>0</v>
      </c>
      <c r="AB688" s="144">
        <v>0</v>
      </c>
      <c r="AC688" s="144">
        <v>2</v>
      </c>
      <c r="AD688" s="144">
        <v>13</v>
      </c>
      <c r="AE688" s="144">
        <v>5</v>
      </c>
      <c r="AF688" s="144">
        <v>26</v>
      </c>
      <c r="AG688" s="13">
        <v>72</v>
      </c>
    </row>
    <row r="689" spans="1:33" s="13" customFormat="1" ht="13.7" customHeight="1" x14ac:dyDescent="0.15">
      <c r="A689" s="9" t="s">
        <v>1114</v>
      </c>
      <c r="B689" s="9" t="s">
        <v>689</v>
      </c>
      <c r="C689" s="10" t="s">
        <v>542</v>
      </c>
      <c r="D689" s="11">
        <v>0</v>
      </c>
      <c r="E689" s="11" t="s">
        <v>1125</v>
      </c>
      <c r="F689" s="11" t="s">
        <v>1084</v>
      </c>
      <c r="G689" s="12">
        <v>23</v>
      </c>
      <c r="H689" s="12">
        <v>85</v>
      </c>
      <c r="I689" s="12">
        <v>68</v>
      </c>
      <c r="J689" s="12">
        <v>75</v>
      </c>
      <c r="K689" s="12">
        <v>84</v>
      </c>
      <c r="L689" s="12">
        <v>69</v>
      </c>
      <c r="M689" s="12">
        <v>64</v>
      </c>
      <c r="N689" s="12">
        <v>226</v>
      </c>
      <c r="O689" s="12">
        <v>219</v>
      </c>
      <c r="P689" s="12">
        <v>445</v>
      </c>
      <c r="Q689" s="144">
        <v>2</v>
      </c>
      <c r="R689" s="144">
        <v>13</v>
      </c>
      <c r="S689" s="144">
        <v>1</v>
      </c>
      <c r="T689" s="144">
        <v>1</v>
      </c>
      <c r="U689" s="144">
        <v>1</v>
      </c>
      <c r="V689" s="144">
        <v>2</v>
      </c>
      <c r="W689" s="144">
        <v>1</v>
      </c>
      <c r="X689" s="144">
        <v>1</v>
      </c>
      <c r="Y689" s="144">
        <v>0</v>
      </c>
      <c r="Z689" s="144">
        <v>0</v>
      </c>
      <c r="AA689" s="144">
        <v>0</v>
      </c>
      <c r="AB689" s="144">
        <v>0</v>
      </c>
      <c r="AC689" s="144">
        <v>4</v>
      </c>
      <c r="AD689" s="144">
        <v>29</v>
      </c>
      <c r="AE689" s="144">
        <v>9</v>
      </c>
      <c r="AF689" s="144">
        <v>46</v>
      </c>
      <c r="AG689" s="13">
        <v>73</v>
      </c>
    </row>
    <row r="690" spans="1:33" s="13" customFormat="1" ht="13.7" customHeight="1" x14ac:dyDescent="0.15">
      <c r="A690" s="9" t="s">
        <v>1114</v>
      </c>
      <c r="B690" s="9" t="s">
        <v>689</v>
      </c>
      <c r="C690" s="10" t="s">
        <v>593</v>
      </c>
      <c r="D690" s="11">
        <v>0</v>
      </c>
      <c r="E690" s="11" t="s">
        <v>1125</v>
      </c>
      <c r="F690" s="11" t="s">
        <v>1084</v>
      </c>
      <c r="G690" s="12">
        <v>18</v>
      </c>
      <c r="H690" s="12">
        <v>56</v>
      </c>
      <c r="I690" s="12">
        <v>54</v>
      </c>
      <c r="J690" s="12">
        <v>59</v>
      </c>
      <c r="K690" s="12">
        <v>51</v>
      </c>
      <c r="L690" s="12">
        <v>55</v>
      </c>
      <c r="M690" s="12">
        <v>50</v>
      </c>
      <c r="N690" s="12">
        <v>158</v>
      </c>
      <c r="O690" s="12">
        <v>167</v>
      </c>
      <c r="P690" s="12">
        <v>325</v>
      </c>
      <c r="Q690" s="144">
        <v>2</v>
      </c>
      <c r="R690" s="144">
        <v>10</v>
      </c>
      <c r="S690" s="144">
        <v>0</v>
      </c>
      <c r="T690" s="144">
        <v>0</v>
      </c>
      <c r="U690" s="144">
        <v>1</v>
      </c>
      <c r="V690" s="144">
        <v>1</v>
      </c>
      <c r="W690" s="144">
        <v>0</v>
      </c>
      <c r="X690" s="144">
        <v>0</v>
      </c>
      <c r="Y690" s="144">
        <v>0</v>
      </c>
      <c r="Z690" s="144">
        <v>0</v>
      </c>
      <c r="AA690" s="144">
        <v>0</v>
      </c>
      <c r="AB690" s="144">
        <v>0</v>
      </c>
      <c r="AC690" s="144">
        <v>3</v>
      </c>
      <c r="AD690" s="144">
        <v>23</v>
      </c>
      <c r="AE690" s="144">
        <v>6</v>
      </c>
      <c r="AF690" s="144">
        <v>34</v>
      </c>
      <c r="AG690" s="13">
        <v>74</v>
      </c>
    </row>
    <row r="691" spans="1:33" ht="13.7" customHeight="1" x14ac:dyDescent="0.15">
      <c r="A691" s="9" t="s">
        <v>1114</v>
      </c>
      <c r="B691" s="9" t="s">
        <v>689</v>
      </c>
      <c r="C691" s="10" t="s">
        <v>594</v>
      </c>
      <c r="D691" s="11">
        <v>0</v>
      </c>
      <c r="E691" s="11" t="s">
        <v>1125</v>
      </c>
      <c r="F691" s="11" t="s">
        <v>1084</v>
      </c>
      <c r="G691" s="12">
        <v>5</v>
      </c>
      <c r="H691" s="12">
        <v>1</v>
      </c>
      <c r="I691" s="12">
        <v>2</v>
      </c>
      <c r="J691" s="12">
        <v>1</v>
      </c>
      <c r="K691" s="12">
        <v>3</v>
      </c>
      <c r="L691" s="12">
        <v>1</v>
      </c>
      <c r="M691" s="12">
        <v>3</v>
      </c>
      <c r="N691" s="12">
        <v>6</v>
      </c>
      <c r="O691" s="12">
        <v>5</v>
      </c>
      <c r="P691" s="12">
        <v>11</v>
      </c>
      <c r="Q691" s="144">
        <v>1</v>
      </c>
      <c r="R691" s="144">
        <v>1</v>
      </c>
      <c r="S691" s="144">
        <v>0</v>
      </c>
      <c r="T691" s="144">
        <v>0</v>
      </c>
      <c r="U691" s="144">
        <v>0</v>
      </c>
      <c r="V691" s="144">
        <v>0</v>
      </c>
      <c r="W691" s="144">
        <v>0</v>
      </c>
      <c r="X691" s="144">
        <v>0</v>
      </c>
      <c r="Y691" s="144">
        <v>0</v>
      </c>
      <c r="Z691" s="144">
        <v>0</v>
      </c>
      <c r="AA691" s="144">
        <v>0</v>
      </c>
      <c r="AB691" s="144">
        <v>0</v>
      </c>
      <c r="AC691" s="144">
        <v>1</v>
      </c>
      <c r="AD691" s="144">
        <v>1</v>
      </c>
      <c r="AE691" s="144">
        <v>2</v>
      </c>
      <c r="AF691" s="144">
        <v>2</v>
      </c>
      <c r="AG691" s="13">
        <v>1</v>
      </c>
    </row>
    <row r="692" spans="1:33" ht="13.7" customHeight="1" x14ac:dyDescent="0.15">
      <c r="A692" s="9" t="s">
        <v>1114</v>
      </c>
      <c r="B692" s="9" t="s">
        <v>689</v>
      </c>
      <c r="C692" s="10" t="s">
        <v>595</v>
      </c>
      <c r="D692" s="11">
        <v>0</v>
      </c>
      <c r="E692" s="11" t="s">
        <v>1125</v>
      </c>
      <c r="F692" s="11" t="s">
        <v>1084</v>
      </c>
      <c r="G692" s="12">
        <v>4</v>
      </c>
      <c r="H692" s="12">
        <v>4</v>
      </c>
      <c r="I692" s="12">
        <v>5</v>
      </c>
      <c r="J692" s="12">
        <v>2</v>
      </c>
      <c r="K692" s="12">
        <v>8</v>
      </c>
      <c r="L692" s="12">
        <v>5</v>
      </c>
      <c r="M692" s="12">
        <v>7</v>
      </c>
      <c r="N692" s="12">
        <v>15</v>
      </c>
      <c r="O692" s="12">
        <v>16</v>
      </c>
      <c r="P692" s="12">
        <v>31</v>
      </c>
      <c r="Q692" s="144">
        <v>0</v>
      </c>
      <c r="R692" s="144">
        <v>0</v>
      </c>
      <c r="S692" s="144">
        <v>0</v>
      </c>
      <c r="T692" s="144">
        <v>0</v>
      </c>
      <c r="U692" s="144">
        <v>0</v>
      </c>
      <c r="V692" s="144">
        <v>0</v>
      </c>
      <c r="W692" s="144">
        <v>0</v>
      </c>
      <c r="X692" s="144">
        <v>0</v>
      </c>
      <c r="Y692" s="144">
        <v>0</v>
      </c>
      <c r="Z692" s="144">
        <v>0</v>
      </c>
      <c r="AA692" s="144">
        <v>0</v>
      </c>
      <c r="AB692" s="144">
        <v>0</v>
      </c>
      <c r="AC692" s="144">
        <v>0</v>
      </c>
      <c r="AD692" s="144">
        <v>0</v>
      </c>
      <c r="AE692" s="144">
        <v>0</v>
      </c>
      <c r="AF692" s="144">
        <v>0</v>
      </c>
      <c r="AG692" s="5">
        <v>2</v>
      </c>
    </row>
    <row r="693" spans="1:33" s="13" customFormat="1" ht="13.7" customHeight="1" x14ac:dyDescent="0.15">
      <c r="A693" s="9" t="s">
        <v>1114</v>
      </c>
      <c r="B693" s="9" t="s">
        <v>689</v>
      </c>
      <c r="C693" s="10" t="s">
        <v>596</v>
      </c>
      <c r="D693" s="11">
        <v>0</v>
      </c>
      <c r="E693" s="11" t="s">
        <v>1125</v>
      </c>
      <c r="F693" s="11" t="s">
        <v>1084</v>
      </c>
      <c r="G693" s="12">
        <v>9</v>
      </c>
      <c r="H693" s="12">
        <v>10</v>
      </c>
      <c r="I693" s="12">
        <v>11</v>
      </c>
      <c r="J693" s="12">
        <v>8</v>
      </c>
      <c r="K693" s="12">
        <v>9</v>
      </c>
      <c r="L693" s="12">
        <v>9</v>
      </c>
      <c r="M693" s="12">
        <v>12</v>
      </c>
      <c r="N693" s="12">
        <v>26</v>
      </c>
      <c r="O693" s="12">
        <v>33</v>
      </c>
      <c r="P693" s="12">
        <v>59</v>
      </c>
      <c r="Q693" s="144">
        <v>2</v>
      </c>
      <c r="R693" s="144">
        <v>9</v>
      </c>
      <c r="S693" s="144">
        <v>0</v>
      </c>
      <c r="T693" s="144">
        <v>0</v>
      </c>
      <c r="U693" s="144">
        <v>0</v>
      </c>
      <c r="V693" s="144">
        <v>0</v>
      </c>
      <c r="W693" s="144">
        <v>1</v>
      </c>
      <c r="X693" s="144">
        <v>1</v>
      </c>
      <c r="Y693" s="144">
        <v>0</v>
      </c>
      <c r="Z693" s="144">
        <v>0</v>
      </c>
      <c r="AA693" s="144">
        <v>0</v>
      </c>
      <c r="AB693" s="144">
        <v>0</v>
      </c>
      <c r="AC693" s="144">
        <v>2</v>
      </c>
      <c r="AD693" s="144">
        <v>10</v>
      </c>
      <c r="AE693" s="144">
        <v>5</v>
      </c>
      <c r="AF693" s="144">
        <v>20</v>
      </c>
      <c r="AG693" s="13">
        <v>3</v>
      </c>
    </row>
    <row r="694" spans="1:33" s="13" customFormat="1" ht="13.7" customHeight="1" x14ac:dyDescent="0.15">
      <c r="A694" s="9" t="s">
        <v>1114</v>
      </c>
      <c r="B694" s="9" t="s">
        <v>689</v>
      </c>
      <c r="C694" s="10" t="s">
        <v>597</v>
      </c>
      <c r="D694" s="11" t="s">
        <v>718</v>
      </c>
      <c r="E694" s="11">
        <v>2</v>
      </c>
      <c r="F694" s="11" t="s">
        <v>1084</v>
      </c>
      <c r="G694" s="12">
        <v>2</v>
      </c>
      <c r="H694" s="12">
        <v>1</v>
      </c>
      <c r="I694" s="146">
        <v>0</v>
      </c>
      <c r="J694" s="12">
        <v>2</v>
      </c>
      <c r="K694" s="146">
        <v>0</v>
      </c>
      <c r="L694" s="12">
        <v>2</v>
      </c>
      <c r="M694" s="12">
        <v>0</v>
      </c>
      <c r="N694" s="12">
        <v>2</v>
      </c>
      <c r="O694" s="12">
        <v>3</v>
      </c>
      <c r="P694" s="12">
        <v>5</v>
      </c>
      <c r="Q694" s="144">
        <v>1</v>
      </c>
      <c r="R694" s="144">
        <v>1</v>
      </c>
      <c r="S694" s="144">
        <v>0</v>
      </c>
      <c r="T694" s="144">
        <v>0</v>
      </c>
      <c r="U694" s="144">
        <v>0</v>
      </c>
      <c r="V694" s="144">
        <v>0</v>
      </c>
      <c r="W694" s="144">
        <v>0</v>
      </c>
      <c r="X694" s="144">
        <v>0</v>
      </c>
      <c r="Y694" s="144">
        <v>0</v>
      </c>
      <c r="Z694" s="144">
        <v>0</v>
      </c>
      <c r="AA694" s="144">
        <v>0</v>
      </c>
      <c r="AB694" s="144">
        <v>0</v>
      </c>
      <c r="AC694" s="144">
        <v>0</v>
      </c>
      <c r="AD694" s="144">
        <v>0</v>
      </c>
      <c r="AE694" s="144">
        <v>1</v>
      </c>
      <c r="AF694" s="144">
        <v>1</v>
      </c>
      <c r="AG694" s="13">
        <v>4</v>
      </c>
    </row>
    <row r="695" spans="1:33" s="13" customFormat="1" ht="13.7" customHeight="1" x14ac:dyDescent="0.15">
      <c r="A695" s="9" t="s">
        <v>1114</v>
      </c>
      <c r="B695" s="9" t="s">
        <v>689</v>
      </c>
      <c r="C695" s="10" t="s">
        <v>598</v>
      </c>
      <c r="D695" s="11" t="s">
        <v>718</v>
      </c>
      <c r="E695" s="11" t="s">
        <v>1126</v>
      </c>
      <c r="F695" s="11" t="s">
        <v>1084</v>
      </c>
      <c r="G695" s="12">
        <v>4</v>
      </c>
      <c r="H695" s="146">
        <v>2</v>
      </c>
      <c r="I695" s="146">
        <v>1</v>
      </c>
      <c r="J695" s="146">
        <v>1</v>
      </c>
      <c r="K695" s="12">
        <v>0</v>
      </c>
      <c r="L695" s="146">
        <v>0</v>
      </c>
      <c r="M695" s="12">
        <v>3</v>
      </c>
      <c r="N695" s="12">
        <v>5</v>
      </c>
      <c r="O695" s="12">
        <v>2</v>
      </c>
      <c r="P695" s="12">
        <v>7</v>
      </c>
      <c r="Q695" s="144">
        <v>1</v>
      </c>
      <c r="R695" s="144">
        <v>2</v>
      </c>
      <c r="S695" s="144">
        <v>0</v>
      </c>
      <c r="T695" s="144">
        <v>0</v>
      </c>
      <c r="U695" s="144">
        <v>1</v>
      </c>
      <c r="V695" s="144">
        <v>1</v>
      </c>
      <c r="W695" s="144">
        <v>0</v>
      </c>
      <c r="X695" s="144">
        <v>0</v>
      </c>
      <c r="Y695" s="144">
        <v>0</v>
      </c>
      <c r="Z695" s="144">
        <v>0</v>
      </c>
      <c r="AA695" s="144">
        <v>0</v>
      </c>
      <c r="AB695" s="144">
        <v>0</v>
      </c>
      <c r="AC695" s="144">
        <v>1</v>
      </c>
      <c r="AD695" s="144">
        <v>2</v>
      </c>
      <c r="AE695" s="144">
        <v>3</v>
      </c>
      <c r="AF695" s="144">
        <v>5</v>
      </c>
      <c r="AG695" s="13">
        <v>5</v>
      </c>
    </row>
    <row r="696" spans="1:33" s="13" customFormat="1" ht="13.7" customHeight="1" x14ac:dyDescent="0.15">
      <c r="A696" s="9" t="s">
        <v>1114</v>
      </c>
      <c r="B696" s="9" t="s">
        <v>689</v>
      </c>
      <c r="C696" s="10" t="s">
        <v>599</v>
      </c>
      <c r="D696" s="11">
        <v>0</v>
      </c>
      <c r="E696" s="11" t="s">
        <v>1125</v>
      </c>
      <c r="F696" s="11" t="s">
        <v>1084</v>
      </c>
      <c r="G696" s="12">
        <v>26</v>
      </c>
      <c r="H696" s="12">
        <v>87</v>
      </c>
      <c r="I696" s="12">
        <v>104</v>
      </c>
      <c r="J696" s="12">
        <v>103</v>
      </c>
      <c r="K696" s="12">
        <v>107</v>
      </c>
      <c r="L696" s="12">
        <v>99</v>
      </c>
      <c r="M696" s="12">
        <v>106</v>
      </c>
      <c r="N696" s="12">
        <v>303</v>
      </c>
      <c r="O696" s="12">
        <v>303</v>
      </c>
      <c r="P696" s="12">
        <v>606</v>
      </c>
      <c r="Q696" s="144">
        <v>2</v>
      </c>
      <c r="R696" s="144">
        <v>14</v>
      </c>
      <c r="S696" s="144">
        <v>0</v>
      </c>
      <c r="T696" s="144">
        <v>0</v>
      </c>
      <c r="U696" s="144">
        <v>0</v>
      </c>
      <c r="V696" s="144">
        <v>0</v>
      </c>
      <c r="W696" s="144">
        <v>0</v>
      </c>
      <c r="X696" s="144">
        <v>0</v>
      </c>
      <c r="Y696" s="144">
        <v>0</v>
      </c>
      <c r="Z696" s="144">
        <v>0</v>
      </c>
      <c r="AA696" s="144">
        <v>0</v>
      </c>
      <c r="AB696" s="144">
        <v>0</v>
      </c>
      <c r="AC696" s="144">
        <v>5</v>
      </c>
      <c r="AD696" s="144">
        <v>39</v>
      </c>
      <c r="AE696" s="144">
        <v>7</v>
      </c>
      <c r="AF696" s="144">
        <v>53</v>
      </c>
      <c r="AG696" s="13">
        <v>6</v>
      </c>
    </row>
    <row r="697" spans="1:33" s="13" customFormat="1" ht="13.7" customHeight="1" x14ac:dyDescent="0.15">
      <c r="A697" s="9" t="s">
        <v>1114</v>
      </c>
      <c r="B697" s="9" t="s">
        <v>689</v>
      </c>
      <c r="C697" s="10" t="s">
        <v>600</v>
      </c>
      <c r="D697" s="11">
        <v>0</v>
      </c>
      <c r="E697" s="11" t="s">
        <v>1125</v>
      </c>
      <c r="F697" s="11" t="s">
        <v>1084</v>
      </c>
      <c r="G697" s="12">
        <v>8</v>
      </c>
      <c r="H697" s="12">
        <v>12</v>
      </c>
      <c r="I697" s="12">
        <v>16</v>
      </c>
      <c r="J697" s="12">
        <v>12</v>
      </c>
      <c r="K697" s="12">
        <v>4</v>
      </c>
      <c r="L697" s="12">
        <v>13</v>
      </c>
      <c r="M697" s="12">
        <v>14</v>
      </c>
      <c r="N697" s="12">
        <v>41</v>
      </c>
      <c r="O697" s="12">
        <v>30</v>
      </c>
      <c r="P697" s="12">
        <v>71</v>
      </c>
      <c r="Q697" s="144">
        <v>1</v>
      </c>
      <c r="R697" s="144">
        <v>2</v>
      </c>
      <c r="S697" s="144">
        <v>0</v>
      </c>
      <c r="T697" s="144">
        <v>0</v>
      </c>
      <c r="U697" s="144">
        <v>1</v>
      </c>
      <c r="V697" s="144">
        <v>1</v>
      </c>
      <c r="W697" s="144">
        <v>0</v>
      </c>
      <c r="X697" s="144">
        <v>0</v>
      </c>
      <c r="Y697" s="144">
        <v>0</v>
      </c>
      <c r="Z697" s="144">
        <v>0</v>
      </c>
      <c r="AA697" s="144">
        <v>0</v>
      </c>
      <c r="AB697" s="144">
        <v>0</v>
      </c>
      <c r="AC697" s="144">
        <v>1</v>
      </c>
      <c r="AD697" s="144">
        <v>3</v>
      </c>
      <c r="AE697" s="144">
        <v>3</v>
      </c>
      <c r="AF697" s="144">
        <v>6</v>
      </c>
      <c r="AG697" s="5">
        <v>7</v>
      </c>
    </row>
    <row r="698" spans="1:33" s="13" customFormat="1" ht="13.7" customHeight="1" x14ac:dyDescent="0.15">
      <c r="A698" s="9" t="s">
        <v>1114</v>
      </c>
      <c r="B698" s="9" t="s">
        <v>689</v>
      </c>
      <c r="C698" s="10" t="s">
        <v>601</v>
      </c>
      <c r="D698" s="11">
        <v>0</v>
      </c>
      <c r="E698" s="11" t="s">
        <v>1125</v>
      </c>
      <c r="F698" s="11" t="s">
        <v>1084</v>
      </c>
      <c r="G698" s="12">
        <v>26</v>
      </c>
      <c r="H698" s="12">
        <v>77</v>
      </c>
      <c r="I698" s="12">
        <v>82</v>
      </c>
      <c r="J698" s="12">
        <v>80</v>
      </c>
      <c r="K698" s="12">
        <v>100</v>
      </c>
      <c r="L698" s="12">
        <v>92</v>
      </c>
      <c r="M698" s="12">
        <v>121</v>
      </c>
      <c r="N698" s="12">
        <v>285</v>
      </c>
      <c r="O698" s="12">
        <v>267</v>
      </c>
      <c r="P698" s="12">
        <v>552</v>
      </c>
      <c r="Q698" s="144">
        <v>2</v>
      </c>
      <c r="R698" s="144">
        <v>12</v>
      </c>
      <c r="S698" s="144">
        <v>0</v>
      </c>
      <c r="T698" s="144">
        <v>0</v>
      </c>
      <c r="U698" s="144">
        <v>1</v>
      </c>
      <c r="V698" s="144">
        <v>1</v>
      </c>
      <c r="W698" s="144">
        <v>0</v>
      </c>
      <c r="X698" s="144">
        <v>0</v>
      </c>
      <c r="Y698" s="144">
        <v>0</v>
      </c>
      <c r="Z698" s="144">
        <v>0</v>
      </c>
      <c r="AA698" s="144">
        <v>0</v>
      </c>
      <c r="AB698" s="144">
        <v>0</v>
      </c>
      <c r="AC698" s="144">
        <v>5</v>
      </c>
      <c r="AD698" s="144">
        <v>33</v>
      </c>
      <c r="AE698" s="144">
        <v>8</v>
      </c>
      <c r="AF698" s="144">
        <v>46</v>
      </c>
      <c r="AG698" s="13">
        <v>8</v>
      </c>
    </row>
    <row r="699" spans="1:33" s="13" customFormat="1" ht="13.7" customHeight="1" x14ac:dyDescent="0.15">
      <c r="A699" s="9" t="s">
        <v>1114</v>
      </c>
      <c r="B699" s="9" t="s">
        <v>689</v>
      </c>
      <c r="C699" s="10" t="s">
        <v>602</v>
      </c>
      <c r="D699" s="11">
        <v>0</v>
      </c>
      <c r="E699" s="11" t="s">
        <v>1125</v>
      </c>
      <c r="F699" s="11" t="s">
        <v>1084</v>
      </c>
      <c r="G699" s="12">
        <v>19</v>
      </c>
      <c r="H699" s="12">
        <v>54</v>
      </c>
      <c r="I699" s="12">
        <v>55</v>
      </c>
      <c r="J699" s="12">
        <v>61</v>
      </c>
      <c r="K699" s="12">
        <v>64</v>
      </c>
      <c r="L699" s="12">
        <v>65</v>
      </c>
      <c r="M699" s="12">
        <v>63</v>
      </c>
      <c r="N699" s="12">
        <v>181</v>
      </c>
      <c r="O699" s="12">
        <v>181</v>
      </c>
      <c r="P699" s="12">
        <v>362</v>
      </c>
      <c r="Q699" s="144">
        <v>2</v>
      </c>
      <c r="R699" s="144">
        <v>11</v>
      </c>
      <c r="S699" s="144">
        <v>0</v>
      </c>
      <c r="T699" s="144">
        <v>0</v>
      </c>
      <c r="U699" s="144">
        <v>1</v>
      </c>
      <c r="V699" s="144">
        <v>2</v>
      </c>
      <c r="W699" s="144">
        <v>0</v>
      </c>
      <c r="X699" s="144">
        <v>0</v>
      </c>
      <c r="Y699" s="144">
        <v>0</v>
      </c>
      <c r="Z699" s="144">
        <v>0</v>
      </c>
      <c r="AA699" s="144">
        <v>0</v>
      </c>
      <c r="AB699" s="144">
        <v>0</v>
      </c>
      <c r="AC699" s="144">
        <v>4</v>
      </c>
      <c r="AD699" s="144">
        <v>25</v>
      </c>
      <c r="AE699" s="144">
        <v>7</v>
      </c>
      <c r="AF699" s="144">
        <v>38</v>
      </c>
      <c r="AG699" s="13">
        <v>9</v>
      </c>
    </row>
    <row r="700" spans="1:33" s="13" customFormat="1" ht="13.7" customHeight="1" x14ac:dyDescent="0.15">
      <c r="A700" s="9" t="s">
        <v>1114</v>
      </c>
      <c r="B700" s="9" t="s">
        <v>689</v>
      </c>
      <c r="C700" s="10" t="s">
        <v>603</v>
      </c>
      <c r="D700" s="11">
        <v>0</v>
      </c>
      <c r="E700" s="11">
        <v>2</v>
      </c>
      <c r="F700" s="11" t="s">
        <v>1084</v>
      </c>
      <c r="G700" s="12">
        <v>1</v>
      </c>
      <c r="H700" s="12">
        <v>0</v>
      </c>
      <c r="I700" s="146">
        <v>1</v>
      </c>
      <c r="J700" s="12">
        <v>0</v>
      </c>
      <c r="K700" s="146">
        <v>0</v>
      </c>
      <c r="L700" s="12">
        <v>2</v>
      </c>
      <c r="M700" s="12">
        <v>0</v>
      </c>
      <c r="N700" s="12">
        <v>2</v>
      </c>
      <c r="O700" s="12">
        <v>1</v>
      </c>
      <c r="P700" s="12">
        <v>3</v>
      </c>
      <c r="Q700" s="144">
        <v>0</v>
      </c>
      <c r="R700" s="144">
        <v>0</v>
      </c>
      <c r="S700" s="144">
        <v>0</v>
      </c>
      <c r="T700" s="144">
        <v>0</v>
      </c>
      <c r="U700" s="144">
        <v>0</v>
      </c>
      <c r="V700" s="144">
        <v>0</v>
      </c>
      <c r="W700" s="144">
        <v>0</v>
      </c>
      <c r="X700" s="144">
        <v>0</v>
      </c>
      <c r="Y700" s="144">
        <v>0</v>
      </c>
      <c r="Z700" s="144">
        <v>0</v>
      </c>
      <c r="AA700" s="144">
        <v>0</v>
      </c>
      <c r="AB700" s="144">
        <v>0</v>
      </c>
      <c r="AC700" s="144">
        <v>0</v>
      </c>
      <c r="AD700" s="144">
        <v>0</v>
      </c>
      <c r="AE700" s="144">
        <v>0</v>
      </c>
      <c r="AF700" s="144">
        <v>0</v>
      </c>
      <c r="AG700" s="13">
        <v>10</v>
      </c>
    </row>
    <row r="701" spans="1:33" s="13" customFormat="1" ht="13.7" customHeight="1" x14ac:dyDescent="0.15">
      <c r="A701" s="9" t="s">
        <v>1114</v>
      </c>
      <c r="B701" s="9" t="s">
        <v>689</v>
      </c>
      <c r="C701" s="10" t="s">
        <v>604</v>
      </c>
      <c r="D701" s="11">
        <v>0</v>
      </c>
      <c r="E701" s="11" t="s">
        <v>1125</v>
      </c>
      <c r="F701" s="11" t="s">
        <v>1084</v>
      </c>
      <c r="G701" s="12">
        <v>14</v>
      </c>
      <c r="H701" s="12">
        <v>40</v>
      </c>
      <c r="I701" s="12">
        <v>37</v>
      </c>
      <c r="J701" s="12">
        <v>42</v>
      </c>
      <c r="K701" s="12">
        <v>35</v>
      </c>
      <c r="L701" s="12">
        <v>50</v>
      </c>
      <c r="M701" s="12">
        <v>30</v>
      </c>
      <c r="N701" s="12">
        <v>118</v>
      </c>
      <c r="O701" s="12">
        <v>116</v>
      </c>
      <c r="P701" s="12">
        <v>234</v>
      </c>
      <c r="Q701" s="144">
        <v>1</v>
      </c>
      <c r="R701" s="144">
        <v>5</v>
      </c>
      <c r="S701" s="144">
        <v>0</v>
      </c>
      <c r="T701" s="144">
        <v>0</v>
      </c>
      <c r="U701" s="144">
        <v>1</v>
      </c>
      <c r="V701" s="144">
        <v>2</v>
      </c>
      <c r="W701" s="144">
        <v>0</v>
      </c>
      <c r="X701" s="144">
        <v>0</v>
      </c>
      <c r="Y701" s="144">
        <v>0</v>
      </c>
      <c r="Z701" s="144">
        <v>0</v>
      </c>
      <c r="AA701" s="144">
        <v>0</v>
      </c>
      <c r="AB701" s="144">
        <v>0</v>
      </c>
      <c r="AC701" s="144">
        <v>2</v>
      </c>
      <c r="AD701" s="144">
        <v>10</v>
      </c>
      <c r="AE701" s="144">
        <v>4</v>
      </c>
      <c r="AF701" s="144">
        <v>17</v>
      </c>
      <c r="AG701" s="5">
        <v>12</v>
      </c>
    </row>
    <row r="702" spans="1:33" s="13" customFormat="1" ht="13.7" customHeight="1" x14ac:dyDescent="0.15">
      <c r="A702" s="9" t="s">
        <v>1114</v>
      </c>
      <c r="B702" s="9" t="s">
        <v>689</v>
      </c>
      <c r="C702" s="10" t="s">
        <v>605</v>
      </c>
      <c r="D702" s="11" t="s">
        <v>1191</v>
      </c>
      <c r="E702" s="11" t="s">
        <v>1125</v>
      </c>
      <c r="F702" s="11" t="s">
        <v>1084</v>
      </c>
      <c r="G702" s="12">
        <v>3</v>
      </c>
      <c r="H702" s="146">
        <v>3</v>
      </c>
      <c r="I702" s="146">
        <v>1</v>
      </c>
      <c r="J702" s="12">
        <v>1</v>
      </c>
      <c r="K702" s="12">
        <v>0</v>
      </c>
      <c r="L702" s="12">
        <v>5</v>
      </c>
      <c r="M702" s="12">
        <v>6</v>
      </c>
      <c r="N702" s="12">
        <v>9</v>
      </c>
      <c r="O702" s="12">
        <v>7</v>
      </c>
      <c r="P702" s="12">
        <v>16</v>
      </c>
      <c r="Q702" s="144">
        <v>0</v>
      </c>
      <c r="R702" s="144">
        <v>0</v>
      </c>
      <c r="S702" s="144">
        <v>0</v>
      </c>
      <c r="T702" s="144">
        <v>0</v>
      </c>
      <c r="U702" s="144">
        <v>0</v>
      </c>
      <c r="V702" s="144">
        <v>0</v>
      </c>
      <c r="W702" s="144">
        <v>0</v>
      </c>
      <c r="X702" s="144">
        <v>0</v>
      </c>
      <c r="Y702" s="144">
        <v>0</v>
      </c>
      <c r="Z702" s="144">
        <v>0</v>
      </c>
      <c r="AA702" s="144">
        <v>0</v>
      </c>
      <c r="AB702" s="144">
        <v>0</v>
      </c>
      <c r="AC702" s="144">
        <v>0</v>
      </c>
      <c r="AD702" s="144">
        <v>0</v>
      </c>
      <c r="AE702" s="144">
        <v>0</v>
      </c>
      <c r="AF702" s="144">
        <v>0</v>
      </c>
      <c r="AG702" s="13">
        <v>13</v>
      </c>
    </row>
    <row r="703" spans="1:33" s="13" customFormat="1" ht="13.7" customHeight="1" x14ac:dyDescent="0.15">
      <c r="A703" s="9" t="s">
        <v>1114</v>
      </c>
      <c r="B703" s="9" t="s">
        <v>689</v>
      </c>
      <c r="C703" s="10" t="s">
        <v>606</v>
      </c>
      <c r="D703" s="11">
        <v>0</v>
      </c>
      <c r="E703" s="11" t="s">
        <v>1125</v>
      </c>
      <c r="F703" s="11" t="s">
        <v>1084</v>
      </c>
      <c r="G703" s="12">
        <v>16</v>
      </c>
      <c r="H703" s="12">
        <v>41</v>
      </c>
      <c r="I703" s="12">
        <v>59</v>
      </c>
      <c r="J703" s="12">
        <v>44</v>
      </c>
      <c r="K703" s="12">
        <v>44</v>
      </c>
      <c r="L703" s="12">
        <v>42</v>
      </c>
      <c r="M703" s="12">
        <v>48</v>
      </c>
      <c r="N703" s="12">
        <v>128</v>
      </c>
      <c r="O703" s="12">
        <v>150</v>
      </c>
      <c r="P703" s="12">
        <v>278</v>
      </c>
      <c r="Q703" s="144">
        <v>2</v>
      </c>
      <c r="R703" s="144">
        <v>9</v>
      </c>
      <c r="S703" s="144">
        <v>0</v>
      </c>
      <c r="T703" s="144">
        <v>0</v>
      </c>
      <c r="U703" s="144">
        <v>0</v>
      </c>
      <c r="V703" s="144">
        <v>0</v>
      </c>
      <c r="W703" s="144">
        <v>0</v>
      </c>
      <c r="X703" s="144">
        <v>0</v>
      </c>
      <c r="Y703" s="144">
        <v>0</v>
      </c>
      <c r="Z703" s="144">
        <v>0</v>
      </c>
      <c r="AA703" s="144">
        <v>0</v>
      </c>
      <c r="AB703" s="144">
        <v>0</v>
      </c>
      <c r="AC703" s="144">
        <v>3</v>
      </c>
      <c r="AD703" s="144">
        <v>21</v>
      </c>
      <c r="AE703" s="144">
        <v>5</v>
      </c>
      <c r="AF703" s="144">
        <v>30</v>
      </c>
      <c r="AG703" s="13">
        <v>14</v>
      </c>
    </row>
    <row r="704" spans="1:33" s="13" customFormat="1" ht="13.7" customHeight="1" x14ac:dyDescent="0.15">
      <c r="A704" s="9" t="s">
        <v>1114</v>
      </c>
      <c r="B704" s="9" t="s">
        <v>689</v>
      </c>
      <c r="C704" s="10" t="s">
        <v>607</v>
      </c>
      <c r="D704" s="11">
        <v>0</v>
      </c>
      <c r="E704" s="11" t="s">
        <v>1125</v>
      </c>
      <c r="F704" s="11" t="s">
        <v>1084</v>
      </c>
      <c r="G704" s="12">
        <v>19</v>
      </c>
      <c r="H704" s="12">
        <v>38</v>
      </c>
      <c r="I704" s="12">
        <v>54</v>
      </c>
      <c r="J704" s="12">
        <v>67</v>
      </c>
      <c r="K704" s="12">
        <v>55</v>
      </c>
      <c r="L704" s="12">
        <v>53</v>
      </c>
      <c r="M704" s="12">
        <v>52</v>
      </c>
      <c r="N704" s="12">
        <v>147</v>
      </c>
      <c r="O704" s="12">
        <v>172</v>
      </c>
      <c r="P704" s="12">
        <v>319</v>
      </c>
      <c r="Q704" s="144">
        <v>2</v>
      </c>
      <c r="R704" s="144">
        <v>9</v>
      </c>
      <c r="S704" s="144">
        <v>1</v>
      </c>
      <c r="T704" s="144">
        <v>1</v>
      </c>
      <c r="U704" s="144">
        <v>0</v>
      </c>
      <c r="V704" s="144">
        <v>0</v>
      </c>
      <c r="W704" s="144">
        <v>0</v>
      </c>
      <c r="X704" s="144">
        <v>0</v>
      </c>
      <c r="Y704" s="144">
        <v>0</v>
      </c>
      <c r="Z704" s="144">
        <v>0</v>
      </c>
      <c r="AA704" s="144">
        <v>0</v>
      </c>
      <c r="AB704" s="144">
        <v>0</v>
      </c>
      <c r="AC704" s="144">
        <v>4</v>
      </c>
      <c r="AD704" s="144">
        <v>25</v>
      </c>
      <c r="AE704" s="144">
        <v>7</v>
      </c>
      <c r="AF704" s="144">
        <v>35</v>
      </c>
      <c r="AG704" s="13">
        <v>15</v>
      </c>
    </row>
    <row r="705" spans="1:33" s="13" customFormat="1" ht="13.7" customHeight="1" x14ac:dyDescent="0.15">
      <c r="A705" s="9" t="s">
        <v>1114</v>
      </c>
      <c r="B705" s="9" t="s">
        <v>689</v>
      </c>
      <c r="C705" s="10" t="s">
        <v>608</v>
      </c>
      <c r="D705" s="11">
        <v>0</v>
      </c>
      <c r="E705" s="11" t="s">
        <v>1125</v>
      </c>
      <c r="F705" s="11" t="s">
        <v>1084</v>
      </c>
      <c r="G705" s="12">
        <v>11</v>
      </c>
      <c r="H705" s="12">
        <v>16</v>
      </c>
      <c r="I705" s="12">
        <v>18</v>
      </c>
      <c r="J705" s="12">
        <v>19</v>
      </c>
      <c r="K705" s="12">
        <v>11</v>
      </c>
      <c r="L705" s="12">
        <v>15</v>
      </c>
      <c r="M705" s="12">
        <v>20</v>
      </c>
      <c r="N705" s="12">
        <v>47</v>
      </c>
      <c r="O705" s="12">
        <v>52</v>
      </c>
      <c r="P705" s="12">
        <v>99</v>
      </c>
      <c r="Q705" s="144">
        <v>1</v>
      </c>
      <c r="R705" s="144">
        <v>2</v>
      </c>
      <c r="S705" s="144">
        <v>1</v>
      </c>
      <c r="T705" s="144">
        <v>1</v>
      </c>
      <c r="U705" s="144">
        <v>1</v>
      </c>
      <c r="V705" s="144">
        <v>1</v>
      </c>
      <c r="W705" s="144">
        <v>0</v>
      </c>
      <c r="X705" s="144">
        <v>0</v>
      </c>
      <c r="Y705" s="144">
        <v>0</v>
      </c>
      <c r="Z705" s="144">
        <v>0</v>
      </c>
      <c r="AA705" s="144">
        <v>0</v>
      </c>
      <c r="AB705" s="144">
        <v>0</v>
      </c>
      <c r="AC705" s="144">
        <v>2</v>
      </c>
      <c r="AD705" s="144">
        <v>9</v>
      </c>
      <c r="AE705" s="144">
        <v>5</v>
      </c>
      <c r="AF705" s="144">
        <v>13</v>
      </c>
      <c r="AG705" s="13">
        <v>16</v>
      </c>
    </row>
    <row r="706" spans="1:33" s="13" customFormat="1" ht="13.7" customHeight="1" x14ac:dyDescent="0.15">
      <c r="A706" s="9" t="s">
        <v>1114</v>
      </c>
      <c r="B706" s="9" t="s">
        <v>689</v>
      </c>
      <c r="C706" s="17" t="s">
        <v>609</v>
      </c>
      <c r="D706" s="11">
        <v>0</v>
      </c>
      <c r="E706" s="11" t="s">
        <v>1125</v>
      </c>
      <c r="F706" s="11" t="s">
        <v>1084</v>
      </c>
      <c r="G706" s="12">
        <v>19</v>
      </c>
      <c r="H706" s="12">
        <v>52</v>
      </c>
      <c r="I706" s="12">
        <v>77</v>
      </c>
      <c r="J706" s="12">
        <v>79</v>
      </c>
      <c r="K706" s="12">
        <v>69</v>
      </c>
      <c r="L706" s="12">
        <v>73</v>
      </c>
      <c r="M706" s="12">
        <v>78</v>
      </c>
      <c r="N706" s="12">
        <v>221</v>
      </c>
      <c r="O706" s="12">
        <v>207</v>
      </c>
      <c r="P706" s="12">
        <v>428</v>
      </c>
      <c r="Q706" s="144">
        <v>0</v>
      </c>
      <c r="R706" s="144">
        <v>0</v>
      </c>
      <c r="S706" s="144">
        <v>0</v>
      </c>
      <c r="T706" s="144">
        <v>0</v>
      </c>
      <c r="U706" s="144">
        <v>0</v>
      </c>
      <c r="V706" s="144">
        <v>0</v>
      </c>
      <c r="W706" s="144">
        <v>0</v>
      </c>
      <c r="X706" s="144">
        <v>0</v>
      </c>
      <c r="Y706" s="144">
        <v>0</v>
      </c>
      <c r="Z706" s="144">
        <v>0</v>
      </c>
      <c r="AA706" s="144">
        <v>0</v>
      </c>
      <c r="AB706" s="144">
        <v>0</v>
      </c>
      <c r="AC706" s="144">
        <v>0</v>
      </c>
      <c r="AD706" s="144">
        <v>0</v>
      </c>
      <c r="AE706" s="144">
        <v>0</v>
      </c>
      <c r="AF706" s="144">
        <v>0</v>
      </c>
      <c r="AG706" s="13">
        <v>18</v>
      </c>
    </row>
    <row r="707" spans="1:33" s="13" customFormat="1" ht="13.7" customHeight="1" x14ac:dyDescent="0.15">
      <c r="A707" s="9" t="s">
        <v>1114</v>
      </c>
      <c r="B707" s="9" t="s">
        <v>689</v>
      </c>
      <c r="C707" s="10" t="s">
        <v>610</v>
      </c>
      <c r="D707" s="11">
        <v>0</v>
      </c>
      <c r="E707" s="11" t="s">
        <v>1125</v>
      </c>
      <c r="F707" s="11" t="s">
        <v>1084</v>
      </c>
      <c r="G707" s="12">
        <v>21</v>
      </c>
      <c r="H707" s="12">
        <v>77</v>
      </c>
      <c r="I707" s="12">
        <v>70</v>
      </c>
      <c r="J707" s="12">
        <v>58</v>
      </c>
      <c r="K707" s="12">
        <v>64</v>
      </c>
      <c r="L707" s="12">
        <v>75</v>
      </c>
      <c r="M707" s="12">
        <v>64</v>
      </c>
      <c r="N707" s="12">
        <v>205</v>
      </c>
      <c r="O707" s="12">
        <v>203</v>
      </c>
      <c r="P707" s="12">
        <v>408</v>
      </c>
      <c r="Q707" s="144">
        <v>0</v>
      </c>
      <c r="R707" s="144">
        <v>0</v>
      </c>
      <c r="S707" s="144">
        <v>0</v>
      </c>
      <c r="T707" s="144">
        <v>0</v>
      </c>
      <c r="U707" s="144">
        <v>0</v>
      </c>
      <c r="V707" s="144">
        <v>0</v>
      </c>
      <c r="W707" s="144">
        <v>0</v>
      </c>
      <c r="X707" s="144">
        <v>0</v>
      </c>
      <c r="Y707" s="144">
        <v>0</v>
      </c>
      <c r="Z707" s="144">
        <v>0</v>
      </c>
      <c r="AA707" s="144">
        <v>0</v>
      </c>
      <c r="AB707" s="144">
        <v>0</v>
      </c>
      <c r="AC707" s="144">
        <v>0</v>
      </c>
      <c r="AD707" s="144">
        <v>0</v>
      </c>
      <c r="AE707" s="144">
        <v>0</v>
      </c>
      <c r="AF707" s="144">
        <v>0</v>
      </c>
      <c r="AG707" s="13">
        <v>19</v>
      </c>
    </row>
    <row r="708" spans="1:33" s="13" customFormat="1" ht="13.7" customHeight="1" x14ac:dyDescent="0.15">
      <c r="A708" s="9" t="s">
        <v>1114</v>
      </c>
      <c r="B708" s="9" t="s">
        <v>689</v>
      </c>
      <c r="C708" s="10" t="s">
        <v>697</v>
      </c>
      <c r="D708" s="11">
        <v>0</v>
      </c>
      <c r="E708" s="11" t="s">
        <v>1125</v>
      </c>
      <c r="F708" s="11" t="s">
        <v>1084</v>
      </c>
      <c r="G708" s="12">
        <v>17</v>
      </c>
      <c r="H708" s="12">
        <v>43</v>
      </c>
      <c r="I708" s="12">
        <v>55</v>
      </c>
      <c r="J708" s="12">
        <v>44</v>
      </c>
      <c r="K708" s="12">
        <v>46</v>
      </c>
      <c r="L708" s="12">
        <v>35</v>
      </c>
      <c r="M708" s="12">
        <v>49</v>
      </c>
      <c r="N708" s="12">
        <v>138</v>
      </c>
      <c r="O708" s="12">
        <v>134</v>
      </c>
      <c r="P708" s="12">
        <v>272</v>
      </c>
      <c r="Q708" s="144">
        <v>0</v>
      </c>
      <c r="R708" s="144">
        <v>0</v>
      </c>
      <c r="S708" s="144">
        <v>0</v>
      </c>
      <c r="T708" s="144">
        <v>0</v>
      </c>
      <c r="U708" s="144">
        <v>0</v>
      </c>
      <c r="V708" s="144">
        <v>0</v>
      </c>
      <c r="W708" s="144">
        <v>0</v>
      </c>
      <c r="X708" s="144">
        <v>0</v>
      </c>
      <c r="Y708" s="144">
        <v>0</v>
      </c>
      <c r="Z708" s="144">
        <v>0</v>
      </c>
      <c r="AA708" s="144">
        <v>0</v>
      </c>
      <c r="AB708" s="144">
        <v>0</v>
      </c>
      <c r="AC708" s="144">
        <v>0</v>
      </c>
      <c r="AD708" s="144">
        <v>0</v>
      </c>
      <c r="AE708" s="144">
        <v>0</v>
      </c>
      <c r="AF708" s="144">
        <v>0</v>
      </c>
      <c r="AG708" s="13">
        <v>20</v>
      </c>
    </row>
    <row r="709" spans="1:33" s="13" customFormat="1" ht="13.7" customHeight="1" x14ac:dyDescent="0.15">
      <c r="A709" s="9" t="s">
        <v>1114</v>
      </c>
      <c r="B709" s="9" t="s">
        <v>689</v>
      </c>
      <c r="C709" s="10" t="s">
        <v>611</v>
      </c>
      <c r="D709" s="11">
        <v>0</v>
      </c>
      <c r="E709" s="11" t="s">
        <v>1125</v>
      </c>
      <c r="F709" s="11" t="s">
        <v>1084</v>
      </c>
      <c r="G709" s="12">
        <v>13</v>
      </c>
      <c r="H709" s="12">
        <v>37</v>
      </c>
      <c r="I709" s="12">
        <v>46</v>
      </c>
      <c r="J709" s="12">
        <v>50</v>
      </c>
      <c r="K709" s="12">
        <v>39</v>
      </c>
      <c r="L709" s="12">
        <v>30</v>
      </c>
      <c r="M709" s="12">
        <v>30</v>
      </c>
      <c r="N709" s="12">
        <v>119</v>
      </c>
      <c r="O709" s="12">
        <v>113</v>
      </c>
      <c r="P709" s="12">
        <v>232</v>
      </c>
      <c r="Q709" s="144">
        <v>0</v>
      </c>
      <c r="R709" s="144">
        <v>0</v>
      </c>
      <c r="S709" s="144">
        <v>0</v>
      </c>
      <c r="T709" s="144">
        <v>0</v>
      </c>
      <c r="U709" s="144">
        <v>0</v>
      </c>
      <c r="V709" s="144">
        <v>0</v>
      </c>
      <c r="W709" s="144">
        <v>0</v>
      </c>
      <c r="X709" s="144">
        <v>0</v>
      </c>
      <c r="Y709" s="144">
        <v>0</v>
      </c>
      <c r="Z709" s="144">
        <v>0</v>
      </c>
      <c r="AA709" s="144">
        <v>0</v>
      </c>
      <c r="AB709" s="144">
        <v>0</v>
      </c>
      <c r="AC709" s="144">
        <v>0</v>
      </c>
      <c r="AD709" s="144">
        <v>0</v>
      </c>
      <c r="AE709" s="144">
        <v>0</v>
      </c>
      <c r="AF709" s="144">
        <v>0</v>
      </c>
      <c r="AG709" s="13">
        <v>21</v>
      </c>
    </row>
    <row r="710" spans="1:33" s="13" customFormat="1" ht="13.7" customHeight="1" x14ac:dyDescent="0.15">
      <c r="A710" s="9" t="s">
        <v>1114</v>
      </c>
      <c r="B710" s="9" t="s">
        <v>689</v>
      </c>
      <c r="C710" s="10" t="s">
        <v>612</v>
      </c>
      <c r="D710" s="11">
        <v>0</v>
      </c>
      <c r="E710" s="11" t="s">
        <v>1125</v>
      </c>
      <c r="F710" s="11" t="s">
        <v>1084</v>
      </c>
      <c r="G710" s="12">
        <v>19</v>
      </c>
      <c r="H710" s="12">
        <v>49</v>
      </c>
      <c r="I710" s="12">
        <v>42</v>
      </c>
      <c r="J710" s="12">
        <v>39</v>
      </c>
      <c r="K710" s="12">
        <v>48</v>
      </c>
      <c r="L710" s="12">
        <v>49</v>
      </c>
      <c r="M710" s="12">
        <v>58</v>
      </c>
      <c r="N710" s="12">
        <v>137</v>
      </c>
      <c r="O710" s="12">
        <v>148</v>
      </c>
      <c r="P710" s="12">
        <v>285</v>
      </c>
      <c r="Q710" s="144">
        <v>0</v>
      </c>
      <c r="R710" s="144">
        <v>0</v>
      </c>
      <c r="S710" s="144">
        <v>0</v>
      </c>
      <c r="T710" s="144">
        <v>0</v>
      </c>
      <c r="U710" s="144">
        <v>0</v>
      </c>
      <c r="V710" s="144">
        <v>0</v>
      </c>
      <c r="W710" s="144">
        <v>0</v>
      </c>
      <c r="X710" s="144">
        <v>0</v>
      </c>
      <c r="Y710" s="144">
        <v>0</v>
      </c>
      <c r="Z710" s="144">
        <v>0</v>
      </c>
      <c r="AA710" s="144">
        <v>0</v>
      </c>
      <c r="AB710" s="144">
        <v>0</v>
      </c>
      <c r="AC710" s="144">
        <v>0</v>
      </c>
      <c r="AD710" s="144">
        <v>0</v>
      </c>
      <c r="AE710" s="144">
        <v>0</v>
      </c>
      <c r="AF710" s="144">
        <v>0</v>
      </c>
      <c r="AG710" s="5">
        <v>22</v>
      </c>
    </row>
    <row r="711" spans="1:33" s="13" customFormat="1" ht="13.7" customHeight="1" x14ac:dyDescent="0.15">
      <c r="A711" s="9" t="s">
        <v>1114</v>
      </c>
      <c r="B711" s="9" t="s">
        <v>689</v>
      </c>
      <c r="C711" s="10" t="s">
        <v>613</v>
      </c>
      <c r="D711" s="11">
        <v>0</v>
      </c>
      <c r="E711" s="11" t="s">
        <v>1125</v>
      </c>
      <c r="F711" s="11" t="s">
        <v>1084</v>
      </c>
      <c r="G711" s="12">
        <v>18</v>
      </c>
      <c r="H711" s="12">
        <v>70</v>
      </c>
      <c r="I711" s="12">
        <v>55</v>
      </c>
      <c r="J711" s="12">
        <v>62</v>
      </c>
      <c r="K711" s="12">
        <v>75</v>
      </c>
      <c r="L711" s="12">
        <v>56</v>
      </c>
      <c r="M711" s="12">
        <v>55</v>
      </c>
      <c r="N711" s="12">
        <v>198</v>
      </c>
      <c r="O711" s="12">
        <v>175</v>
      </c>
      <c r="P711" s="12">
        <v>373</v>
      </c>
      <c r="Q711" s="144">
        <v>0</v>
      </c>
      <c r="R711" s="144">
        <v>0</v>
      </c>
      <c r="S711" s="144">
        <v>0</v>
      </c>
      <c r="T711" s="144">
        <v>0</v>
      </c>
      <c r="U711" s="144">
        <v>0</v>
      </c>
      <c r="V711" s="144">
        <v>0</v>
      </c>
      <c r="W711" s="144">
        <v>0</v>
      </c>
      <c r="X711" s="144">
        <v>0</v>
      </c>
      <c r="Y711" s="144">
        <v>0</v>
      </c>
      <c r="Z711" s="144">
        <v>0</v>
      </c>
      <c r="AA711" s="144">
        <v>0</v>
      </c>
      <c r="AB711" s="144">
        <v>0</v>
      </c>
      <c r="AC711" s="144">
        <v>0</v>
      </c>
      <c r="AD711" s="144">
        <v>0</v>
      </c>
      <c r="AE711" s="144">
        <v>0</v>
      </c>
      <c r="AF711" s="144">
        <v>0</v>
      </c>
      <c r="AG711" s="13">
        <v>23</v>
      </c>
    </row>
    <row r="712" spans="1:33" s="13" customFormat="1" ht="13.7" customHeight="1" x14ac:dyDescent="0.15">
      <c r="A712" s="9" t="s">
        <v>1114</v>
      </c>
      <c r="B712" s="9" t="s">
        <v>689</v>
      </c>
      <c r="C712" s="10" t="s">
        <v>614</v>
      </c>
      <c r="D712" s="11">
        <v>0</v>
      </c>
      <c r="E712" s="11" t="s">
        <v>1125</v>
      </c>
      <c r="F712" s="11" t="s">
        <v>1084</v>
      </c>
      <c r="G712" s="12">
        <v>21</v>
      </c>
      <c r="H712" s="12">
        <v>48</v>
      </c>
      <c r="I712" s="12">
        <v>49</v>
      </c>
      <c r="J712" s="12">
        <v>44</v>
      </c>
      <c r="K712" s="12">
        <v>61</v>
      </c>
      <c r="L712" s="12">
        <v>54</v>
      </c>
      <c r="M712" s="12">
        <v>57</v>
      </c>
      <c r="N712" s="12">
        <v>171</v>
      </c>
      <c r="O712" s="12">
        <v>142</v>
      </c>
      <c r="P712" s="12">
        <v>313</v>
      </c>
      <c r="Q712" s="144">
        <v>2</v>
      </c>
      <c r="R712" s="144">
        <v>10</v>
      </c>
      <c r="S712" s="144">
        <v>0</v>
      </c>
      <c r="T712" s="144">
        <v>0</v>
      </c>
      <c r="U712" s="144">
        <v>1</v>
      </c>
      <c r="V712" s="144">
        <v>3</v>
      </c>
      <c r="W712" s="144">
        <v>0</v>
      </c>
      <c r="X712" s="144">
        <v>0</v>
      </c>
      <c r="Y712" s="144">
        <v>0</v>
      </c>
      <c r="Z712" s="144">
        <v>0</v>
      </c>
      <c r="AA712" s="144">
        <v>0</v>
      </c>
      <c r="AB712" s="144">
        <v>0</v>
      </c>
      <c r="AC712" s="144">
        <v>4</v>
      </c>
      <c r="AD712" s="144">
        <v>26</v>
      </c>
      <c r="AE712" s="144">
        <v>7</v>
      </c>
      <c r="AF712" s="144">
        <v>39</v>
      </c>
      <c r="AG712" s="13">
        <v>24</v>
      </c>
    </row>
    <row r="713" spans="1:33" s="13" customFormat="1" ht="13.7" customHeight="1" x14ac:dyDescent="0.15">
      <c r="A713" s="9" t="s">
        <v>1114</v>
      </c>
      <c r="B713" s="9" t="s">
        <v>689</v>
      </c>
      <c r="C713" s="10" t="s">
        <v>615</v>
      </c>
      <c r="D713" s="11">
        <v>0</v>
      </c>
      <c r="E713" s="11" t="s">
        <v>1125</v>
      </c>
      <c r="F713" s="11" t="s">
        <v>1084</v>
      </c>
      <c r="G713" s="12">
        <v>13</v>
      </c>
      <c r="H713" s="12">
        <v>30</v>
      </c>
      <c r="I713" s="12">
        <v>41</v>
      </c>
      <c r="J713" s="12">
        <v>36</v>
      </c>
      <c r="K713" s="12">
        <v>49</v>
      </c>
      <c r="L713" s="12">
        <v>40</v>
      </c>
      <c r="M713" s="12">
        <v>35</v>
      </c>
      <c r="N713" s="12">
        <v>115</v>
      </c>
      <c r="O713" s="12">
        <v>116</v>
      </c>
      <c r="P713" s="12">
        <v>231</v>
      </c>
      <c r="Q713" s="144">
        <v>1</v>
      </c>
      <c r="R713" s="144">
        <v>3</v>
      </c>
      <c r="S713" s="144">
        <v>0</v>
      </c>
      <c r="T713" s="144">
        <v>0</v>
      </c>
      <c r="U713" s="144">
        <v>1</v>
      </c>
      <c r="V713" s="144">
        <v>1</v>
      </c>
      <c r="W713" s="144">
        <v>0</v>
      </c>
      <c r="X713" s="144">
        <v>0</v>
      </c>
      <c r="Y713" s="144">
        <v>0</v>
      </c>
      <c r="Z713" s="144">
        <v>0</v>
      </c>
      <c r="AA713" s="144">
        <v>0</v>
      </c>
      <c r="AB713" s="144">
        <v>0</v>
      </c>
      <c r="AC713" s="144">
        <v>2</v>
      </c>
      <c r="AD713" s="144">
        <v>11</v>
      </c>
      <c r="AE713" s="144">
        <v>4</v>
      </c>
      <c r="AF713" s="144">
        <v>15</v>
      </c>
      <c r="AG713" s="13">
        <v>25</v>
      </c>
    </row>
    <row r="714" spans="1:33" s="13" customFormat="1" ht="13.7" customHeight="1" x14ac:dyDescent="0.15">
      <c r="A714" s="9" t="s">
        <v>1114</v>
      </c>
      <c r="B714" s="9" t="s">
        <v>689</v>
      </c>
      <c r="C714" s="10" t="s">
        <v>616</v>
      </c>
      <c r="D714" s="11">
        <v>0</v>
      </c>
      <c r="E714" s="11" t="s">
        <v>1125</v>
      </c>
      <c r="F714" s="11" t="s">
        <v>1084</v>
      </c>
      <c r="G714" s="12">
        <v>18</v>
      </c>
      <c r="H714" s="12">
        <v>62</v>
      </c>
      <c r="I714" s="12">
        <v>60</v>
      </c>
      <c r="J714" s="12">
        <v>54</v>
      </c>
      <c r="K714" s="12">
        <v>66</v>
      </c>
      <c r="L714" s="12">
        <v>52</v>
      </c>
      <c r="M714" s="12">
        <v>72</v>
      </c>
      <c r="N714" s="12">
        <v>183</v>
      </c>
      <c r="O714" s="12">
        <v>183</v>
      </c>
      <c r="P714" s="12">
        <v>366</v>
      </c>
      <c r="Q714" s="144">
        <v>2</v>
      </c>
      <c r="R714" s="144">
        <v>16</v>
      </c>
      <c r="S714" s="144">
        <v>1</v>
      </c>
      <c r="T714" s="144">
        <v>1</v>
      </c>
      <c r="U714" s="144">
        <v>1</v>
      </c>
      <c r="V714" s="144">
        <v>3</v>
      </c>
      <c r="W714" s="144">
        <v>0</v>
      </c>
      <c r="X714" s="144">
        <v>0</v>
      </c>
      <c r="Y714" s="144">
        <v>0</v>
      </c>
      <c r="Z714" s="144">
        <v>0</v>
      </c>
      <c r="AA714" s="144">
        <v>0</v>
      </c>
      <c r="AB714" s="144">
        <v>0</v>
      </c>
      <c r="AC714" s="144">
        <v>2</v>
      </c>
      <c r="AD714" s="144">
        <v>16</v>
      </c>
      <c r="AE714" s="144">
        <v>6</v>
      </c>
      <c r="AF714" s="144">
        <v>36</v>
      </c>
      <c r="AG714" s="13">
        <v>26</v>
      </c>
    </row>
    <row r="715" spans="1:33" s="13" customFormat="1" ht="13.7" customHeight="1" x14ac:dyDescent="0.15">
      <c r="A715" s="9" t="s">
        <v>1114</v>
      </c>
      <c r="B715" s="9" t="s">
        <v>689</v>
      </c>
      <c r="C715" s="10" t="s">
        <v>617</v>
      </c>
      <c r="D715" s="11">
        <v>0</v>
      </c>
      <c r="E715" s="11" t="s">
        <v>1125</v>
      </c>
      <c r="F715" s="11" t="s">
        <v>1084</v>
      </c>
      <c r="G715" s="12">
        <v>28</v>
      </c>
      <c r="H715" s="12">
        <v>78</v>
      </c>
      <c r="I715" s="12">
        <v>99</v>
      </c>
      <c r="J715" s="12">
        <v>98</v>
      </c>
      <c r="K715" s="12">
        <v>102</v>
      </c>
      <c r="L715" s="12">
        <v>99</v>
      </c>
      <c r="M715" s="12">
        <v>122</v>
      </c>
      <c r="N715" s="12">
        <v>287</v>
      </c>
      <c r="O715" s="12">
        <v>311</v>
      </c>
      <c r="P715" s="12">
        <v>598</v>
      </c>
      <c r="Q715" s="144">
        <v>2</v>
      </c>
      <c r="R715" s="144">
        <v>15</v>
      </c>
      <c r="S715" s="144">
        <v>1</v>
      </c>
      <c r="T715" s="144">
        <v>2</v>
      </c>
      <c r="U715" s="144">
        <v>1</v>
      </c>
      <c r="V715" s="144">
        <v>1</v>
      </c>
      <c r="W715" s="144">
        <v>0</v>
      </c>
      <c r="X715" s="144">
        <v>0</v>
      </c>
      <c r="Y715" s="144">
        <v>1</v>
      </c>
      <c r="Z715" s="144">
        <v>1</v>
      </c>
      <c r="AA715" s="144">
        <v>0</v>
      </c>
      <c r="AB715" s="144">
        <v>0</v>
      </c>
      <c r="AC715" s="144">
        <v>5</v>
      </c>
      <c r="AD715" s="144">
        <v>36</v>
      </c>
      <c r="AE715" s="144">
        <v>10</v>
      </c>
      <c r="AF715" s="144">
        <v>55</v>
      </c>
      <c r="AG715" s="5">
        <v>27</v>
      </c>
    </row>
    <row r="716" spans="1:33" s="13" customFormat="1" ht="13.7" customHeight="1" x14ac:dyDescent="0.15">
      <c r="A716" s="9" t="s">
        <v>1114</v>
      </c>
      <c r="B716" s="9" t="s">
        <v>689</v>
      </c>
      <c r="C716" s="10" t="s">
        <v>866</v>
      </c>
      <c r="D716" s="11">
        <v>0</v>
      </c>
      <c r="E716" s="11" t="s">
        <v>1125</v>
      </c>
      <c r="F716" s="11" t="s">
        <v>1084</v>
      </c>
      <c r="G716" s="12">
        <v>23</v>
      </c>
      <c r="H716" s="12">
        <v>67</v>
      </c>
      <c r="I716" s="12">
        <v>80</v>
      </c>
      <c r="J716" s="12">
        <v>82</v>
      </c>
      <c r="K716" s="12">
        <v>80</v>
      </c>
      <c r="L716" s="12">
        <v>90</v>
      </c>
      <c r="M716" s="12">
        <v>87</v>
      </c>
      <c r="N716" s="12">
        <v>242</v>
      </c>
      <c r="O716" s="12">
        <v>244</v>
      </c>
      <c r="P716" s="12">
        <v>486</v>
      </c>
      <c r="Q716" s="144">
        <v>0</v>
      </c>
      <c r="R716" s="144">
        <v>0</v>
      </c>
      <c r="S716" s="144">
        <v>0</v>
      </c>
      <c r="T716" s="144">
        <v>0</v>
      </c>
      <c r="U716" s="144">
        <v>0</v>
      </c>
      <c r="V716" s="144">
        <v>0</v>
      </c>
      <c r="W716" s="144">
        <v>0</v>
      </c>
      <c r="X716" s="144">
        <v>0</v>
      </c>
      <c r="Y716" s="144">
        <v>0</v>
      </c>
      <c r="Z716" s="144">
        <v>0</v>
      </c>
      <c r="AA716" s="144">
        <v>0</v>
      </c>
      <c r="AB716" s="144">
        <v>0</v>
      </c>
      <c r="AC716" s="144">
        <v>0</v>
      </c>
      <c r="AD716" s="144">
        <v>0</v>
      </c>
      <c r="AE716" s="144">
        <v>0</v>
      </c>
      <c r="AF716" s="144">
        <v>0</v>
      </c>
      <c r="AG716" s="13">
        <v>28</v>
      </c>
    </row>
    <row r="717" spans="1:33" s="13" customFormat="1" ht="13.7" customHeight="1" x14ac:dyDescent="0.15">
      <c r="A717" s="9" t="s">
        <v>1114</v>
      </c>
      <c r="B717" s="9" t="s">
        <v>689</v>
      </c>
      <c r="C717" s="10" t="s">
        <v>867</v>
      </c>
      <c r="D717" s="11">
        <v>0</v>
      </c>
      <c r="E717" s="11" t="s">
        <v>1125</v>
      </c>
      <c r="F717" s="11" t="s">
        <v>1084</v>
      </c>
      <c r="G717" s="12">
        <v>24</v>
      </c>
      <c r="H717" s="12">
        <v>84</v>
      </c>
      <c r="I717" s="12">
        <v>82</v>
      </c>
      <c r="J717" s="12">
        <v>88</v>
      </c>
      <c r="K717" s="12">
        <v>69</v>
      </c>
      <c r="L717" s="12">
        <v>90</v>
      </c>
      <c r="M717" s="12">
        <v>86</v>
      </c>
      <c r="N717" s="12">
        <v>256</v>
      </c>
      <c r="O717" s="12">
        <v>243</v>
      </c>
      <c r="P717" s="12">
        <v>499</v>
      </c>
      <c r="Q717" s="144">
        <v>0</v>
      </c>
      <c r="R717" s="144">
        <v>0</v>
      </c>
      <c r="S717" s="144">
        <v>0</v>
      </c>
      <c r="T717" s="144">
        <v>0</v>
      </c>
      <c r="U717" s="144">
        <v>0</v>
      </c>
      <c r="V717" s="144">
        <v>0</v>
      </c>
      <c r="W717" s="144">
        <v>0</v>
      </c>
      <c r="X717" s="144">
        <v>0</v>
      </c>
      <c r="Y717" s="144">
        <v>0</v>
      </c>
      <c r="Z717" s="144">
        <v>0</v>
      </c>
      <c r="AA717" s="144">
        <v>0</v>
      </c>
      <c r="AB717" s="144">
        <v>0</v>
      </c>
      <c r="AC717" s="144">
        <v>0</v>
      </c>
      <c r="AD717" s="144">
        <v>0</v>
      </c>
      <c r="AE717" s="144">
        <v>0</v>
      </c>
      <c r="AF717" s="144">
        <v>0</v>
      </c>
      <c r="AG717" s="13">
        <v>29</v>
      </c>
    </row>
    <row r="718" spans="1:33" s="13" customFormat="1" ht="13.7" customHeight="1" x14ac:dyDescent="0.15">
      <c r="A718" s="9" t="s">
        <v>1114</v>
      </c>
      <c r="B718" s="9" t="s">
        <v>689</v>
      </c>
      <c r="C718" s="10" t="s">
        <v>409</v>
      </c>
      <c r="D718" s="11">
        <v>0</v>
      </c>
      <c r="E718" s="11" t="s">
        <v>1125</v>
      </c>
      <c r="F718" s="11" t="s">
        <v>1084</v>
      </c>
      <c r="G718" s="12">
        <v>10</v>
      </c>
      <c r="H718" s="12">
        <v>30</v>
      </c>
      <c r="I718" s="12">
        <v>38</v>
      </c>
      <c r="J718" s="12">
        <v>24</v>
      </c>
      <c r="K718" s="12">
        <v>33</v>
      </c>
      <c r="L718" s="12">
        <v>42</v>
      </c>
      <c r="M718" s="12">
        <v>32</v>
      </c>
      <c r="N718" s="12">
        <v>102</v>
      </c>
      <c r="O718" s="12">
        <v>97</v>
      </c>
      <c r="P718" s="12">
        <v>199</v>
      </c>
      <c r="Q718" s="144">
        <v>0</v>
      </c>
      <c r="R718" s="144">
        <v>0</v>
      </c>
      <c r="S718" s="144">
        <v>0</v>
      </c>
      <c r="T718" s="144">
        <v>0</v>
      </c>
      <c r="U718" s="144">
        <v>0</v>
      </c>
      <c r="V718" s="144">
        <v>0</v>
      </c>
      <c r="W718" s="144">
        <v>0</v>
      </c>
      <c r="X718" s="144">
        <v>0</v>
      </c>
      <c r="Y718" s="144">
        <v>0</v>
      </c>
      <c r="Z718" s="144">
        <v>0</v>
      </c>
      <c r="AA718" s="144">
        <v>0</v>
      </c>
      <c r="AB718" s="144">
        <v>0</v>
      </c>
      <c r="AC718" s="144">
        <v>0</v>
      </c>
      <c r="AD718" s="144">
        <v>0</v>
      </c>
      <c r="AE718" s="144">
        <v>0</v>
      </c>
      <c r="AF718" s="144">
        <v>0</v>
      </c>
      <c r="AG718" s="13">
        <v>30</v>
      </c>
    </row>
    <row r="719" spans="1:33" s="13" customFormat="1" ht="13.7" customHeight="1" x14ac:dyDescent="0.15">
      <c r="A719" s="9" t="s">
        <v>1114</v>
      </c>
      <c r="B719" s="9" t="s">
        <v>689</v>
      </c>
      <c r="C719" s="10" t="s">
        <v>410</v>
      </c>
      <c r="D719" s="11">
        <v>0</v>
      </c>
      <c r="E719" s="11" t="s">
        <v>1125</v>
      </c>
      <c r="F719" s="11" t="s">
        <v>1084</v>
      </c>
      <c r="G719" s="12">
        <v>6</v>
      </c>
      <c r="H719" s="12">
        <v>8</v>
      </c>
      <c r="I719" s="12">
        <v>4</v>
      </c>
      <c r="J719" s="12">
        <v>5</v>
      </c>
      <c r="K719" s="12">
        <v>7</v>
      </c>
      <c r="L719" s="12">
        <v>6</v>
      </c>
      <c r="M719" s="12">
        <v>8</v>
      </c>
      <c r="N719" s="12">
        <v>20</v>
      </c>
      <c r="O719" s="12">
        <v>18</v>
      </c>
      <c r="P719" s="12">
        <v>38</v>
      </c>
      <c r="Q719" s="144">
        <v>0</v>
      </c>
      <c r="R719" s="144">
        <v>0</v>
      </c>
      <c r="S719" s="144">
        <v>1</v>
      </c>
      <c r="T719" s="144">
        <v>1</v>
      </c>
      <c r="U719" s="144">
        <v>0</v>
      </c>
      <c r="V719" s="144">
        <v>0</v>
      </c>
      <c r="W719" s="144">
        <v>0</v>
      </c>
      <c r="X719" s="144">
        <v>0</v>
      </c>
      <c r="Y719" s="144">
        <v>0</v>
      </c>
      <c r="Z719" s="144">
        <v>0</v>
      </c>
      <c r="AA719" s="144">
        <v>0</v>
      </c>
      <c r="AB719" s="144">
        <v>0</v>
      </c>
      <c r="AC719" s="144">
        <v>1</v>
      </c>
      <c r="AD719" s="144">
        <v>5</v>
      </c>
      <c r="AE719" s="144">
        <v>2</v>
      </c>
      <c r="AF719" s="144">
        <v>6</v>
      </c>
      <c r="AG719" s="13">
        <v>31</v>
      </c>
    </row>
    <row r="720" spans="1:33" s="13" customFormat="1" ht="13.7" customHeight="1" x14ac:dyDescent="0.15">
      <c r="A720" s="9" t="s">
        <v>1114</v>
      </c>
      <c r="B720" s="9" t="s">
        <v>689</v>
      </c>
      <c r="C720" s="10" t="s">
        <v>854</v>
      </c>
      <c r="D720" s="11">
        <v>0</v>
      </c>
      <c r="E720" s="11" t="s">
        <v>1125</v>
      </c>
      <c r="F720" s="11" t="s">
        <v>1084</v>
      </c>
      <c r="G720" s="12">
        <v>27</v>
      </c>
      <c r="H720" s="12">
        <v>87</v>
      </c>
      <c r="I720" s="12">
        <v>107</v>
      </c>
      <c r="J720" s="12">
        <v>109</v>
      </c>
      <c r="K720" s="12">
        <v>92</v>
      </c>
      <c r="L720" s="12">
        <v>94</v>
      </c>
      <c r="M720" s="12">
        <v>95</v>
      </c>
      <c r="N720" s="12">
        <v>322</v>
      </c>
      <c r="O720" s="12">
        <v>262</v>
      </c>
      <c r="P720" s="12">
        <v>584</v>
      </c>
      <c r="Q720" s="144">
        <v>0</v>
      </c>
      <c r="R720" s="144">
        <v>0</v>
      </c>
      <c r="S720" s="144">
        <v>0</v>
      </c>
      <c r="T720" s="144">
        <v>0</v>
      </c>
      <c r="U720" s="144">
        <v>0</v>
      </c>
      <c r="V720" s="144">
        <v>0</v>
      </c>
      <c r="W720" s="144">
        <v>0</v>
      </c>
      <c r="X720" s="144">
        <v>0</v>
      </c>
      <c r="Y720" s="144">
        <v>0</v>
      </c>
      <c r="Z720" s="144">
        <v>0</v>
      </c>
      <c r="AA720" s="144">
        <v>0</v>
      </c>
      <c r="AB720" s="144">
        <v>0</v>
      </c>
      <c r="AC720" s="144">
        <v>0</v>
      </c>
      <c r="AD720" s="144">
        <v>0</v>
      </c>
      <c r="AE720" s="144">
        <v>0</v>
      </c>
      <c r="AF720" s="144">
        <v>0</v>
      </c>
      <c r="AG720" s="5">
        <v>32</v>
      </c>
    </row>
    <row r="721" spans="1:33" s="13" customFormat="1" ht="13.7" customHeight="1" x14ac:dyDescent="0.15">
      <c r="A721" s="9" t="s">
        <v>1114</v>
      </c>
      <c r="B721" s="9" t="s">
        <v>689</v>
      </c>
      <c r="C721" s="10" t="s">
        <v>861</v>
      </c>
      <c r="D721" s="11">
        <v>0</v>
      </c>
      <c r="E721" s="11" t="s">
        <v>1125</v>
      </c>
      <c r="F721" s="11" t="s">
        <v>1084</v>
      </c>
      <c r="G721" s="12">
        <v>17</v>
      </c>
      <c r="H721" s="12">
        <v>53</v>
      </c>
      <c r="I721" s="12">
        <v>48</v>
      </c>
      <c r="J721" s="12">
        <v>42</v>
      </c>
      <c r="K721" s="12">
        <v>59</v>
      </c>
      <c r="L721" s="12">
        <v>42</v>
      </c>
      <c r="M721" s="12">
        <v>44</v>
      </c>
      <c r="N721" s="12">
        <v>155</v>
      </c>
      <c r="O721" s="12">
        <v>133</v>
      </c>
      <c r="P721" s="12">
        <v>288</v>
      </c>
      <c r="Q721" s="144">
        <v>0</v>
      </c>
      <c r="R721" s="144">
        <v>0</v>
      </c>
      <c r="S721" s="144">
        <v>0</v>
      </c>
      <c r="T721" s="144">
        <v>0</v>
      </c>
      <c r="U721" s="144">
        <v>0</v>
      </c>
      <c r="V721" s="144">
        <v>0</v>
      </c>
      <c r="W721" s="144">
        <v>0</v>
      </c>
      <c r="X721" s="144">
        <v>0</v>
      </c>
      <c r="Y721" s="144">
        <v>0</v>
      </c>
      <c r="Z721" s="144">
        <v>0</v>
      </c>
      <c r="AA721" s="144">
        <v>0</v>
      </c>
      <c r="AB721" s="144">
        <v>0</v>
      </c>
      <c r="AC721" s="144">
        <v>0</v>
      </c>
      <c r="AD721" s="144">
        <v>0</v>
      </c>
      <c r="AE721" s="144">
        <v>0</v>
      </c>
      <c r="AF721" s="144">
        <v>0</v>
      </c>
      <c r="AG721" s="13">
        <v>33</v>
      </c>
    </row>
    <row r="722" spans="1:33" s="13" customFormat="1" ht="13.7" customHeight="1" x14ac:dyDescent="0.15">
      <c r="A722" s="9" t="s">
        <v>1114</v>
      </c>
      <c r="B722" s="9" t="s">
        <v>689</v>
      </c>
      <c r="C722" s="10" t="s">
        <v>243</v>
      </c>
      <c r="D722" s="11">
        <v>0</v>
      </c>
      <c r="E722" s="11" t="s">
        <v>1125</v>
      </c>
      <c r="F722" s="11" t="s">
        <v>1084</v>
      </c>
      <c r="G722" s="12">
        <v>17</v>
      </c>
      <c r="H722" s="12">
        <v>61</v>
      </c>
      <c r="I722" s="12">
        <v>63</v>
      </c>
      <c r="J722" s="12">
        <v>65</v>
      </c>
      <c r="K722" s="12">
        <v>61</v>
      </c>
      <c r="L722" s="12">
        <v>59</v>
      </c>
      <c r="M722" s="12">
        <v>55</v>
      </c>
      <c r="N722" s="12">
        <v>182</v>
      </c>
      <c r="O722" s="12">
        <v>182</v>
      </c>
      <c r="P722" s="12">
        <v>364</v>
      </c>
      <c r="Q722" s="144">
        <v>0</v>
      </c>
      <c r="R722" s="144">
        <v>0</v>
      </c>
      <c r="S722" s="144">
        <v>0</v>
      </c>
      <c r="T722" s="144">
        <v>0</v>
      </c>
      <c r="U722" s="144">
        <v>0</v>
      </c>
      <c r="V722" s="144">
        <v>0</v>
      </c>
      <c r="W722" s="144">
        <v>0</v>
      </c>
      <c r="X722" s="144">
        <v>0</v>
      </c>
      <c r="Y722" s="144">
        <v>0</v>
      </c>
      <c r="Z722" s="144">
        <v>0</v>
      </c>
      <c r="AA722" s="144">
        <v>0</v>
      </c>
      <c r="AB722" s="144">
        <v>0</v>
      </c>
      <c r="AC722" s="144">
        <v>0</v>
      </c>
      <c r="AD722" s="144">
        <v>0</v>
      </c>
      <c r="AE722" s="144">
        <v>0</v>
      </c>
      <c r="AF722" s="144">
        <v>0</v>
      </c>
      <c r="AG722" s="13">
        <v>34</v>
      </c>
    </row>
    <row r="723" spans="1:33" s="13" customFormat="1" ht="13.7" customHeight="1" x14ac:dyDescent="0.15">
      <c r="A723" s="9" t="s">
        <v>1114</v>
      </c>
      <c r="B723" s="9" t="s">
        <v>689</v>
      </c>
      <c r="C723" s="10" t="s">
        <v>256</v>
      </c>
      <c r="D723" s="11">
        <v>0</v>
      </c>
      <c r="E723" s="11" t="s">
        <v>1125</v>
      </c>
      <c r="F723" s="11" t="s">
        <v>1084</v>
      </c>
      <c r="G723" s="12">
        <v>26</v>
      </c>
      <c r="H723" s="12">
        <v>75</v>
      </c>
      <c r="I723" s="12">
        <v>95</v>
      </c>
      <c r="J723" s="12">
        <v>85</v>
      </c>
      <c r="K723" s="12">
        <v>103</v>
      </c>
      <c r="L723" s="12">
        <v>90</v>
      </c>
      <c r="M723" s="12">
        <v>94</v>
      </c>
      <c r="N723" s="12">
        <v>260</v>
      </c>
      <c r="O723" s="12">
        <v>282</v>
      </c>
      <c r="P723" s="12">
        <v>542</v>
      </c>
      <c r="Q723" s="144">
        <v>0</v>
      </c>
      <c r="R723" s="144">
        <v>0</v>
      </c>
      <c r="S723" s="144">
        <v>0</v>
      </c>
      <c r="T723" s="144">
        <v>0</v>
      </c>
      <c r="U723" s="144">
        <v>0</v>
      </c>
      <c r="V723" s="144">
        <v>0</v>
      </c>
      <c r="W723" s="144">
        <v>0</v>
      </c>
      <c r="X723" s="144">
        <v>0</v>
      </c>
      <c r="Y723" s="144">
        <v>0</v>
      </c>
      <c r="Z723" s="144">
        <v>0</v>
      </c>
      <c r="AA723" s="144">
        <v>0</v>
      </c>
      <c r="AB723" s="144">
        <v>0</v>
      </c>
      <c r="AC723" s="144">
        <v>0</v>
      </c>
      <c r="AD723" s="144">
        <v>0</v>
      </c>
      <c r="AE723" s="144">
        <v>0</v>
      </c>
      <c r="AF723" s="144">
        <v>0</v>
      </c>
      <c r="AG723" s="13">
        <v>35</v>
      </c>
    </row>
    <row r="724" spans="1:33" s="13" customFormat="1" ht="13.7" customHeight="1" x14ac:dyDescent="0.15">
      <c r="A724" s="9" t="s">
        <v>1114</v>
      </c>
      <c r="B724" s="9" t="s">
        <v>689</v>
      </c>
      <c r="C724" s="10" t="s">
        <v>876</v>
      </c>
      <c r="D724" s="11">
        <v>0</v>
      </c>
      <c r="E724" s="11" t="s">
        <v>1125</v>
      </c>
      <c r="F724" s="11" t="s">
        <v>1084</v>
      </c>
      <c r="G724" s="12">
        <v>18</v>
      </c>
      <c r="H724" s="12">
        <v>50</v>
      </c>
      <c r="I724" s="12">
        <v>46</v>
      </c>
      <c r="J724" s="12">
        <v>53</v>
      </c>
      <c r="K724" s="12">
        <v>53</v>
      </c>
      <c r="L724" s="12">
        <v>45</v>
      </c>
      <c r="M724" s="12">
        <v>49</v>
      </c>
      <c r="N724" s="12">
        <v>155</v>
      </c>
      <c r="O724" s="12">
        <v>141</v>
      </c>
      <c r="P724" s="12">
        <v>296</v>
      </c>
      <c r="Q724" s="144">
        <v>0</v>
      </c>
      <c r="R724" s="144">
        <v>0</v>
      </c>
      <c r="S724" s="144">
        <v>0</v>
      </c>
      <c r="T724" s="144">
        <v>0</v>
      </c>
      <c r="U724" s="144">
        <v>0</v>
      </c>
      <c r="V724" s="144">
        <v>0</v>
      </c>
      <c r="W724" s="144">
        <v>0</v>
      </c>
      <c r="X724" s="144">
        <v>0</v>
      </c>
      <c r="Y724" s="144">
        <v>0</v>
      </c>
      <c r="Z724" s="144">
        <v>0</v>
      </c>
      <c r="AA724" s="144">
        <v>0</v>
      </c>
      <c r="AB724" s="144">
        <v>0</v>
      </c>
      <c r="AC724" s="144">
        <v>0</v>
      </c>
      <c r="AD724" s="144">
        <v>0</v>
      </c>
      <c r="AE724" s="144">
        <v>0</v>
      </c>
      <c r="AF724" s="144">
        <v>0</v>
      </c>
      <c r="AG724" s="13">
        <v>36</v>
      </c>
    </row>
    <row r="725" spans="1:33" s="13" customFormat="1" ht="13.7" customHeight="1" x14ac:dyDescent="0.15">
      <c r="A725" s="14"/>
      <c r="B725" s="14" t="s">
        <v>1073</v>
      </c>
      <c r="C725" s="14">
        <f>COUNTA(C673:C724)</f>
        <v>52</v>
      </c>
      <c r="D725" s="15">
        <f>COUNTIF(D673:D724,"併")</f>
        <v>3</v>
      </c>
      <c r="E725" s="15">
        <v>3</v>
      </c>
      <c r="F725" s="15"/>
      <c r="G725" s="16">
        <f t="shared" ref="G725:AF725" si="109">SUM(G673:G724)</f>
        <v>792</v>
      </c>
      <c r="H725" s="16">
        <f t="shared" si="109"/>
        <v>2253</v>
      </c>
      <c r="I725" s="16">
        <f t="shared" si="109"/>
        <v>2354</v>
      </c>
      <c r="J725" s="16">
        <f t="shared" si="109"/>
        <v>2295</v>
      </c>
      <c r="K725" s="16">
        <f t="shared" si="109"/>
        <v>2415</v>
      </c>
      <c r="L725" s="16">
        <f t="shared" si="109"/>
        <v>2395</v>
      </c>
      <c r="M725" s="16">
        <f t="shared" si="109"/>
        <v>2429</v>
      </c>
      <c r="N725" s="16">
        <f t="shared" si="109"/>
        <v>7133</v>
      </c>
      <c r="O725" s="16">
        <f t="shared" si="109"/>
        <v>7008</v>
      </c>
      <c r="P725" s="16">
        <f t="shared" si="109"/>
        <v>14141</v>
      </c>
      <c r="Q725" s="16">
        <f t="shared" si="109"/>
        <v>50</v>
      </c>
      <c r="R725" s="16">
        <f t="shared" si="109"/>
        <v>255</v>
      </c>
      <c r="S725" s="16">
        <f t="shared" si="109"/>
        <v>11</v>
      </c>
      <c r="T725" s="16">
        <f t="shared" si="109"/>
        <v>13</v>
      </c>
      <c r="U725" s="16">
        <f t="shared" si="109"/>
        <v>21</v>
      </c>
      <c r="V725" s="16">
        <f t="shared" si="109"/>
        <v>33</v>
      </c>
      <c r="W725" s="16">
        <f t="shared" si="109"/>
        <v>4</v>
      </c>
      <c r="X725" s="16">
        <f t="shared" si="109"/>
        <v>4</v>
      </c>
      <c r="Y725" s="16">
        <f t="shared" si="109"/>
        <v>2</v>
      </c>
      <c r="Z725" s="16">
        <f t="shared" si="109"/>
        <v>2</v>
      </c>
      <c r="AA725" s="16">
        <f t="shared" si="109"/>
        <v>0</v>
      </c>
      <c r="AB725" s="16">
        <f t="shared" si="109"/>
        <v>0</v>
      </c>
      <c r="AC725" s="16">
        <f t="shared" si="109"/>
        <v>87</v>
      </c>
      <c r="AD725" s="16">
        <f t="shared" si="109"/>
        <v>549</v>
      </c>
      <c r="AE725" s="16">
        <f t="shared" si="109"/>
        <v>175</v>
      </c>
      <c r="AF725" s="16">
        <f t="shared" si="109"/>
        <v>856</v>
      </c>
      <c r="AG725" s="5">
        <v>37</v>
      </c>
    </row>
    <row r="726" spans="1:33" s="13" customFormat="1" ht="13.7" customHeight="1" x14ac:dyDescent="0.15">
      <c r="A726" s="9" t="s">
        <v>1114</v>
      </c>
      <c r="B726" s="9" t="s">
        <v>271</v>
      </c>
      <c r="C726" s="10" t="s">
        <v>272</v>
      </c>
      <c r="D726" s="11">
        <v>0</v>
      </c>
      <c r="E726" s="11" t="s">
        <v>1125</v>
      </c>
      <c r="F726" s="11" t="s">
        <v>1084</v>
      </c>
      <c r="G726" s="12">
        <v>17</v>
      </c>
      <c r="H726" s="12">
        <v>33</v>
      </c>
      <c r="I726" s="12">
        <v>48</v>
      </c>
      <c r="J726" s="12">
        <v>39</v>
      </c>
      <c r="K726" s="12">
        <v>48</v>
      </c>
      <c r="L726" s="12">
        <v>50</v>
      </c>
      <c r="M726" s="12">
        <v>60</v>
      </c>
      <c r="N726" s="12">
        <v>146</v>
      </c>
      <c r="O726" s="12">
        <v>132</v>
      </c>
      <c r="P726" s="12">
        <v>278</v>
      </c>
      <c r="Q726" s="144">
        <v>2</v>
      </c>
      <c r="R726" s="144">
        <v>11</v>
      </c>
      <c r="S726" s="144">
        <v>1</v>
      </c>
      <c r="T726" s="144">
        <v>1</v>
      </c>
      <c r="U726" s="144">
        <v>0</v>
      </c>
      <c r="V726" s="144">
        <v>0</v>
      </c>
      <c r="W726" s="144">
        <v>0</v>
      </c>
      <c r="X726" s="144">
        <v>0</v>
      </c>
      <c r="Y726" s="144">
        <v>0</v>
      </c>
      <c r="Z726" s="144">
        <v>0</v>
      </c>
      <c r="AA726" s="144">
        <v>1</v>
      </c>
      <c r="AB726" s="144">
        <v>2</v>
      </c>
      <c r="AC726" s="144">
        <v>2</v>
      </c>
      <c r="AD726" s="144">
        <v>11</v>
      </c>
      <c r="AE726" s="144">
        <v>6</v>
      </c>
      <c r="AF726" s="144">
        <v>25</v>
      </c>
      <c r="AG726" s="13">
        <v>38</v>
      </c>
    </row>
    <row r="727" spans="1:33" s="13" customFormat="1" ht="13.7" customHeight="1" x14ac:dyDescent="0.15">
      <c r="A727" s="9" t="s">
        <v>1114</v>
      </c>
      <c r="B727" s="9" t="s">
        <v>271</v>
      </c>
      <c r="C727" s="10" t="s">
        <v>273</v>
      </c>
      <c r="D727" s="11">
        <v>0</v>
      </c>
      <c r="E727" s="11" t="s">
        <v>1125</v>
      </c>
      <c r="F727" s="11" t="s">
        <v>1084</v>
      </c>
      <c r="G727" s="12">
        <v>19</v>
      </c>
      <c r="H727" s="12">
        <v>46</v>
      </c>
      <c r="I727" s="12">
        <v>49</v>
      </c>
      <c r="J727" s="12">
        <v>41</v>
      </c>
      <c r="K727" s="12">
        <v>60</v>
      </c>
      <c r="L727" s="12">
        <v>49</v>
      </c>
      <c r="M727" s="12">
        <v>56</v>
      </c>
      <c r="N727" s="12">
        <v>155</v>
      </c>
      <c r="O727" s="12">
        <v>146</v>
      </c>
      <c r="P727" s="12">
        <v>301</v>
      </c>
      <c r="Q727" s="144">
        <v>1</v>
      </c>
      <c r="R727" s="144">
        <v>6</v>
      </c>
      <c r="S727" s="144">
        <v>1</v>
      </c>
      <c r="T727" s="144">
        <v>1</v>
      </c>
      <c r="U727" s="144">
        <v>1</v>
      </c>
      <c r="V727" s="144">
        <v>1</v>
      </c>
      <c r="W727" s="144">
        <v>0</v>
      </c>
      <c r="X727" s="144">
        <v>0</v>
      </c>
      <c r="Y727" s="144">
        <v>0</v>
      </c>
      <c r="Z727" s="144">
        <v>0</v>
      </c>
      <c r="AA727" s="144">
        <v>1</v>
      </c>
      <c r="AB727" s="144">
        <v>2</v>
      </c>
      <c r="AC727" s="144">
        <v>3</v>
      </c>
      <c r="AD727" s="144">
        <v>11</v>
      </c>
      <c r="AE727" s="144">
        <v>7</v>
      </c>
      <c r="AF727" s="144">
        <v>21</v>
      </c>
      <c r="AG727" s="13">
        <v>39</v>
      </c>
    </row>
    <row r="728" spans="1:33" s="13" customFormat="1" ht="13.7" customHeight="1" x14ac:dyDescent="0.15">
      <c r="A728" s="9" t="s">
        <v>1114</v>
      </c>
      <c r="B728" s="9" t="s">
        <v>271</v>
      </c>
      <c r="C728" s="10" t="s">
        <v>274</v>
      </c>
      <c r="D728" s="11">
        <v>0</v>
      </c>
      <c r="E728" s="11">
        <v>1</v>
      </c>
      <c r="F728" s="11" t="s">
        <v>1084</v>
      </c>
      <c r="G728" s="12">
        <v>6</v>
      </c>
      <c r="H728" s="12">
        <v>5</v>
      </c>
      <c r="I728" s="12">
        <v>6</v>
      </c>
      <c r="J728" s="12">
        <v>4</v>
      </c>
      <c r="K728" s="12">
        <v>4</v>
      </c>
      <c r="L728" s="12">
        <v>5</v>
      </c>
      <c r="M728" s="12">
        <v>4</v>
      </c>
      <c r="N728" s="12">
        <v>12</v>
      </c>
      <c r="O728" s="12">
        <v>16</v>
      </c>
      <c r="P728" s="12">
        <v>28</v>
      </c>
      <c r="Q728" s="144">
        <v>1</v>
      </c>
      <c r="R728" s="144">
        <v>1</v>
      </c>
      <c r="S728" s="144">
        <v>0</v>
      </c>
      <c r="T728" s="144">
        <v>0</v>
      </c>
      <c r="U728" s="144">
        <v>0</v>
      </c>
      <c r="V728" s="144">
        <v>0</v>
      </c>
      <c r="W728" s="144">
        <v>0</v>
      </c>
      <c r="X728" s="144">
        <v>0</v>
      </c>
      <c r="Y728" s="144">
        <v>0</v>
      </c>
      <c r="Z728" s="144">
        <v>0</v>
      </c>
      <c r="AA728" s="144">
        <v>0</v>
      </c>
      <c r="AB728" s="144">
        <v>0</v>
      </c>
      <c r="AC728" s="144">
        <v>1</v>
      </c>
      <c r="AD728" s="144">
        <v>1</v>
      </c>
      <c r="AE728" s="144">
        <v>2</v>
      </c>
      <c r="AF728" s="144">
        <v>2</v>
      </c>
      <c r="AG728" s="13">
        <v>41</v>
      </c>
    </row>
    <row r="729" spans="1:33" s="13" customFormat="1" ht="13.7" customHeight="1" x14ac:dyDescent="0.15">
      <c r="A729" s="9" t="s">
        <v>1114</v>
      </c>
      <c r="B729" s="9" t="s">
        <v>271</v>
      </c>
      <c r="C729" s="10" t="s">
        <v>275</v>
      </c>
      <c r="D729" s="11">
        <v>0</v>
      </c>
      <c r="E729" s="11" t="s">
        <v>1126</v>
      </c>
      <c r="F729" s="11" t="s">
        <v>1084</v>
      </c>
      <c r="G729" s="12">
        <v>6</v>
      </c>
      <c r="H729" s="12">
        <v>4</v>
      </c>
      <c r="I729" s="12">
        <v>3</v>
      </c>
      <c r="J729" s="12">
        <v>2</v>
      </c>
      <c r="K729" s="12">
        <v>5</v>
      </c>
      <c r="L729" s="12">
        <v>3</v>
      </c>
      <c r="M729" s="12">
        <v>2</v>
      </c>
      <c r="N729" s="12">
        <v>8</v>
      </c>
      <c r="O729" s="12">
        <v>11</v>
      </c>
      <c r="P729" s="12">
        <v>19</v>
      </c>
      <c r="Q729" s="144">
        <v>1</v>
      </c>
      <c r="R729" s="144">
        <v>1</v>
      </c>
      <c r="S729" s="144">
        <v>0</v>
      </c>
      <c r="T729" s="144">
        <v>0</v>
      </c>
      <c r="U729" s="144">
        <v>0</v>
      </c>
      <c r="V729" s="144">
        <v>0</v>
      </c>
      <c r="W729" s="144">
        <v>0</v>
      </c>
      <c r="X729" s="144">
        <v>0</v>
      </c>
      <c r="Y729" s="144">
        <v>0</v>
      </c>
      <c r="Z729" s="144">
        <v>0</v>
      </c>
      <c r="AA729" s="144">
        <v>1</v>
      </c>
      <c r="AB729" s="144">
        <v>1</v>
      </c>
      <c r="AC729" s="144">
        <v>1</v>
      </c>
      <c r="AD729" s="144">
        <v>1</v>
      </c>
      <c r="AE729" s="144">
        <v>3</v>
      </c>
      <c r="AF729" s="144">
        <v>3</v>
      </c>
      <c r="AG729" s="5">
        <v>42</v>
      </c>
    </row>
    <row r="730" spans="1:33" s="13" customFormat="1" ht="13.7" customHeight="1" x14ac:dyDescent="0.15">
      <c r="A730" s="9" t="s">
        <v>1114</v>
      </c>
      <c r="B730" s="9" t="s">
        <v>271</v>
      </c>
      <c r="C730" s="10" t="s">
        <v>276</v>
      </c>
      <c r="D730" s="11">
        <v>0</v>
      </c>
      <c r="E730" s="11">
        <v>2</v>
      </c>
      <c r="F730" s="11" t="s">
        <v>1084</v>
      </c>
      <c r="G730" s="12">
        <v>5</v>
      </c>
      <c r="H730" s="12">
        <v>2</v>
      </c>
      <c r="I730" s="12">
        <v>2</v>
      </c>
      <c r="J730" s="12">
        <v>2</v>
      </c>
      <c r="K730" s="12">
        <v>1</v>
      </c>
      <c r="L730" s="12">
        <v>1</v>
      </c>
      <c r="M730" s="12">
        <v>3</v>
      </c>
      <c r="N730" s="12">
        <v>8</v>
      </c>
      <c r="O730" s="12">
        <v>3</v>
      </c>
      <c r="P730" s="12">
        <v>11</v>
      </c>
      <c r="Q730" s="144">
        <v>1</v>
      </c>
      <c r="R730" s="144">
        <v>1</v>
      </c>
      <c r="S730" s="144">
        <v>0</v>
      </c>
      <c r="T730" s="144">
        <v>0</v>
      </c>
      <c r="U730" s="144">
        <v>0</v>
      </c>
      <c r="V730" s="144">
        <v>0</v>
      </c>
      <c r="W730" s="144">
        <v>0</v>
      </c>
      <c r="X730" s="144">
        <v>0</v>
      </c>
      <c r="Y730" s="144">
        <v>0</v>
      </c>
      <c r="Z730" s="144">
        <v>0</v>
      </c>
      <c r="AA730" s="144">
        <v>1</v>
      </c>
      <c r="AB730" s="144">
        <v>1</v>
      </c>
      <c r="AC730" s="144">
        <v>0</v>
      </c>
      <c r="AD730" s="144">
        <v>0</v>
      </c>
      <c r="AE730" s="144">
        <v>2</v>
      </c>
      <c r="AF730" s="144">
        <v>2</v>
      </c>
      <c r="AG730" s="13">
        <v>43</v>
      </c>
    </row>
    <row r="731" spans="1:33" s="13" customFormat="1" ht="13.7" customHeight="1" x14ac:dyDescent="0.15">
      <c r="A731" s="9" t="s">
        <v>1114</v>
      </c>
      <c r="B731" s="9" t="s">
        <v>271</v>
      </c>
      <c r="C731" s="17" t="s">
        <v>453</v>
      </c>
      <c r="D731" s="11">
        <v>0</v>
      </c>
      <c r="E731" s="11">
        <v>1</v>
      </c>
      <c r="F731" s="11" t="s">
        <v>1084</v>
      </c>
      <c r="G731" s="12">
        <v>6</v>
      </c>
      <c r="H731" s="12">
        <v>3</v>
      </c>
      <c r="I731" s="12">
        <v>4</v>
      </c>
      <c r="J731" s="12">
        <v>6</v>
      </c>
      <c r="K731" s="12">
        <v>7</v>
      </c>
      <c r="L731" s="12">
        <v>6</v>
      </c>
      <c r="M731" s="12">
        <v>7</v>
      </c>
      <c r="N731" s="12">
        <v>17</v>
      </c>
      <c r="O731" s="12">
        <v>16</v>
      </c>
      <c r="P731" s="12">
        <v>33</v>
      </c>
      <c r="Q731" s="144">
        <v>1</v>
      </c>
      <c r="R731" s="144">
        <v>1</v>
      </c>
      <c r="S731" s="144">
        <v>0</v>
      </c>
      <c r="T731" s="144">
        <v>0</v>
      </c>
      <c r="U731" s="144">
        <v>0</v>
      </c>
      <c r="V731" s="144">
        <v>0</v>
      </c>
      <c r="W731" s="144">
        <v>0</v>
      </c>
      <c r="X731" s="144">
        <v>0</v>
      </c>
      <c r="Y731" s="144">
        <v>0</v>
      </c>
      <c r="Z731" s="144">
        <v>0</v>
      </c>
      <c r="AA731" s="144">
        <v>1</v>
      </c>
      <c r="AB731" s="144">
        <v>2</v>
      </c>
      <c r="AC731" s="144">
        <v>1</v>
      </c>
      <c r="AD731" s="144">
        <v>2</v>
      </c>
      <c r="AE731" s="144">
        <v>3</v>
      </c>
      <c r="AF731" s="144">
        <v>5</v>
      </c>
      <c r="AG731" s="13">
        <v>45</v>
      </c>
    </row>
    <row r="732" spans="1:33" s="13" customFormat="1" ht="13.7" customHeight="1" x14ac:dyDescent="0.15">
      <c r="A732" s="14"/>
      <c r="B732" s="14" t="s">
        <v>1073</v>
      </c>
      <c r="C732" s="14">
        <f>COUNTA(C726:C731)</f>
        <v>6</v>
      </c>
      <c r="D732" s="15">
        <f>COUNTIF(D726:D731,"併")</f>
        <v>0</v>
      </c>
      <c r="E732" s="15">
        <v>4</v>
      </c>
      <c r="F732" s="15"/>
      <c r="G732" s="16">
        <f t="shared" ref="G732:AF732" si="110">SUM(G726:G731)</f>
        <v>59</v>
      </c>
      <c r="H732" s="16">
        <f t="shared" si="110"/>
        <v>93</v>
      </c>
      <c r="I732" s="16">
        <f t="shared" si="110"/>
        <v>112</v>
      </c>
      <c r="J732" s="16">
        <f t="shared" si="110"/>
        <v>94</v>
      </c>
      <c r="K732" s="16">
        <f t="shared" si="110"/>
        <v>125</v>
      </c>
      <c r="L732" s="16">
        <f t="shared" si="110"/>
        <v>114</v>
      </c>
      <c r="M732" s="16">
        <f t="shared" si="110"/>
        <v>132</v>
      </c>
      <c r="N732" s="16">
        <f t="shared" si="110"/>
        <v>346</v>
      </c>
      <c r="O732" s="16">
        <f t="shared" si="110"/>
        <v>324</v>
      </c>
      <c r="P732" s="16">
        <f t="shared" si="110"/>
        <v>670</v>
      </c>
      <c r="Q732" s="16">
        <f t="shared" si="110"/>
        <v>7</v>
      </c>
      <c r="R732" s="16">
        <f t="shared" si="110"/>
        <v>21</v>
      </c>
      <c r="S732" s="16">
        <f t="shared" si="110"/>
        <v>2</v>
      </c>
      <c r="T732" s="16">
        <f t="shared" si="110"/>
        <v>2</v>
      </c>
      <c r="U732" s="16">
        <f t="shared" si="110"/>
        <v>1</v>
      </c>
      <c r="V732" s="16">
        <f t="shared" si="110"/>
        <v>1</v>
      </c>
      <c r="W732" s="16">
        <f t="shared" si="110"/>
        <v>0</v>
      </c>
      <c r="X732" s="16">
        <f t="shared" si="110"/>
        <v>0</v>
      </c>
      <c r="Y732" s="16">
        <f t="shared" si="110"/>
        <v>0</v>
      </c>
      <c r="Z732" s="16">
        <f t="shared" si="110"/>
        <v>0</v>
      </c>
      <c r="AA732" s="16">
        <f t="shared" si="110"/>
        <v>5</v>
      </c>
      <c r="AB732" s="16">
        <f t="shared" si="110"/>
        <v>8</v>
      </c>
      <c r="AC732" s="16">
        <f t="shared" si="110"/>
        <v>8</v>
      </c>
      <c r="AD732" s="16">
        <f t="shared" si="110"/>
        <v>26</v>
      </c>
      <c r="AE732" s="16">
        <f>SUM(AE726:AE731)</f>
        <v>23</v>
      </c>
      <c r="AF732" s="16">
        <f t="shared" si="110"/>
        <v>58</v>
      </c>
      <c r="AG732" s="13">
        <v>46</v>
      </c>
    </row>
    <row r="733" spans="1:33" s="13" customFormat="1" ht="13.7" customHeight="1" x14ac:dyDescent="0.15">
      <c r="A733" s="9" t="s">
        <v>1114</v>
      </c>
      <c r="B733" s="9" t="s">
        <v>277</v>
      </c>
      <c r="C733" s="10" t="s">
        <v>278</v>
      </c>
      <c r="D733" s="11">
        <v>0</v>
      </c>
      <c r="E733" s="11" t="s">
        <v>1125</v>
      </c>
      <c r="F733" s="11" t="s">
        <v>1084</v>
      </c>
      <c r="G733" s="12">
        <v>12</v>
      </c>
      <c r="H733" s="12">
        <v>39</v>
      </c>
      <c r="I733" s="12">
        <v>27</v>
      </c>
      <c r="J733" s="12">
        <v>23</v>
      </c>
      <c r="K733" s="12">
        <v>44</v>
      </c>
      <c r="L733" s="12">
        <v>26</v>
      </c>
      <c r="M733" s="12">
        <v>29</v>
      </c>
      <c r="N733" s="12">
        <v>106</v>
      </c>
      <c r="O733" s="12">
        <v>82</v>
      </c>
      <c r="P733" s="12">
        <v>188</v>
      </c>
      <c r="Q733" s="144">
        <v>2</v>
      </c>
      <c r="R733" s="144">
        <v>10</v>
      </c>
      <c r="S733" s="144">
        <v>0</v>
      </c>
      <c r="T733" s="144">
        <v>0</v>
      </c>
      <c r="U733" s="144">
        <v>0</v>
      </c>
      <c r="V733" s="144">
        <v>0</v>
      </c>
      <c r="W733" s="144">
        <v>0</v>
      </c>
      <c r="X733" s="144">
        <v>0</v>
      </c>
      <c r="Y733" s="144">
        <v>1</v>
      </c>
      <c r="Z733" s="144">
        <v>1</v>
      </c>
      <c r="AA733" s="144">
        <v>1</v>
      </c>
      <c r="AB733" s="144">
        <v>2</v>
      </c>
      <c r="AC733" s="144">
        <v>1</v>
      </c>
      <c r="AD733" s="144">
        <v>3</v>
      </c>
      <c r="AE733" s="144">
        <v>5</v>
      </c>
      <c r="AF733" s="144">
        <v>16</v>
      </c>
      <c r="AG733" s="5">
        <v>47</v>
      </c>
    </row>
    <row r="734" spans="1:33" s="13" customFormat="1" ht="13.7" customHeight="1" x14ac:dyDescent="0.15">
      <c r="A734" s="9" t="s">
        <v>1114</v>
      </c>
      <c r="B734" s="9" t="s">
        <v>277</v>
      </c>
      <c r="C734" s="10" t="s">
        <v>279</v>
      </c>
      <c r="D734" s="11">
        <v>0</v>
      </c>
      <c r="E734" s="11" t="s">
        <v>1125</v>
      </c>
      <c r="F734" s="11" t="s">
        <v>1084</v>
      </c>
      <c r="G734" s="12">
        <v>20</v>
      </c>
      <c r="H734" s="12">
        <v>77</v>
      </c>
      <c r="I734" s="12">
        <v>71</v>
      </c>
      <c r="J734" s="12">
        <v>92</v>
      </c>
      <c r="K734" s="12">
        <v>70</v>
      </c>
      <c r="L734" s="12">
        <v>84</v>
      </c>
      <c r="M734" s="12">
        <v>75</v>
      </c>
      <c r="N734" s="12">
        <v>238</v>
      </c>
      <c r="O734" s="12">
        <v>231</v>
      </c>
      <c r="P734" s="12">
        <v>469</v>
      </c>
      <c r="Q734" s="144">
        <v>2</v>
      </c>
      <c r="R734" s="144">
        <v>11</v>
      </c>
      <c r="S734" s="144">
        <v>0</v>
      </c>
      <c r="T734" s="144">
        <v>0</v>
      </c>
      <c r="U734" s="144">
        <v>1</v>
      </c>
      <c r="V734" s="144">
        <v>1</v>
      </c>
      <c r="W734" s="144">
        <v>0</v>
      </c>
      <c r="X734" s="144">
        <v>0</v>
      </c>
      <c r="Y734" s="144">
        <v>0</v>
      </c>
      <c r="Z734" s="144">
        <v>0</v>
      </c>
      <c r="AA734" s="144">
        <v>1</v>
      </c>
      <c r="AB734" s="144">
        <v>1</v>
      </c>
      <c r="AC734" s="144">
        <v>1</v>
      </c>
      <c r="AD734" s="144">
        <v>2</v>
      </c>
      <c r="AE734" s="144">
        <v>5</v>
      </c>
      <c r="AF734" s="144">
        <v>15</v>
      </c>
      <c r="AG734" s="13">
        <v>48</v>
      </c>
    </row>
    <row r="735" spans="1:33" s="13" customFormat="1" ht="13.7" customHeight="1" x14ac:dyDescent="0.15">
      <c r="A735" s="9" t="s">
        <v>1114</v>
      </c>
      <c r="B735" s="9" t="s">
        <v>277</v>
      </c>
      <c r="C735" s="10" t="s">
        <v>280</v>
      </c>
      <c r="D735" s="11">
        <v>0</v>
      </c>
      <c r="E735" s="11" t="s">
        <v>1125</v>
      </c>
      <c r="F735" s="11" t="s">
        <v>1084</v>
      </c>
      <c r="G735" s="12">
        <v>11</v>
      </c>
      <c r="H735" s="12">
        <v>22</v>
      </c>
      <c r="I735" s="12">
        <v>27</v>
      </c>
      <c r="J735" s="12">
        <v>33</v>
      </c>
      <c r="K735" s="12">
        <v>31</v>
      </c>
      <c r="L735" s="12">
        <v>19</v>
      </c>
      <c r="M735" s="12">
        <v>23</v>
      </c>
      <c r="N735" s="12">
        <v>88</v>
      </c>
      <c r="O735" s="12">
        <v>67</v>
      </c>
      <c r="P735" s="12">
        <v>155</v>
      </c>
      <c r="Q735" s="144">
        <v>1</v>
      </c>
      <c r="R735" s="144">
        <v>1</v>
      </c>
      <c r="S735" s="144">
        <v>0</v>
      </c>
      <c r="T735" s="144">
        <v>0</v>
      </c>
      <c r="U735" s="144">
        <v>1</v>
      </c>
      <c r="V735" s="144">
        <v>1</v>
      </c>
      <c r="W735" s="144">
        <v>0</v>
      </c>
      <c r="X735" s="144">
        <v>0</v>
      </c>
      <c r="Y735" s="144">
        <v>0</v>
      </c>
      <c r="Z735" s="144">
        <v>0</v>
      </c>
      <c r="AA735" s="144">
        <v>1</v>
      </c>
      <c r="AB735" s="144">
        <v>1</v>
      </c>
      <c r="AC735" s="144">
        <v>2</v>
      </c>
      <c r="AD735" s="144">
        <v>9</v>
      </c>
      <c r="AE735" s="144">
        <v>5</v>
      </c>
      <c r="AF735" s="144">
        <v>12</v>
      </c>
      <c r="AG735" s="13">
        <v>49</v>
      </c>
    </row>
    <row r="736" spans="1:33" s="13" customFormat="1" ht="13.7" customHeight="1" x14ac:dyDescent="0.15">
      <c r="A736" s="9" t="s">
        <v>1114</v>
      </c>
      <c r="B736" s="9" t="s">
        <v>277</v>
      </c>
      <c r="C736" s="10" t="s">
        <v>281</v>
      </c>
      <c r="D736" s="11">
        <v>0</v>
      </c>
      <c r="E736" s="11" t="s">
        <v>1125</v>
      </c>
      <c r="F736" s="11" t="s">
        <v>1084</v>
      </c>
      <c r="G736" s="12">
        <v>13</v>
      </c>
      <c r="H736" s="12">
        <v>50</v>
      </c>
      <c r="I736" s="12">
        <v>37</v>
      </c>
      <c r="J736" s="12">
        <v>50</v>
      </c>
      <c r="K736" s="12">
        <v>33</v>
      </c>
      <c r="L736" s="12">
        <v>34</v>
      </c>
      <c r="M736" s="12">
        <v>35</v>
      </c>
      <c r="N736" s="12">
        <v>128</v>
      </c>
      <c r="O736" s="12">
        <v>111</v>
      </c>
      <c r="P736" s="12">
        <v>239</v>
      </c>
      <c r="Q736" s="144">
        <v>2</v>
      </c>
      <c r="R736" s="144">
        <v>9</v>
      </c>
      <c r="S736" s="144">
        <v>0</v>
      </c>
      <c r="T736" s="144">
        <v>0</v>
      </c>
      <c r="U736" s="144">
        <v>0</v>
      </c>
      <c r="V736" s="144">
        <v>0</v>
      </c>
      <c r="W736" s="144">
        <v>0</v>
      </c>
      <c r="X736" s="144">
        <v>0</v>
      </c>
      <c r="Y736" s="144">
        <v>0</v>
      </c>
      <c r="Z736" s="144">
        <v>0</v>
      </c>
      <c r="AA736" s="144">
        <v>1</v>
      </c>
      <c r="AB736" s="144">
        <v>4</v>
      </c>
      <c r="AC736" s="144">
        <v>2</v>
      </c>
      <c r="AD736" s="144">
        <v>10</v>
      </c>
      <c r="AE736" s="144">
        <v>5</v>
      </c>
      <c r="AF736" s="144">
        <v>23</v>
      </c>
      <c r="AG736" s="13">
        <v>50</v>
      </c>
    </row>
    <row r="737" spans="1:33" s="13" customFormat="1" ht="13.7" customHeight="1" x14ac:dyDescent="0.15">
      <c r="A737" s="9" t="s">
        <v>1114</v>
      </c>
      <c r="B737" s="9" t="s">
        <v>277</v>
      </c>
      <c r="C737" s="10" t="s">
        <v>282</v>
      </c>
      <c r="D737" s="11">
        <v>0</v>
      </c>
      <c r="E737" s="11" t="s">
        <v>1126</v>
      </c>
      <c r="F737" s="11" t="s">
        <v>1084</v>
      </c>
      <c r="G737" s="12">
        <v>5</v>
      </c>
      <c r="H737" s="12">
        <v>2</v>
      </c>
      <c r="I737" s="12">
        <v>3</v>
      </c>
      <c r="J737" s="12">
        <v>1</v>
      </c>
      <c r="K737" s="12">
        <v>3</v>
      </c>
      <c r="L737" s="12">
        <v>4</v>
      </c>
      <c r="M737" s="12">
        <v>5</v>
      </c>
      <c r="N737" s="12">
        <v>13</v>
      </c>
      <c r="O737" s="12">
        <v>5</v>
      </c>
      <c r="P737" s="12">
        <v>18</v>
      </c>
      <c r="Q737" s="144">
        <v>0</v>
      </c>
      <c r="R737" s="144">
        <v>0</v>
      </c>
      <c r="S737" s="144">
        <v>0</v>
      </c>
      <c r="T737" s="144">
        <v>0</v>
      </c>
      <c r="U737" s="144">
        <v>0</v>
      </c>
      <c r="V737" s="144">
        <v>0</v>
      </c>
      <c r="W737" s="144">
        <v>0</v>
      </c>
      <c r="X737" s="144">
        <v>0</v>
      </c>
      <c r="Y737" s="144">
        <v>0</v>
      </c>
      <c r="Z737" s="144">
        <v>0</v>
      </c>
      <c r="AA737" s="144">
        <v>1</v>
      </c>
      <c r="AB737" s="144">
        <v>1</v>
      </c>
      <c r="AC737" s="144">
        <v>1</v>
      </c>
      <c r="AD737" s="144">
        <v>1</v>
      </c>
      <c r="AE737" s="144">
        <v>2</v>
      </c>
      <c r="AF737" s="144">
        <v>2</v>
      </c>
      <c r="AG737" s="13">
        <v>51</v>
      </c>
    </row>
    <row r="738" spans="1:33" s="13" customFormat="1" ht="13.7" customHeight="1" x14ac:dyDescent="0.15">
      <c r="A738" s="9" t="s">
        <v>1114</v>
      </c>
      <c r="B738" s="9" t="s">
        <v>277</v>
      </c>
      <c r="C738" s="10" t="s">
        <v>283</v>
      </c>
      <c r="D738" s="11">
        <v>0</v>
      </c>
      <c r="E738" s="11">
        <v>1</v>
      </c>
      <c r="F738" s="11" t="s">
        <v>1084</v>
      </c>
      <c r="G738" s="12">
        <v>6</v>
      </c>
      <c r="H738" s="12">
        <v>1</v>
      </c>
      <c r="I738" s="12">
        <v>1</v>
      </c>
      <c r="J738" s="12">
        <v>3</v>
      </c>
      <c r="K738" s="12">
        <v>4</v>
      </c>
      <c r="L738" s="12">
        <v>4</v>
      </c>
      <c r="M738" s="12">
        <v>3</v>
      </c>
      <c r="N738" s="12">
        <v>10</v>
      </c>
      <c r="O738" s="12">
        <v>6</v>
      </c>
      <c r="P738" s="12">
        <v>16</v>
      </c>
      <c r="Q738" s="144">
        <v>1</v>
      </c>
      <c r="R738" s="144">
        <v>1</v>
      </c>
      <c r="S738" s="144">
        <v>0</v>
      </c>
      <c r="T738" s="144">
        <v>0</v>
      </c>
      <c r="U738" s="144">
        <v>0</v>
      </c>
      <c r="V738" s="144">
        <v>0</v>
      </c>
      <c r="W738" s="144">
        <v>0</v>
      </c>
      <c r="X738" s="144">
        <v>0</v>
      </c>
      <c r="Y738" s="144">
        <v>0</v>
      </c>
      <c r="Z738" s="144">
        <v>0</v>
      </c>
      <c r="AA738" s="144">
        <v>1</v>
      </c>
      <c r="AB738" s="144">
        <v>1</v>
      </c>
      <c r="AC738" s="144">
        <v>1</v>
      </c>
      <c r="AD738" s="144">
        <v>2</v>
      </c>
      <c r="AE738" s="144">
        <v>3</v>
      </c>
      <c r="AF738" s="144">
        <v>4</v>
      </c>
      <c r="AG738" s="5">
        <v>52</v>
      </c>
    </row>
    <row r="739" spans="1:33" s="13" customFormat="1" ht="13.7" customHeight="1" x14ac:dyDescent="0.15">
      <c r="A739" s="9" t="s">
        <v>1114</v>
      </c>
      <c r="B739" s="9" t="s">
        <v>277</v>
      </c>
      <c r="C739" s="10" t="s">
        <v>454</v>
      </c>
      <c r="D739" s="11">
        <v>0</v>
      </c>
      <c r="E739" s="11" t="s">
        <v>1126</v>
      </c>
      <c r="F739" s="11" t="s">
        <v>1084</v>
      </c>
      <c r="G739" s="12">
        <v>9</v>
      </c>
      <c r="H739" s="12">
        <v>17</v>
      </c>
      <c r="I739" s="12">
        <v>16</v>
      </c>
      <c r="J739" s="12">
        <v>17</v>
      </c>
      <c r="K739" s="12">
        <v>19</v>
      </c>
      <c r="L739" s="12">
        <v>22</v>
      </c>
      <c r="M739" s="12">
        <v>25</v>
      </c>
      <c r="N739" s="12">
        <v>68</v>
      </c>
      <c r="O739" s="12">
        <v>48</v>
      </c>
      <c r="P739" s="12">
        <v>116</v>
      </c>
      <c r="Q739" s="144">
        <v>0</v>
      </c>
      <c r="R739" s="144">
        <v>0</v>
      </c>
      <c r="S739" s="144">
        <v>0</v>
      </c>
      <c r="T739" s="144">
        <v>0</v>
      </c>
      <c r="U739" s="144">
        <v>1</v>
      </c>
      <c r="V739" s="144">
        <v>1</v>
      </c>
      <c r="W739" s="144">
        <v>0</v>
      </c>
      <c r="X739" s="144">
        <v>0</v>
      </c>
      <c r="Y739" s="144">
        <v>0</v>
      </c>
      <c r="Z739" s="144">
        <v>0</v>
      </c>
      <c r="AA739" s="144">
        <v>1</v>
      </c>
      <c r="AB739" s="144">
        <v>2</v>
      </c>
      <c r="AC739" s="144">
        <v>1</v>
      </c>
      <c r="AD739" s="144">
        <v>6</v>
      </c>
      <c r="AE739" s="144">
        <v>3</v>
      </c>
      <c r="AF739" s="144">
        <v>9</v>
      </c>
      <c r="AG739" s="13">
        <v>54</v>
      </c>
    </row>
    <row r="740" spans="1:33" ht="13.7" customHeight="1" x14ac:dyDescent="0.15">
      <c r="A740" s="14"/>
      <c r="B740" s="14" t="s">
        <v>1073</v>
      </c>
      <c r="C740" s="14">
        <f>COUNTA(C733:C739)</f>
        <v>7</v>
      </c>
      <c r="D740" s="15">
        <f>COUNTIF(D733:D739,"併")</f>
        <v>0</v>
      </c>
      <c r="E740" s="15">
        <v>3</v>
      </c>
      <c r="F740" s="15"/>
      <c r="G740" s="16">
        <f t="shared" ref="G740:AF740" si="111">SUM(G733:G739)</f>
        <v>76</v>
      </c>
      <c r="H740" s="16">
        <f t="shared" si="111"/>
        <v>208</v>
      </c>
      <c r="I740" s="16">
        <f t="shared" si="111"/>
        <v>182</v>
      </c>
      <c r="J740" s="16">
        <f t="shared" si="111"/>
        <v>219</v>
      </c>
      <c r="K740" s="16">
        <f t="shared" si="111"/>
        <v>204</v>
      </c>
      <c r="L740" s="16">
        <f t="shared" si="111"/>
        <v>193</v>
      </c>
      <c r="M740" s="16">
        <f t="shared" si="111"/>
        <v>195</v>
      </c>
      <c r="N740" s="16">
        <f t="shared" si="111"/>
        <v>651</v>
      </c>
      <c r="O740" s="16">
        <f t="shared" si="111"/>
        <v>550</v>
      </c>
      <c r="P740" s="16">
        <f t="shared" si="111"/>
        <v>1201</v>
      </c>
      <c r="Q740" s="16">
        <f t="shared" si="111"/>
        <v>8</v>
      </c>
      <c r="R740" s="16">
        <f t="shared" si="111"/>
        <v>32</v>
      </c>
      <c r="S740" s="16">
        <f t="shared" si="111"/>
        <v>0</v>
      </c>
      <c r="T740" s="16">
        <f t="shared" si="111"/>
        <v>0</v>
      </c>
      <c r="U740" s="16">
        <f t="shared" si="111"/>
        <v>3</v>
      </c>
      <c r="V740" s="16">
        <f t="shared" si="111"/>
        <v>3</v>
      </c>
      <c r="W740" s="16">
        <f t="shared" si="111"/>
        <v>0</v>
      </c>
      <c r="X740" s="16">
        <f t="shared" si="111"/>
        <v>0</v>
      </c>
      <c r="Y740" s="16">
        <f t="shared" si="111"/>
        <v>1</v>
      </c>
      <c r="Z740" s="16">
        <f t="shared" si="111"/>
        <v>1</v>
      </c>
      <c r="AA740" s="16">
        <f t="shared" si="111"/>
        <v>7</v>
      </c>
      <c r="AB740" s="16">
        <f t="shared" si="111"/>
        <v>12</v>
      </c>
      <c r="AC740" s="16">
        <f t="shared" si="111"/>
        <v>9</v>
      </c>
      <c r="AD740" s="16">
        <f t="shared" si="111"/>
        <v>33</v>
      </c>
      <c r="AE740" s="16">
        <f t="shared" si="111"/>
        <v>28</v>
      </c>
      <c r="AF740" s="16">
        <f t="shared" si="111"/>
        <v>81</v>
      </c>
      <c r="AG740" s="13">
        <v>55</v>
      </c>
    </row>
    <row r="741" spans="1:33" s="13" customFormat="1" ht="13.7" customHeight="1" x14ac:dyDescent="0.15">
      <c r="A741" s="9" t="s">
        <v>1114</v>
      </c>
      <c r="B741" s="9" t="s">
        <v>315</v>
      </c>
      <c r="C741" s="10" t="s">
        <v>316</v>
      </c>
      <c r="D741" s="11">
        <v>0</v>
      </c>
      <c r="E741" s="11" t="s">
        <v>1125</v>
      </c>
      <c r="F741" s="11" t="s">
        <v>1084</v>
      </c>
      <c r="G741" s="12">
        <v>22</v>
      </c>
      <c r="H741" s="12">
        <v>52</v>
      </c>
      <c r="I741" s="12">
        <v>58</v>
      </c>
      <c r="J741" s="12">
        <v>78</v>
      </c>
      <c r="K741" s="12">
        <v>59</v>
      </c>
      <c r="L741" s="12">
        <v>73</v>
      </c>
      <c r="M741" s="12">
        <v>65</v>
      </c>
      <c r="N741" s="12">
        <v>216</v>
      </c>
      <c r="O741" s="12">
        <v>169</v>
      </c>
      <c r="P741" s="12">
        <v>385</v>
      </c>
      <c r="Q741" s="144">
        <v>3</v>
      </c>
      <c r="R741" s="144">
        <v>17</v>
      </c>
      <c r="S741" s="144">
        <v>0</v>
      </c>
      <c r="T741" s="144">
        <v>0</v>
      </c>
      <c r="U741" s="144">
        <v>1</v>
      </c>
      <c r="V741" s="144">
        <v>2</v>
      </c>
      <c r="W741" s="144">
        <v>0</v>
      </c>
      <c r="X741" s="144">
        <v>0</v>
      </c>
      <c r="Y741" s="144">
        <v>1</v>
      </c>
      <c r="Z741" s="144">
        <v>1</v>
      </c>
      <c r="AA741" s="144">
        <v>1</v>
      </c>
      <c r="AB741" s="144">
        <v>1</v>
      </c>
      <c r="AC741" s="144">
        <v>3</v>
      </c>
      <c r="AD741" s="144">
        <v>20</v>
      </c>
      <c r="AE741" s="144">
        <v>9</v>
      </c>
      <c r="AF741" s="144">
        <v>41</v>
      </c>
      <c r="AG741" s="13">
        <v>56</v>
      </c>
    </row>
    <row r="742" spans="1:33" s="13" customFormat="1" ht="13.7" customHeight="1" x14ac:dyDescent="0.15">
      <c r="A742" s="9" t="s">
        <v>1114</v>
      </c>
      <c r="B742" s="9" t="s">
        <v>315</v>
      </c>
      <c r="C742" s="10" t="s">
        <v>317</v>
      </c>
      <c r="D742" s="11">
        <v>0</v>
      </c>
      <c r="E742" s="11" t="s">
        <v>1125</v>
      </c>
      <c r="F742" s="11" t="s">
        <v>1084</v>
      </c>
      <c r="G742" s="12">
        <v>14</v>
      </c>
      <c r="H742" s="12">
        <v>32</v>
      </c>
      <c r="I742" s="12">
        <v>48</v>
      </c>
      <c r="J742" s="12">
        <v>38</v>
      </c>
      <c r="K742" s="12">
        <v>44</v>
      </c>
      <c r="L742" s="12">
        <v>40</v>
      </c>
      <c r="M742" s="12">
        <v>28</v>
      </c>
      <c r="N742" s="12">
        <v>109</v>
      </c>
      <c r="O742" s="12">
        <v>121</v>
      </c>
      <c r="P742" s="12">
        <v>230</v>
      </c>
      <c r="Q742" s="144">
        <v>1</v>
      </c>
      <c r="R742" s="144">
        <v>4</v>
      </c>
      <c r="S742" s="144">
        <v>1</v>
      </c>
      <c r="T742" s="144">
        <v>1</v>
      </c>
      <c r="U742" s="144">
        <v>1</v>
      </c>
      <c r="V742" s="144">
        <v>2</v>
      </c>
      <c r="W742" s="144">
        <v>0</v>
      </c>
      <c r="X742" s="144">
        <v>0</v>
      </c>
      <c r="Y742" s="144">
        <v>0</v>
      </c>
      <c r="Z742" s="144">
        <v>0</v>
      </c>
      <c r="AA742" s="144">
        <v>1</v>
      </c>
      <c r="AB742" s="144">
        <v>1</v>
      </c>
      <c r="AC742" s="144">
        <v>2</v>
      </c>
      <c r="AD742" s="144">
        <v>14</v>
      </c>
      <c r="AE742" s="144">
        <v>6</v>
      </c>
      <c r="AF742" s="144">
        <v>22</v>
      </c>
      <c r="AG742" s="5">
        <v>57</v>
      </c>
    </row>
    <row r="743" spans="1:33" s="13" customFormat="1" ht="13.7" customHeight="1" x14ac:dyDescent="0.15">
      <c r="A743" s="9" t="s">
        <v>1114</v>
      </c>
      <c r="B743" s="9" t="s">
        <v>315</v>
      </c>
      <c r="C743" s="10" t="s">
        <v>318</v>
      </c>
      <c r="D743" s="11" t="s">
        <v>718</v>
      </c>
      <c r="E743" s="11">
        <v>2</v>
      </c>
      <c r="F743" s="11" t="s">
        <v>1084</v>
      </c>
      <c r="G743" s="12">
        <v>5</v>
      </c>
      <c r="H743" s="12">
        <v>4</v>
      </c>
      <c r="I743" s="12">
        <v>3</v>
      </c>
      <c r="J743" s="12">
        <v>4</v>
      </c>
      <c r="K743" s="12">
        <v>5</v>
      </c>
      <c r="L743" s="12">
        <v>3</v>
      </c>
      <c r="M743" s="12">
        <v>7</v>
      </c>
      <c r="N743" s="12">
        <v>14</v>
      </c>
      <c r="O743" s="12">
        <v>12</v>
      </c>
      <c r="P743" s="12">
        <v>26</v>
      </c>
      <c r="Q743" s="144">
        <v>1</v>
      </c>
      <c r="R743" s="144">
        <v>1</v>
      </c>
      <c r="S743" s="144">
        <v>0</v>
      </c>
      <c r="T743" s="144">
        <v>0</v>
      </c>
      <c r="U743" s="144">
        <v>0</v>
      </c>
      <c r="V743" s="144">
        <v>0</v>
      </c>
      <c r="W743" s="144">
        <v>0</v>
      </c>
      <c r="X743" s="144">
        <v>0</v>
      </c>
      <c r="Y743" s="144">
        <v>0</v>
      </c>
      <c r="Z743" s="144">
        <v>0</v>
      </c>
      <c r="AA743" s="144">
        <v>0</v>
      </c>
      <c r="AB743" s="144">
        <v>0</v>
      </c>
      <c r="AC743" s="144">
        <v>1</v>
      </c>
      <c r="AD743" s="144">
        <v>1</v>
      </c>
      <c r="AE743" s="144">
        <v>2</v>
      </c>
      <c r="AF743" s="144">
        <v>2</v>
      </c>
      <c r="AG743" s="13">
        <v>58</v>
      </c>
    </row>
    <row r="744" spans="1:33" s="13" customFormat="1" ht="13.7" customHeight="1" x14ac:dyDescent="0.15">
      <c r="A744" s="9" t="s">
        <v>1114</v>
      </c>
      <c r="B744" s="9" t="s">
        <v>315</v>
      </c>
      <c r="C744" s="17" t="s">
        <v>319</v>
      </c>
      <c r="D744" s="11">
        <v>0</v>
      </c>
      <c r="E744" s="11">
        <v>1</v>
      </c>
      <c r="F744" s="11" t="s">
        <v>1084</v>
      </c>
      <c r="G744" s="12">
        <v>7</v>
      </c>
      <c r="H744" s="12">
        <v>2</v>
      </c>
      <c r="I744" s="12">
        <v>3</v>
      </c>
      <c r="J744" s="12">
        <v>4</v>
      </c>
      <c r="K744" s="12">
        <v>8</v>
      </c>
      <c r="L744" s="12">
        <v>4</v>
      </c>
      <c r="M744" s="12">
        <v>7</v>
      </c>
      <c r="N744" s="12">
        <v>11</v>
      </c>
      <c r="O744" s="12">
        <v>17</v>
      </c>
      <c r="P744" s="12">
        <v>28</v>
      </c>
      <c r="Q744" s="144">
        <v>1</v>
      </c>
      <c r="R744" s="144">
        <v>1</v>
      </c>
      <c r="S744" s="144">
        <v>0</v>
      </c>
      <c r="T744" s="144">
        <v>0</v>
      </c>
      <c r="U744" s="144">
        <v>0</v>
      </c>
      <c r="V744" s="144">
        <v>0</v>
      </c>
      <c r="W744" s="144">
        <v>0</v>
      </c>
      <c r="X744" s="144">
        <v>0</v>
      </c>
      <c r="Y744" s="144">
        <v>0</v>
      </c>
      <c r="Z744" s="144">
        <v>0</v>
      </c>
      <c r="AA744" s="144">
        <v>1</v>
      </c>
      <c r="AB744" s="144">
        <v>1</v>
      </c>
      <c r="AC744" s="144">
        <v>2</v>
      </c>
      <c r="AD744" s="144">
        <v>9</v>
      </c>
      <c r="AE744" s="144">
        <v>4</v>
      </c>
      <c r="AF744" s="144">
        <v>11</v>
      </c>
      <c r="AG744" s="13">
        <v>59</v>
      </c>
    </row>
    <row r="745" spans="1:33" s="13" customFormat="1" ht="13.7" customHeight="1" x14ac:dyDescent="0.15">
      <c r="A745" s="9" t="s">
        <v>1114</v>
      </c>
      <c r="B745" s="9" t="s">
        <v>315</v>
      </c>
      <c r="C745" s="10" t="s">
        <v>320</v>
      </c>
      <c r="D745" s="11" t="s">
        <v>718</v>
      </c>
      <c r="E745" s="11">
        <v>1</v>
      </c>
      <c r="F745" s="11" t="s">
        <v>1084</v>
      </c>
      <c r="G745" s="12">
        <v>2</v>
      </c>
      <c r="H745" s="146">
        <v>0</v>
      </c>
      <c r="I745" s="12">
        <v>0</v>
      </c>
      <c r="J745" s="12">
        <v>0</v>
      </c>
      <c r="K745" s="12">
        <v>1</v>
      </c>
      <c r="L745" s="12">
        <v>2</v>
      </c>
      <c r="M745" s="12">
        <v>1</v>
      </c>
      <c r="N745" s="12">
        <v>1</v>
      </c>
      <c r="O745" s="12">
        <v>3</v>
      </c>
      <c r="P745" s="12">
        <v>4</v>
      </c>
      <c r="Q745" s="144">
        <v>0</v>
      </c>
      <c r="R745" s="144">
        <v>0</v>
      </c>
      <c r="S745" s="144">
        <v>0</v>
      </c>
      <c r="T745" s="144">
        <v>0</v>
      </c>
      <c r="U745" s="144">
        <v>0</v>
      </c>
      <c r="V745" s="144">
        <v>0</v>
      </c>
      <c r="W745" s="144">
        <v>0</v>
      </c>
      <c r="X745" s="144">
        <v>0</v>
      </c>
      <c r="Y745" s="144">
        <v>0</v>
      </c>
      <c r="Z745" s="144">
        <v>0</v>
      </c>
      <c r="AA745" s="144">
        <v>0</v>
      </c>
      <c r="AB745" s="144">
        <v>0</v>
      </c>
      <c r="AC745" s="144">
        <v>1</v>
      </c>
      <c r="AD745" s="144">
        <v>1</v>
      </c>
      <c r="AE745" s="144">
        <v>1</v>
      </c>
      <c r="AF745" s="144">
        <v>1</v>
      </c>
      <c r="AG745" s="13">
        <v>60</v>
      </c>
    </row>
    <row r="746" spans="1:33" s="13" customFormat="1" ht="13.7" customHeight="1" x14ac:dyDescent="0.15">
      <c r="A746" s="9" t="s">
        <v>1114</v>
      </c>
      <c r="B746" s="9" t="s">
        <v>315</v>
      </c>
      <c r="C746" s="10" t="s">
        <v>321</v>
      </c>
      <c r="D746" s="11">
        <v>0</v>
      </c>
      <c r="E746" s="11">
        <v>2</v>
      </c>
      <c r="F746" s="11" t="s">
        <v>1084</v>
      </c>
      <c r="G746" s="12">
        <v>4</v>
      </c>
      <c r="H746" s="12">
        <v>1</v>
      </c>
      <c r="I746" s="12">
        <v>0</v>
      </c>
      <c r="J746" s="12">
        <v>1</v>
      </c>
      <c r="K746" s="12">
        <v>3</v>
      </c>
      <c r="L746" s="12">
        <v>4</v>
      </c>
      <c r="M746" s="12">
        <v>1</v>
      </c>
      <c r="N746" s="12">
        <v>3</v>
      </c>
      <c r="O746" s="12">
        <v>7</v>
      </c>
      <c r="P746" s="12">
        <v>10</v>
      </c>
      <c r="Q746" s="144">
        <v>1</v>
      </c>
      <c r="R746" s="144">
        <v>1</v>
      </c>
      <c r="S746" s="144">
        <v>0</v>
      </c>
      <c r="T746" s="144">
        <v>0</v>
      </c>
      <c r="U746" s="144">
        <v>0</v>
      </c>
      <c r="V746" s="144">
        <v>0</v>
      </c>
      <c r="W746" s="144">
        <v>0</v>
      </c>
      <c r="X746" s="144">
        <v>0</v>
      </c>
      <c r="Y746" s="144">
        <v>0</v>
      </c>
      <c r="Z746" s="144">
        <v>0</v>
      </c>
      <c r="AA746" s="144">
        <v>0</v>
      </c>
      <c r="AB746" s="144">
        <v>0</v>
      </c>
      <c r="AC746" s="144">
        <v>1</v>
      </c>
      <c r="AD746" s="144">
        <v>1</v>
      </c>
      <c r="AE746" s="144">
        <v>2</v>
      </c>
      <c r="AF746" s="144">
        <v>2</v>
      </c>
      <c r="AG746" s="13">
        <v>61</v>
      </c>
    </row>
    <row r="747" spans="1:33" s="13" customFormat="1" ht="13.7" customHeight="1" x14ac:dyDescent="0.15">
      <c r="A747" s="9" t="s">
        <v>1114</v>
      </c>
      <c r="B747" s="9" t="s">
        <v>315</v>
      </c>
      <c r="C747" s="10" t="s">
        <v>322</v>
      </c>
      <c r="D747" s="11">
        <v>0</v>
      </c>
      <c r="E747" s="11">
        <v>1</v>
      </c>
      <c r="F747" s="11" t="s">
        <v>1084</v>
      </c>
      <c r="G747" s="12">
        <v>6</v>
      </c>
      <c r="H747" s="12">
        <v>1</v>
      </c>
      <c r="I747" s="12">
        <v>11</v>
      </c>
      <c r="J747" s="12">
        <v>4</v>
      </c>
      <c r="K747" s="12">
        <v>7</v>
      </c>
      <c r="L747" s="12">
        <v>7</v>
      </c>
      <c r="M747" s="12">
        <v>4</v>
      </c>
      <c r="N747" s="12">
        <v>19</v>
      </c>
      <c r="O747" s="12">
        <v>15</v>
      </c>
      <c r="P747" s="12">
        <v>34</v>
      </c>
      <c r="Q747" s="144">
        <v>1</v>
      </c>
      <c r="R747" s="144">
        <v>1</v>
      </c>
      <c r="S747" s="144">
        <v>0</v>
      </c>
      <c r="T747" s="144">
        <v>0</v>
      </c>
      <c r="U747" s="144">
        <v>0</v>
      </c>
      <c r="V747" s="144">
        <v>0</v>
      </c>
      <c r="W747" s="144">
        <v>0</v>
      </c>
      <c r="X747" s="144">
        <v>0</v>
      </c>
      <c r="Y747" s="144">
        <v>0</v>
      </c>
      <c r="Z747" s="144">
        <v>0</v>
      </c>
      <c r="AA747" s="144">
        <v>0</v>
      </c>
      <c r="AB747" s="144">
        <v>0</v>
      </c>
      <c r="AC747" s="144">
        <v>1</v>
      </c>
      <c r="AD747" s="144">
        <v>2</v>
      </c>
      <c r="AE747" s="144">
        <v>2</v>
      </c>
      <c r="AF747" s="144">
        <v>3</v>
      </c>
      <c r="AG747" s="5">
        <v>62</v>
      </c>
    </row>
    <row r="748" spans="1:33" s="13" customFormat="1" ht="13.7" customHeight="1" x14ac:dyDescent="0.15">
      <c r="A748" s="9" t="s">
        <v>1114</v>
      </c>
      <c r="B748" s="9" t="s">
        <v>315</v>
      </c>
      <c r="C748" s="10" t="s">
        <v>554</v>
      </c>
      <c r="D748" s="11">
        <v>0</v>
      </c>
      <c r="E748" s="11" t="s">
        <v>1125</v>
      </c>
      <c r="F748" s="11" t="s">
        <v>1084</v>
      </c>
      <c r="G748" s="12">
        <v>13</v>
      </c>
      <c r="H748" s="12">
        <v>32</v>
      </c>
      <c r="I748" s="12">
        <v>29</v>
      </c>
      <c r="J748" s="12">
        <v>36</v>
      </c>
      <c r="K748" s="12">
        <v>28</v>
      </c>
      <c r="L748" s="12">
        <v>40</v>
      </c>
      <c r="M748" s="12">
        <v>29</v>
      </c>
      <c r="N748" s="12">
        <v>99</v>
      </c>
      <c r="O748" s="12">
        <v>95</v>
      </c>
      <c r="P748" s="12">
        <v>194</v>
      </c>
      <c r="Q748" s="144">
        <v>2</v>
      </c>
      <c r="R748" s="144">
        <v>9</v>
      </c>
      <c r="S748" s="144">
        <v>1</v>
      </c>
      <c r="T748" s="144">
        <v>1</v>
      </c>
      <c r="U748" s="144">
        <v>0</v>
      </c>
      <c r="V748" s="144">
        <v>0</v>
      </c>
      <c r="W748" s="144">
        <v>1</v>
      </c>
      <c r="X748" s="144">
        <v>1</v>
      </c>
      <c r="Y748" s="144">
        <v>0</v>
      </c>
      <c r="Z748" s="144">
        <v>0</v>
      </c>
      <c r="AA748" s="144">
        <v>1</v>
      </c>
      <c r="AB748" s="144">
        <v>1</v>
      </c>
      <c r="AC748" s="144">
        <v>2</v>
      </c>
      <c r="AD748" s="144">
        <v>12</v>
      </c>
      <c r="AE748" s="144">
        <v>7</v>
      </c>
      <c r="AF748" s="144">
        <v>24</v>
      </c>
      <c r="AG748" s="13">
        <v>63</v>
      </c>
    </row>
    <row r="749" spans="1:33" s="13" customFormat="1" ht="13.7" customHeight="1" x14ac:dyDescent="0.15">
      <c r="A749" s="9" t="s">
        <v>1114</v>
      </c>
      <c r="B749" s="9" t="s">
        <v>315</v>
      </c>
      <c r="C749" s="10" t="s">
        <v>84</v>
      </c>
      <c r="D749" s="11">
        <v>0</v>
      </c>
      <c r="E749" s="11">
        <v>3</v>
      </c>
      <c r="F749" s="11" t="s">
        <v>1084</v>
      </c>
      <c r="G749" s="12">
        <v>6</v>
      </c>
      <c r="H749" s="12">
        <v>4</v>
      </c>
      <c r="I749" s="12">
        <v>5</v>
      </c>
      <c r="J749" s="12">
        <v>2</v>
      </c>
      <c r="K749" s="12">
        <v>5</v>
      </c>
      <c r="L749" s="12">
        <v>3</v>
      </c>
      <c r="M749" s="12">
        <v>2</v>
      </c>
      <c r="N749" s="12">
        <v>6</v>
      </c>
      <c r="O749" s="12">
        <v>15</v>
      </c>
      <c r="P749" s="12">
        <v>21</v>
      </c>
      <c r="Q749" s="144">
        <v>1</v>
      </c>
      <c r="R749" s="144">
        <v>1</v>
      </c>
      <c r="S749" s="144">
        <v>0</v>
      </c>
      <c r="T749" s="144">
        <v>0</v>
      </c>
      <c r="U749" s="144">
        <v>1</v>
      </c>
      <c r="V749" s="144">
        <v>1</v>
      </c>
      <c r="W749" s="144">
        <v>0</v>
      </c>
      <c r="X749" s="144">
        <v>0</v>
      </c>
      <c r="Y749" s="144">
        <v>0</v>
      </c>
      <c r="Z749" s="144">
        <v>0</v>
      </c>
      <c r="AA749" s="144">
        <v>0</v>
      </c>
      <c r="AB749" s="144">
        <v>0</v>
      </c>
      <c r="AC749" s="144">
        <v>1</v>
      </c>
      <c r="AD749" s="144">
        <v>3</v>
      </c>
      <c r="AE749" s="144">
        <v>3</v>
      </c>
      <c r="AF749" s="144">
        <v>5</v>
      </c>
      <c r="AG749" s="13">
        <v>64</v>
      </c>
    </row>
    <row r="750" spans="1:33" s="13" customFormat="1" ht="13.7" customHeight="1" x14ac:dyDescent="0.15">
      <c r="A750" s="14"/>
      <c r="B750" s="14" t="s">
        <v>1073</v>
      </c>
      <c r="C750" s="14">
        <f>COUNTA(C741:C749)</f>
        <v>9</v>
      </c>
      <c r="D750" s="15">
        <f>COUNTIF(D741:D749,"併")</f>
        <v>2</v>
      </c>
      <c r="E750" s="15">
        <v>6</v>
      </c>
      <c r="F750" s="15"/>
      <c r="G750" s="16">
        <f>SUM(G741:G749)</f>
        <v>79</v>
      </c>
      <c r="H750" s="16">
        <f t="shared" ref="H750:AE750" si="112">SUM(H741:H749)</f>
        <v>128</v>
      </c>
      <c r="I750" s="16">
        <f t="shared" si="112"/>
        <v>157</v>
      </c>
      <c r="J750" s="16">
        <f t="shared" si="112"/>
        <v>167</v>
      </c>
      <c r="K750" s="16">
        <f t="shared" si="112"/>
        <v>160</v>
      </c>
      <c r="L750" s="16">
        <f t="shared" si="112"/>
        <v>176</v>
      </c>
      <c r="M750" s="16">
        <f t="shared" si="112"/>
        <v>144</v>
      </c>
      <c r="N750" s="16">
        <f t="shared" si="112"/>
        <v>478</v>
      </c>
      <c r="O750" s="16">
        <f t="shared" si="112"/>
        <v>454</v>
      </c>
      <c r="P750" s="16">
        <f t="shared" si="112"/>
        <v>932</v>
      </c>
      <c r="Q750" s="16">
        <f t="shared" si="112"/>
        <v>11</v>
      </c>
      <c r="R750" s="16">
        <f t="shared" si="112"/>
        <v>35</v>
      </c>
      <c r="S750" s="16">
        <f t="shared" si="112"/>
        <v>2</v>
      </c>
      <c r="T750" s="16">
        <f t="shared" si="112"/>
        <v>2</v>
      </c>
      <c r="U750" s="16">
        <f t="shared" si="112"/>
        <v>3</v>
      </c>
      <c r="V750" s="16">
        <f t="shared" si="112"/>
        <v>5</v>
      </c>
      <c r="W750" s="16">
        <f t="shared" si="112"/>
        <v>1</v>
      </c>
      <c r="X750" s="16">
        <f t="shared" si="112"/>
        <v>1</v>
      </c>
      <c r="Y750" s="16">
        <f t="shared" si="112"/>
        <v>1</v>
      </c>
      <c r="Z750" s="16">
        <f t="shared" si="112"/>
        <v>1</v>
      </c>
      <c r="AA750" s="16">
        <f t="shared" si="112"/>
        <v>4</v>
      </c>
      <c r="AB750" s="16">
        <f t="shared" si="112"/>
        <v>4</v>
      </c>
      <c r="AC750" s="16">
        <f t="shared" si="112"/>
        <v>14</v>
      </c>
      <c r="AD750" s="16">
        <f t="shared" si="112"/>
        <v>63</v>
      </c>
      <c r="AE750" s="16">
        <f t="shared" si="112"/>
        <v>36</v>
      </c>
      <c r="AF750" s="16">
        <f>SUM(AF741:AF749)</f>
        <v>111</v>
      </c>
      <c r="AG750" s="13">
        <v>65</v>
      </c>
    </row>
    <row r="751" spans="1:33" s="13" customFormat="1" ht="13.7" customHeight="1" x14ac:dyDescent="0.15">
      <c r="A751" s="9" t="s">
        <v>1114</v>
      </c>
      <c r="B751" s="9" t="s">
        <v>411</v>
      </c>
      <c r="C751" s="10" t="s">
        <v>412</v>
      </c>
      <c r="D751" s="11">
        <v>0</v>
      </c>
      <c r="E751" s="11" t="s">
        <v>1125</v>
      </c>
      <c r="F751" s="11" t="s">
        <v>1084</v>
      </c>
      <c r="G751" s="12">
        <v>12</v>
      </c>
      <c r="H751" s="12">
        <v>18</v>
      </c>
      <c r="I751" s="12">
        <v>22</v>
      </c>
      <c r="J751" s="12">
        <v>16</v>
      </c>
      <c r="K751" s="12">
        <v>19</v>
      </c>
      <c r="L751" s="12">
        <v>27</v>
      </c>
      <c r="M751" s="12">
        <v>15</v>
      </c>
      <c r="N751" s="12">
        <v>67</v>
      </c>
      <c r="O751" s="12">
        <v>50</v>
      </c>
      <c r="P751" s="12">
        <v>117</v>
      </c>
      <c r="Q751" s="144">
        <v>1</v>
      </c>
      <c r="R751" s="144">
        <v>2</v>
      </c>
      <c r="S751" s="144">
        <v>1</v>
      </c>
      <c r="T751" s="144">
        <v>1</v>
      </c>
      <c r="U751" s="144">
        <v>1</v>
      </c>
      <c r="V751" s="144">
        <v>1</v>
      </c>
      <c r="W751" s="144">
        <v>0</v>
      </c>
      <c r="X751" s="144">
        <v>0</v>
      </c>
      <c r="Y751" s="144">
        <v>0</v>
      </c>
      <c r="Z751" s="144">
        <v>0</v>
      </c>
      <c r="AA751" s="144">
        <v>1</v>
      </c>
      <c r="AB751" s="144">
        <v>1</v>
      </c>
      <c r="AC751" s="144">
        <v>2</v>
      </c>
      <c r="AD751" s="144">
        <v>10</v>
      </c>
      <c r="AE751" s="144">
        <v>6</v>
      </c>
      <c r="AF751" s="144">
        <v>15</v>
      </c>
      <c r="AG751" s="13">
        <v>69</v>
      </c>
    </row>
    <row r="752" spans="1:33" s="13" customFormat="1" ht="13.7" customHeight="1" x14ac:dyDescent="0.15">
      <c r="A752" s="9" t="s">
        <v>1114</v>
      </c>
      <c r="B752" s="9" t="s">
        <v>411</v>
      </c>
      <c r="C752" s="10" t="s">
        <v>413</v>
      </c>
      <c r="D752" s="11">
        <v>0</v>
      </c>
      <c r="E752" s="11" t="s">
        <v>1125</v>
      </c>
      <c r="F752" s="11" t="s">
        <v>1084</v>
      </c>
      <c r="G752" s="12">
        <v>11</v>
      </c>
      <c r="H752" s="12">
        <v>33</v>
      </c>
      <c r="I752" s="12">
        <v>26</v>
      </c>
      <c r="J752" s="12">
        <v>33</v>
      </c>
      <c r="K752" s="12">
        <v>32</v>
      </c>
      <c r="L752" s="12">
        <v>30</v>
      </c>
      <c r="M752" s="12">
        <v>35</v>
      </c>
      <c r="N752" s="12">
        <v>109</v>
      </c>
      <c r="O752" s="12">
        <v>80</v>
      </c>
      <c r="P752" s="12">
        <v>189</v>
      </c>
      <c r="Q752" s="144">
        <v>2</v>
      </c>
      <c r="R752" s="144">
        <v>9</v>
      </c>
      <c r="S752" s="144">
        <v>0</v>
      </c>
      <c r="T752" s="144">
        <v>0</v>
      </c>
      <c r="U752" s="144">
        <v>0</v>
      </c>
      <c r="V752" s="144">
        <v>0</v>
      </c>
      <c r="W752" s="144">
        <v>0</v>
      </c>
      <c r="X752" s="144">
        <v>0</v>
      </c>
      <c r="Y752" s="144">
        <v>0</v>
      </c>
      <c r="Z752" s="144">
        <v>0</v>
      </c>
      <c r="AA752" s="144">
        <v>1</v>
      </c>
      <c r="AB752" s="144">
        <v>2</v>
      </c>
      <c r="AC752" s="144">
        <v>2</v>
      </c>
      <c r="AD752" s="144">
        <v>13</v>
      </c>
      <c r="AE752" s="144">
        <v>5</v>
      </c>
      <c r="AF752" s="144">
        <v>24</v>
      </c>
      <c r="AG752" s="13">
        <v>70</v>
      </c>
    </row>
    <row r="753" spans="1:33" s="13" customFormat="1" ht="13.7" customHeight="1" x14ac:dyDescent="0.15">
      <c r="A753" s="14"/>
      <c r="B753" s="14" t="s">
        <v>1073</v>
      </c>
      <c r="C753" s="14">
        <f>COUNTA(C751:C752)</f>
        <v>2</v>
      </c>
      <c r="D753" s="15">
        <f>COUNTIF(D751:D752,"併")</f>
        <v>0</v>
      </c>
      <c r="E753" s="15">
        <v>0</v>
      </c>
      <c r="F753" s="15"/>
      <c r="G753" s="16">
        <f>SUM(G751:G752)</f>
        <v>23</v>
      </c>
      <c r="H753" s="16">
        <f t="shared" ref="H753:AE753" si="113">SUM(H751:H752)</f>
        <v>51</v>
      </c>
      <c r="I753" s="16">
        <f t="shared" si="113"/>
        <v>48</v>
      </c>
      <c r="J753" s="16">
        <f t="shared" si="113"/>
        <v>49</v>
      </c>
      <c r="K753" s="16">
        <f t="shared" si="113"/>
        <v>51</v>
      </c>
      <c r="L753" s="16">
        <f t="shared" si="113"/>
        <v>57</v>
      </c>
      <c r="M753" s="16">
        <f t="shared" si="113"/>
        <v>50</v>
      </c>
      <c r="N753" s="16">
        <f t="shared" si="113"/>
        <v>176</v>
      </c>
      <c r="O753" s="16">
        <f t="shared" si="113"/>
        <v>130</v>
      </c>
      <c r="P753" s="16">
        <f t="shared" si="113"/>
        <v>306</v>
      </c>
      <c r="Q753" s="16">
        <f t="shared" si="113"/>
        <v>3</v>
      </c>
      <c r="R753" s="16">
        <f t="shared" si="113"/>
        <v>11</v>
      </c>
      <c r="S753" s="16">
        <f t="shared" si="113"/>
        <v>1</v>
      </c>
      <c r="T753" s="16">
        <f t="shared" si="113"/>
        <v>1</v>
      </c>
      <c r="U753" s="16">
        <f t="shared" si="113"/>
        <v>1</v>
      </c>
      <c r="V753" s="16">
        <f t="shared" si="113"/>
        <v>1</v>
      </c>
      <c r="W753" s="16">
        <f t="shared" si="113"/>
        <v>0</v>
      </c>
      <c r="X753" s="16">
        <f t="shared" si="113"/>
        <v>0</v>
      </c>
      <c r="Y753" s="16">
        <f t="shared" si="113"/>
        <v>0</v>
      </c>
      <c r="Z753" s="16">
        <f t="shared" si="113"/>
        <v>0</v>
      </c>
      <c r="AA753" s="16">
        <f t="shared" si="113"/>
        <v>2</v>
      </c>
      <c r="AB753" s="16">
        <f t="shared" si="113"/>
        <v>3</v>
      </c>
      <c r="AC753" s="16">
        <f t="shared" si="113"/>
        <v>4</v>
      </c>
      <c r="AD753" s="16">
        <f t="shared" si="113"/>
        <v>23</v>
      </c>
      <c r="AE753" s="16">
        <f t="shared" si="113"/>
        <v>11</v>
      </c>
      <c r="AF753" s="16">
        <f>SUM(AF751:AF752)</f>
        <v>39</v>
      </c>
      <c r="AG753" s="13">
        <v>71</v>
      </c>
    </row>
    <row r="754" spans="1:33" s="13" customFormat="1" ht="13.7" customHeight="1" x14ac:dyDescent="0.15">
      <c r="A754" s="9" t="s">
        <v>1114</v>
      </c>
      <c r="B754" s="9" t="s">
        <v>414</v>
      </c>
      <c r="C754" s="10" t="s">
        <v>415</v>
      </c>
      <c r="D754" s="11">
        <v>0</v>
      </c>
      <c r="E754" s="11" t="s">
        <v>1125</v>
      </c>
      <c r="F754" s="11" t="s">
        <v>1084</v>
      </c>
      <c r="G754" s="12">
        <v>11</v>
      </c>
      <c r="H754" s="12">
        <v>28</v>
      </c>
      <c r="I754" s="12">
        <v>29</v>
      </c>
      <c r="J754" s="12">
        <v>26</v>
      </c>
      <c r="K754" s="12">
        <v>34</v>
      </c>
      <c r="L754" s="12">
        <v>25</v>
      </c>
      <c r="M754" s="12">
        <v>35</v>
      </c>
      <c r="N754" s="12">
        <v>93</v>
      </c>
      <c r="O754" s="12">
        <v>84</v>
      </c>
      <c r="P754" s="12">
        <v>177</v>
      </c>
      <c r="Q754" s="144">
        <v>0</v>
      </c>
      <c r="R754" s="144">
        <v>0</v>
      </c>
      <c r="S754" s="144">
        <v>0</v>
      </c>
      <c r="T754" s="144">
        <v>0</v>
      </c>
      <c r="U754" s="144">
        <v>0</v>
      </c>
      <c r="V754" s="144">
        <v>0</v>
      </c>
      <c r="W754" s="144">
        <v>0</v>
      </c>
      <c r="X754" s="144">
        <v>0</v>
      </c>
      <c r="Y754" s="144">
        <v>0</v>
      </c>
      <c r="Z754" s="144">
        <v>0</v>
      </c>
      <c r="AA754" s="144">
        <v>0</v>
      </c>
      <c r="AB754" s="144">
        <v>0</v>
      </c>
      <c r="AC754" s="144">
        <v>0</v>
      </c>
      <c r="AD754" s="144">
        <v>0</v>
      </c>
      <c r="AE754" s="144">
        <v>0</v>
      </c>
      <c r="AF754" s="144">
        <v>0</v>
      </c>
      <c r="AG754" s="5">
        <v>72</v>
      </c>
    </row>
    <row r="755" spans="1:33" s="13" customFormat="1" ht="13.7" customHeight="1" x14ac:dyDescent="0.15">
      <c r="A755" s="9" t="s">
        <v>1114</v>
      </c>
      <c r="B755" s="9" t="s">
        <v>414</v>
      </c>
      <c r="C755" s="10" t="s">
        <v>416</v>
      </c>
      <c r="D755" s="11">
        <v>0</v>
      </c>
      <c r="E755" s="11" t="s">
        <v>1125</v>
      </c>
      <c r="F755" s="11" t="s">
        <v>1084</v>
      </c>
      <c r="G755" s="12">
        <v>23</v>
      </c>
      <c r="H755" s="12">
        <v>78</v>
      </c>
      <c r="I755" s="12">
        <v>77</v>
      </c>
      <c r="J755" s="12">
        <v>100</v>
      </c>
      <c r="K755" s="12">
        <v>78</v>
      </c>
      <c r="L755" s="12">
        <v>82</v>
      </c>
      <c r="M755" s="12">
        <v>77</v>
      </c>
      <c r="N755" s="12">
        <v>255</v>
      </c>
      <c r="O755" s="12">
        <v>237</v>
      </c>
      <c r="P755" s="12">
        <v>492</v>
      </c>
      <c r="Q755" s="144">
        <v>2</v>
      </c>
      <c r="R755" s="144">
        <v>12</v>
      </c>
      <c r="S755" s="144">
        <v>1</v>
      </c>
      <c r="T755" s="144">
        <v>1</v>
      </c>
      <c r="U755" s="144">
        <v>1</v>
      </c>
      <c r="V755" s="144">
        <v>3</v>
      </c>
      <c r="W755" s="144">
        <v>0</v>
      </c>
      <c r="X755" s="144">
        <v>0</v>
      </c>
      <c r="Y755" s="144">
        <v>0</v>
      </c>
      <c r="Z755" s="144">
        <v>0</v>
      </c>
      <c r="AA755" s="144">
        <v>1</v>
      </c>
      <c r="AB755" s="144">
        <v>1</v>
      </c>
      <c r="AC755" s="144">
        <v>3</v>
      </c>
      <c r="AD755" s="144">
        <v>17</v>
      </c>
      <c r="AE755" s="144">
        <v>8</v>
      </c>
      <c r="AF755" s="144">
        <v>34</v>
      </c>
      <c r="AG755" s="13">
        <v>73</v>
      </c>
    </row>
    <row r="756" spans="1:33" s="13" customFormat="1" ht="13.7" customHeight="1" x14ac:dyDescent="0.15">
      <c r="A756" s="9" t="s">
        <v>1114</v>
      </c>
      <c r="B756" s="9" t="s">
        <v>414</v>
      </c>
      <c r="C756" s="10" t="s">
        <v>417</v>
      </c>
      <c r="D756" s="11">
        <v>0</v>
      </c>
      <c r="E756" s="11">
        <v>1</v>
      </c>
      <c r="F756" s="11" t="s">
        <v>1084</v>
      </c>
      <c r="G756" s="12">
        <v>3</v>
      </c>
      <c r="H756" s="12">
        <v>0</v>
      </c>
      <c r="I756" s="12">
        <v>0</v>
      </c>
      <c r="J756" s="12">
        <v>2</v>
      </c>
      <c r="K756" s="12">
        <v>1</v>
      </c>
      <c r="L756" s="12">
        <v>1</v>
      </c>
      <c r="M756" s="12">
        <v>2</v>
      </c>
      <c r="N756" s="12">
        <v>3</v>
      </c>
      <c r="O756" s="12">
        <v>3</v>
      </c>
      <c r="P756" s="12">
        <v>6</v>
      </c>
      <c r="Q756" s="144">
        <v>0</v>
      </c>
      <c r="R756" s="144">
        <v>0</v>
      </c>
      <c r="S756" s="144">
        <v>0</v>
      </c>
      <c r="T756" s="144">
        <v>0</v>
      </c>
      <c r="U756" s="144">
        <v>0</v>
      </c>
      <c r="V756" s="144">
        <v>0</v>
      </c>
      <c r="W756" s="144">
        <v>0</v>
      </c>
      <c r="X756" s="144">
        <v>0</v>
      </c>
      <c r="Y756" s="144">
        <v>0</v>
      </c>
      <c r="Z756" s="144">
        <v>0</v>
      </c>
      <c r="AA756" s="144">
        <v>0</v>
      </c>
      <c r="AB756" s="144">
        <v>0</v>
      </c>
      <c r="AC756" s="144">
        <v>0</v>
      </c>
      <c r="AD756" s="144">
        <v>0</v>
      </c>
      <c r="AE756" s="144">
        <v>0</v>
      </c>
      <c r="AF756" s="144">
        <v>0</v>
      </c>
      <c r="AG756" s="13">
        <v>1</v>
      </c>
    </row>
    <row r="757" spans="1:33" s="13" customFormat="1" ht="13.7" customHeight="1" x14ac:dyDescent="0.15">
      <c r="A757" s="14"/>
      <c r="B757" s="14" t="s">
        <v>1073</v>
      </c>
      <c r="C757" s="14">
        <f>COUNTA(C754:C756)</f>
        <v>3</v>
      </c>
      <c r="D757" s="15">
        <f>COUNTIF(D754:D756,"併")</f>
        <v>0</v>
      </c>
      <c r="E757" s="15">
        <v>1</v>
      </c>
      <c r="F757" s="15"/>
      <c r="G757" s="16">
        <f t="shared" ref="G757:AF757" si="114">SUM(G754:G756)</f>
        <v>37</v>
      </c>
      <c r="H757" s="16">
        <f t="shared" si="114"/>
        <v>106</v>
      </c>
      <c r="I757" s="16">
        <f t="shared" si="114"/>
        <v>106</v>
      </c>
      <c r="J757" s="16">
        <f t="shared" si="114"/>
        <v>128</v>
      </c>
      <c r="K757" s="16">
        <f t="shared" si="114"/>
        <v>113</v>
      </c>
      <c r="L757" s="16">
        <f t="shared" si="114"/>
        <v>108</v>
      </c>
      <c r="M757" s="16">
        <f t="shared" si="114"/>
        <v>114</v>
      </c>
      <c r="N757" s="16">
        <f t="shared" si="114"/>
        <v>351</v>
      </c>
      <c r="O757" s="16">
        <f t="shared" si="114"/>
        <v>324</v>
      </c>
      <c r="P757" s="16">
        <f t="shared" si="114"/>
        <v>675</v>
      </c>
      <c r="Q757" s="16">
        <f t="shared" si="114"/>
        <v>2</v>
      </c>
      <c r="R757" s="16">
        <f t="shared" si="114"/>
        <v>12</v>
      </c>
      <c r="S757" s="16">
        <f t="shared" si="114"/>
        <v>1</v>
      </c>
      <c r="T757" s="16">
        <f t="shared" si="114"/>
        <v>1</v>
      </c>
      <c r="U757" s="16">
        <f t="shared" si="114"/>
        <v>1</v>
      </c>
      <c r="V757" s="16">
        <f t="shared" si="114"/>
        <v>3</v>
      </c>
      <c r="W757" s="16">
        <f t="shared" si="114"/>
        <v>0</v>
      </c>
      <c r="X757" s="16">
        <f t="shared" si="114"/>
        <v>0</v>
      </c>
      <c r="Y757" s="16">
        <f t="shared" si="114"/>
        <v>0</v>
      </c>
      <c r="Z757" s="16">
        <f t="shared" si="114"/>
        <v>0</v>
      </c>
      <c r="AA757" s="16">
        <f t="shared" si="114"/>
        <v>1</v>
      </c>
      <c r="AB757" s="16">
        <f t="shared" si="114"/>
        <v>1</v>
      </c>
      <c r="AC757" s="16">
        <f t="shared" si="114"/>
        <v>3</v>
      </c>
      <c r="AD757" s="16">
        <f t="shared" si="114"/>
        <v>17</v>
      </c>
      <c r="AE757" s="16">
        <f t="shared" si="114"/>
        <v>8</v>
      </c>
      <c r="AF757" s="16">
        <f t="shared" si="114"/>
        <v>34</v>
      </c>
      <c r="AG757" s="13">
        <v>2</v>
      </c>
    </row>
    <row r="758" spans="1:33" s="13" customFormat="1" ht="13.7" customHeight="1" x14ac:dyDescent="0.15">
      <c r="A758" s="9" t="s">
        <v>1114</v>
      </c>
      <c r="B758" s="9" t="s">
        <v>418</v>
      </c>
      <c r="C758" s="10" t="s">
        <v>419</v>
      </c>
      <c r="D758" s="11">
        <v>0</v>
      </c>
      <c r="E758" s="11" t="s">
        <v>1125</v>
      </c>
      <c r="F758" s="11" t="s">
        <v>1084</v>
      </c>
      <c r="G758" s="12">
        <v>19</v>
      </c>
      <c r="H758" s="12">
        <v>43</v>
      </c>
      <c r="I758" s="12">
        <v>44</v>
      </c>
      <c r="J758" s="12">
        <v>38</v>
      </c>
      <c r="K758" s="12">
        <v>53</v>
      </c>
      <c r="L758" s="12">
        <v>50</v>
      </c>
      <c r="M758" s="12">
        <v>47</v>
      </c>
      <c r="N758" s="12">
        <v>129</v>
      </c>
      <c r="O758" s="12">
        <v>146</v>
      </c>
      <c r="P758" s="12">
        <v>275</v>
      </c>
      <c r="Q758" s="144">
        <v>2</v>
      </c>
      <c r="R758" s="144">
        <v>11</v>
      </c>
      <c r="S758" s="144">
        <v>1</v>
      </c>
      <c r="T758" s="144">
        <v>1</v>
      </c>
      <c r="U758" s="144">
        <v>1</v>
      </c>
      <c r="V758" s="144">
        <v>1</v>
      </c>
      <c r="W758" s="144">
        <v>0</v>
      </c>
      <c r="X758" s="144">
        <v>0</v>
      </c>
      <c r="Y758" s="144">
        <v>0</v>
      </c>
      <c r="Z758" s="144">
        <v>0</v>
      </c>
      <c r="AA758" s="144">
        <v>1</v>
      </c>
      <c r="AB758" s="144">
        <v>1</v>
      </c>
      <c r="AC758" s="144">
        <v>3</v>
      </c>
      <c r="AD758" s="144">
        <v>20</v>
      </c>
      <c r="AE758" s="144">
        <v>8</v>
      </c>
      <c r="AF758" s="144">
        <v>34</v>
      </c>
      <c r="AG758" s="5">
        <v>3</v>
      </c>
    </row>
    <row r="759" spans="1:33" s="13" customFormat="1" ht="13.7" customHeight="1" x14ac:dyDescent="0.15">
      <c r="A759" s="9" t="s">
        <v>1114</v>
      </c>
      <c r="B759" s="9" t="s">
        <v>418</v>
      </c>
      <c r="C759" s="10" t="s">
        <v>420</v>
      </c>
      <c r="D759" s="11">
        <v>0</v>
      </c>
      <c r="E759" s="11" t="s">
        <v>1125</v>
      </c>
      <c r="F759" s="11" t="s">
        <v>1084</v>
      </c>
      <c r="G759" s="12">
        <v>4</v>
      </c>
      <c r="H759" s="12">
        <v>0</v>
      </c>
      <c r="I759" s="12">
        <v>3</v>
      </c>
      <c r="J759" s="146">
        <v>2</v>
      </c>
      <c r="K759" s="146">
        <v>2</v>
      </c>
      <c r="L759" s="12">
        <v>0</v>
      </c>
      <c r="M759" s="146">
        <v>0</v>
      </c>
      <c r="N759" s="12">
        <v>1</v>
      </c>
      <c r="O759" s="12">
        <v>6</v>
      </c>
      <c r="P759" s="12">
        <v>7</v>
      </c>
      <c r="Q759" s="144">
        <v>1</v>
      </c>
      <c r="R759" s="144">
        <v>1</v>
      </c>
      <c r="S759" s="144">
        <v>0</v>
      </c>
      <c r="T759" s="144">
        <v>0</v>
      </c>
      <c r="U759" s="144">
        <v>0</v>
      </c>
      <c r="V759" s="144">
        <v>0</v>
      </c>
      <c r="W759" s="144">
        <v>0</v>
      </c>
      <c r="X759" s="144">
        <v>0</v>
      </c>
      <c r="Y759" s="144">
        <v>0</v>
      </c>
      <c r="Z759" s="144">
        <v>0</v>
      </c>
      <c r="AA759" s="144">
        <v>0</v>
      </c>
      <c r="AB759" s="144">
        <v>0</v>
      </c>
      <c r="AC759" s="144">
        <v>1</v>
      </c>
      <c r="AD759" s="144">
        <v>1</v>
      </c>
      <c r="AE759" s="144">
        <v>2</v>
      </c>
      <c r="AF759" s="144">
        <v>2</v>
      </c>
      <c r="AG759" s="13">
        <v>4</v>
      </c>
    </row>
    <row r="760" spans="1:33" ht="13.7" customHeight="1" x14ac:dyDescent="0.15">
      <c r="A760" s="14"/>
      <c r="B760" s="14" t="s">
        <v>1073</v>
      </c>
      <c r="C760" s="14">
        <f>COUNTA(C758:C759)</f>
        <v>2</v>
      </c>
      <c r="D760" s="15">
        <f>COUNTIF(D758:D759,"併")</f>
        <v>0</v>
      </c>
      <c r="E760" s="15">
        <v>0</v>
      </c>
      <c r="F760" s="15"/>
      <c r="G760" s="16">
        <f>SUM(G758:G759)</f>
        <v>23</v>
      </c>
      <c r="H760" s="16">
        <f t="shared" ref="H760:AE760" si="115">SUM(H758:H759)</f>
        <v>43</v>
      </c>
      <c r="I760" s="16">
        <f t="shared" si="115"/>
        <v>47</v>
      </c>
      <c r="J760" s="16">
        <f t="shared" si="115"/>
        <v>40</v>
      </c>
      <c r="K760" s="16">
        <f t="shared" si="115"/>
        <v>55</v>
      </c>
      <c r="L760" s="16">
        <f t="shared" si="115"/>
        <v>50</v>
      </c>
      <c r="M760" s="16">
        <f t="shared" si="115"/>
        <v>47</v>
      </c>
      <c r="N760" s="16">
        <f t="shared" si="115"/>
        <v>130</v>
      </c>
      <c r="O760" s="16">
        <f t="shared" si="115"/>
        <v>152</v>
      </c>
      <c r="P760" s="16">
        <f t="shared" si="115"/>
        <v>282</v>
      </c>
      <c r="Q760" s="16">
        <f t="shared" si="115"/>
        <v>3</v>
      </c>
      <c r="R760" s="16">
        <f t="shared" si="115"/>
        <v>12</v>
      </c>
      <c r="S760" s="16">
        <f t="shared" si="115"/>
        <v>1</v>
      </c>
      <c r="T760" s="16">
        <f t="shared" si="115"/>
        <v>1</v>
      </c>
      <c r="U760" s="16">
        <f t="shared" si="115"/>
        <v>1</v>
      </c>
      <c r="V760" s="16">
        <f t="shared" si="115"/>
        <v>1</v>
      </c>
      <c r="W760" s="16">
        <f t="shared" si="115"/>
        <v>0</v>
      </c>
      <c r="X760" s="16">
        <f t="shared" si="115"/>
        <v>0</v>
      </c>
      <c r="Y760" s="16">
        <f t="shared" si="115"/>
        <v>0</v>
      </c>
      <c r="Z760" s="16">
        <f t="shared" si="115"/>
        <v>0</v>
      </c>
      <c r="AA760" s="16">
        <f t="shared" si="115"/>
        <v>1</v>
      </c>
      <c r="AB760" s="16">
        <f t="shared" si="115"/>
        <v>1</v>
      </c>
      <c r="AC760" s="16">
        <f t="shared" si="115"/>
        <v>4</v>
      </c>
      <c r="AD760" s="16">
        <f t="shared" si="115"/>
        <v>21</v>
      </c>
      <c r="AE760" s="16">
        <f t="shared" si="115"/>
        <v>10</v>
      </c>
      <c r="AF760" s="16">
        <f>SUM(AF758:AF759)</f>
        <v>36</v>
      </c>
      <c r="AG760" s="13">
        <v>5</v>
      </c>
    </row>
    <row r="761" spans="1:33" s="13" customFormat="1" ht="13.7" customHeight="1" x14ac:dyDescent="0.15">
      <c r="A761" s="9" t="s">
        <v>1114</v>
      </c>
      <c r="B761" s="9" t="s">
        <v>421</v>
      </c>
      <c r="C761" s="10" t="s">
        <v>693</v>
      </c>
      <c r="D761" s="11">
        <v>0</v>
      </c>
      <c r="E761" s="11" t="s">
        <v>1125</v>
      </c>
      <c r="F761" s="11" t="s">
        <v>1084</v>
      </c>
      <c r="G761" s="12">
        <v>11</v>
      </c>
      <c r="H761" s="12">
        <v>22</v>
      </c>
      <c r="I761" s="12">
        <v>25</v>
      </c>
      <c r="J761" s="12">
        <v>26</v>
      </c>
      <c r="K761" s="12">
        <v>27</v>
      </c>
      <c r="L761" s="12">
        <v>25</v>
      </c>
      <c r="M761" s="12">
        <v>21</v>
      </c>
      <c r="N761" s="12">
        <v>61</v>
      </c>
      <c r="O761" s="12">
        <v>85</v>
      </c>
      <c r="P761" s="12">
        <v>146</v>
      </c>
      <c r="Q761" s="144">
        <v>1</v>
      </c>
      <c r="R761" s="144">
        <v>4</v>
      </c>
      <c r="S761" s="144">
        <v>0</v>
      </c>
      <c r="T761" s="144">
        <v>0</v>
      </c>
      <c r="U761" s="144">
        <v>1</v>
      </c>
      <c r="V761" s="144">
        <v>1</v>
      </c>
      <c r="W761" s="144">
        <v>0</v>
      </c>
      <c r="X761" s="144">
        <v>0</v>
      </c>
      <c r="Y761" s="144">
        <v>1</v>
      </c>
      <c r="Z761" s="144">
        <v>1</v>
      </c>
      <c r="AA761" s="144">
        <v>1</v>
      </c>
      <c r="AB761" s="144">
        <v>5</v>
      </c>
      <c r="AC761" s="144">
        <v>1</v>
      </c>
      <c r="AD761" s="144">
        <v>7</v>
      </c>
      <c r="AE761" s="144">
        <v>5</v>
      </c>
      <c r="AF761" s="144">
        <v>18</v>
      </c>
      <c r="AG761" s="13">
        <v>6</v>
      </c>
    </row>
    <row r="762" spans="1:33" s="13" customFormat="1" ht="13.7" customHeight="1" x14ac:dyDescent="0.15">
      <c r="A762" s="14"/>
      <c r="B762" s="14" t="s">
        <v>1073</v>
      </c>
      <c r="C762" s="14">
        <v>1</v>
      </c>
      <c r="D762" s="15">
        <f>COUNTIF(D761,"併")</f>
        <v>0</v>
      </c>
      <c r="E762" s="15">
        <v>0</v>
      </c>
      <c r="F762" s="15"/>
      <c r="G762" s="16">
        <f>G761</f>
        <v>11</v>
      </c>
      <c r="H762" s="16">
        <f t="shared" ref="H762:AE762" si="116">H761</f>
        <v>22</v>
      </c>
      <c r="I762" s="16">
        <f t="shared" si="116"/>
        <v>25</v>
      </c>
      <c r="J762" s="16">
        <f t="shared" si="116"/>
        <v>26</v>
      </c>
      <c r="K762" s="16">
        <f t="shared" si="116"/>
        <v>27</v>
      </c>
      <c r="L762" s="16">
        <f t="shared" si="116"/>
        <v>25</v>
      </c>
      <c r="M762" s="16">
        <f t="shared" si="116"/>
        <v>21</v>
      </c>
      <c r="N762" s="16">
        <f t="shared" si="116"/>
        <v>61</v>
      </c>
      <c r="O762" s="16">
        <f t="shared" si="116"/>
        <v>85</v>
      </c>
      <c r="P762" s="16">
        <f t="shared" si="116"/>
        <v>146</v>
      </c>
      <c r="Q762" s="16">
        <f t="shared" si="116"/>
        <v>1</v>
      </c>
      <c r="R762" s="16">
        <f t="shared" si="116"/>
        <v>4</v>
      </c>
      <c r="S762" s="16">
        <f t="shared" si="116"/>
        <v>0</v>
      </c>
      <c r="T762" s="16">
        <f t="shared" si="116"/>
        <v>0</v>
      </c>
      <c r="U762" s="16">
        <f t="shared" si="116"/>
        <v>1</v>
      </c>
      <c r="V762" s="16">
        <f t="shared" si="116"/>
        <v>1</v>
      </c>
      <c r="W762" s="16">
        <f t="shared" si="116"/>
        <v>0</v>
      </c>
      <c r="X762" s="16">
        <f t="shared" si="116"/>
        <v>0</v>
      </c>
      <c r="Y762" s="16">
        <f t="shared" si="116"/>
        <v>1</v>
      </c>
      <c r="Z762" s="16">
        <f t="shared" si="116"/>
        <v>1</v>
      </c>
      <c r="AA762" s="16">
        <f t="shared" si="116"/>
        <v>1</v>
      </c>
      <c r="AB762" s="16">
        <f t="shared" si="116"/>
        <v>5</v>
      </c>
      <c r="AC762" s="16">
        <f t="shared" si="116"/>
        <v>1</v>
      </c>
      <c r="AD762" s="16">
        <f t="shared" si="116"/>
        <v>7</v>
      </c>
      <c r="AE762" s="16">
        <f t="shared" si="116"/>
        <v>5</v>
      </c>
      <c r="AF762" s="16">
        <f>AF761</f>
        <v>18</v>
      </c>
      <c r="AG762" s="13">
        <v>7</v>
      </c>
    </row>
    <row r="763" spans="1:33" s="13" customFormat="1" ht="13.7" customHeight="1" x14ac:dyDescent="0.15">
      <c r="A763" s="9" t="s">
        <v>1114</v>
      </c>
      <c r="B763" s="9" t="s">
        <v>422</v>
      </c>
      <c r="C763" s="10" t="s">
        <v>423</v>
      </c>
      <c r="D763" s="11">
        <v>0</v>
      </c>
      <c r="E763" s="11" t="s">
        <v>1125</v>
      </c>
      <c r="F763" s="23" t="s">
        <v>1051</v>
      </c>
      <c r="G763" s="12">
        <v>11</v>
      </c>
      <c r="H763" s="12">
        <v>21</v>
      </c>
      <c r="I763" s="12">
        <v>14</v>
      </c>
      <c r="J763" s="12">
        <v>17</v>
      </c>
      <c r="K763" s="12">
        <v>13</v>
      </c>
      <c r="L763" s="12">
        <v>15</v>
      </c>
      <c r="M763" s="12">
        <v>14</v>
      </c>
      <c r="N763" s="12">
        <v>58</v>
      </c>
      <c r="O763" s="12">
        <v>36</v>
      </c>
      <c r="P763" s="12">
        <v>94</v>
      </c>
      <c r="Q763" s="144">
        <v>1</v>
      </c>
      <c r="R763" s="144">
        <v>2</v>
      </c>
      <c r="S763" s="144">
        <v>0</v>
      </c>
      <c r="T763" s="144">
        <v>0</v>
      </c>
      <c r="U763" s="144">
        <v>1</v>
      </c>
      <c r="V763" s="144">
        <v>1</v>
      </c>
      <c r="W763" s="144">
        <v>0</v>
      </c>
      <c r="X763" s="144">
        <v>0</v>
      </c>
      <c r="Y763" s="144">
        <v>0</v>
      </c>
      <c r="Z763" s="144">
        <v>0</v>
      </c>
      <c r="AA763" s="144">
        <v>1</v>
      </c>
      <c r="AB763" s="144">
        <v>1</v>
      </c>
      <c r="AC763" s="144">
        <v>2</v>
      </c>
      <c r="AD763" s="144">
        <v>11</v>
      </c>
      <c r="AE763" s="144">
        <v>5</v>
      </c>
      <c r="AF763" s="144">
        <v>15</v>
      </c>
      <c r="AG763" s="5">
        <v>8</v>
      </c>
    </row>
    <row r="764" spans="1:33" s="13" customFormat="1" ht="13.7" customHeight="1" x14ac:dyDescent="0.15">
      <c r="A764" s="14"/>
      <c r="B764" s="14" t="s">
        <v>1073</v>
      </c>
      <c r="C764" s="14">
        <v>1</v>
      </c>
      <c r="D764" s="15">
        <f>COUNTIF(D763,"併")</f>
        <v>0</v>
      </c>
      <c r="E764" s="15">
        <v>0</v>
      </c>
      <c r="F764" s="15"/>
      <c r="G764" s="16">
        <f>G763</f>
        <v>11</v>
      </c>
      <c r="H764" s="16">
        <f t="shared" ref="H764:AE764" si="117">H763</f>
        <v>21</v>
      </c>
      <c r="I764" s="16">
        <f t="shared" si="117"/>
        <v>14</v>
      </c>
      <c r="J764" s="16">
        <f t="shared" si="117"/>
        <v>17</v>
      </c>
      <c r="K764" s="16">
        <f t="shared" si="117"/>
        <v>13</v>
      </c>
      <c r="L764" s="16">
        <f t="shared" si="117"/>
        <v>15</v>
      </c>
      <c r="M764" s="16">
        <f t="shared" si="117"/>
        <v>14</v>
      </c>
      <c r="N764" s="16">
        <f t="shared" si="117"/>
        <v>58</v>
      </c>
      <c r="O764" s="16">
        <f t="shared" si="117"/>
        <v>36</v>
      </c>
      <c r="P764" s="16">
        <f t="shared" si="117"/>
        <v>94</v>
      </c>
      <c r="Q764" s="16">
        <f t="shared" si="117"/>
        <v>1</v>
      </c>
      <c r="R764" s="16">
        <f t="shared" si="117"/>
        <v>2</v>
      </c>
      <c r="S764" s="16">
        <f t="shared" si="117"/>
        <v>0</v>
      </c>
      <c r="T764" s="16">
        <f t="shared" si="117"/>
        <v>0</v>
      </c>
      <c r="U764" s="16">
        <f t="shared" si="117"/>
        <v>1</v>
      </c>
      <c r="V764" s="16">
        <f t="shared" si="117"/>
        <v>1</v>
      </c>
      <c r="W764" s="16">
        <f t="shared" si="117"/>
        <v>0</v>
      </c>
      <c r="X764" s="16">
        <f t="shared" si="117"/>
        <v>0</v>
      </c>
      <c r="Y764" s="16">
        <f t="shared" si="117"/>
        <v>0</v>
      </c>
      <c r="Z764" s="16">
        <f t="shared" si="117"/>
        <v>0</v>
      </c>
      <c r="AA764" s="16">
        <f t="shared" si="117"/>
        <v>1</v>
      </c>
      <c r="AB764" s="16">
        <f t="shared" si="117"/>
        <v>1</v>
      </c>
      <c r="AC764" s="16">
        <f t="shared" si="117"/>
        <v>2</v>
      </c>
      <c r="AD764" s="16">
        <f t="shared" si="117"/>
        <v>11</v>
      </c>
      <c r="AE764" s="16">
        <f t="shared" si="117"/>
        <v>5</v>
      </c>
      <c r="AF764" s="16">
        <f>AF763</f>
        <v>15</v>
      </c>
      <c r="AG764" s="13">
        <v>9</v>
      </c>
    </row>
    <row r="765" spans="1:33" s="13" customFormat="1" ht="13.7" customHeight="1" x14ac:dyDescent="0.15">
      <c r="A765" s="9" t="s">
        <v>1114</v>
      </c>
      <c r="B765" s="9" t="s">
        <v>424</v>
      </c>
      <c r="C765" s="10" t="s">
        <v>425</v>
      </c>
      <c r="D765" s="11">
        <v>0</v>
      </c>
      <c r="E765" s="11">
        <v>1</v>
      </c>
      <c r="F765" s="11" t="s">
        <v>1084</v>
      </c>
      <c r="G765" s="12">
        <v>10</v>
      </c>
      <c r="H765" s="12">
        <v>20</v>
      </c>
      <c r="I765" s="12">
        <v>17</v>
      </c>
      <c r="J765" s="12">
        <v>16</v>
      </c>
      <c r="K765" s="12">
        <v>18</v>
      </c>
      <c r="L765" s="12">
        <v>12</v>
      </c>
      <c r="M765" s="12">
        <v>16</v>
      </c>
      <c r="N765" s="12">
        <v>49</v>
      </c>
      <c r="O765" s="12">
        <v>50</v>
      </c>
      <c r="P765" s="12">
        <v>99</v>
      </c>
      <c r="Q765" s="144">
        <v>1</v>
      </c>
      <c r="R765" s="144">
        <v>2</v>
      </c>
      <c r="S765" s="144">
        <v>0</v>
      </c>
      <c r="T765" s="144">
        <v>0</v>
      </c>
      <c r="U765" s="144">
        <v>0</v>
      </c>
      <c r="V765" s="144">
        <v>0</v>
      </c>
      <c r="W765" s="144">
        <v>1</v>
      </c>
      <c r="X765" s="144">
        <v>1</v>
      </c>
      <c r="Y765" s="144">
        <v>0</v>
      </c>
      <c r="Z765" s="144">
        <v>0</v>
      </c>
      <c r="AA765" s="144">
        <v>1</v>
      </c>
      <c r="AB765" s="144">
        <v>2</v>
      </c>
      <c r="AC765" s="144">
        <v>1</v>
      </c>
      <c r="AD765" s="144">
        <v>1</v>
      </c>
      <c r="AE765" s="144">
        <v>4</v>
      </c>
      <c r="AF765" s="144">
        <v>6</v>
      </c>
      <c r="AG765" s="13">
        <v>10</v>
      </c>
    </row>
    <row r="766" spans="1:33" s="13" customFormat="1" ht="13.7" customHeight="1" x14ac:dyDescent="0.15">
      <c r="A766" s="14"/>
      <c r="B766" s="14" t="s">
        <v>1073</v>
      </c>
      <c r="C766" s="14">
        <v>1</v>
      </c>
      <c r="D766" s="15">
        <f>COUNTIF(D765,"併")</f>
        <v>0</v>
      </c>
      <c r="E766" s="15">
        <v>1</v>
      </c>
      <c r="F766" s="15"/>
      <c r="G766" s="16">
        <f>G765</f>
        <v>10</v>
      </c>
      <c r="H766" s="16">
        <f t="shared" ref="H766:AE766" si="118">H765</f>
        <v>20</v>
      </c>
      <c r="I766" s="16">
        <f t="shared" si="118"/>
        <v>17</v>
      </c>
      <c r="J766" s="16">
        <f t="shared" si="118"/>
        <v>16</v>
      </c>
      <c r="K766" s="16">
        <f t="shared" si="118"/>
        <v>18</v>
      </c>
      <c r="L766" s="16">
        <f t="shared" si="118"/>
        <v>12</v>
      </c>
      <c r="M766" s="16">
        <f t="shared" si="118"/>
        <v>16</v>
      </c>
      <c r="N766" s="16">
        <f t="shared" si="118"/>
        <v>49</v>
      </c>
      <c r="O766" s="16">
        <f t="shared" si="118"/>
        <v>50</v>
      </c>
      <c r="P766" s="16">
        <f t="shared" si="118"/>
        <v>99</v>
      </c>
      <c r="Q766" s="16">
        <f t="shared" si="118"/>
        <v>1</v>
      </c>
      <c r="R766" s="16">
        <f t="shared" si="118"/>
        <v>2</v>
      </c>
      <c r="S766" s="16">
        <f t="shared" si="118"/>
        <v>0</v>
      </c>
      <c r="T766" s="16">
        <f t="shared" si="118"/>
        <v>0</v>
      </c>
      <c r="U766" s="16">
        <f t="shared" si="118"/>
        <v>0</v>
      </c>
      <c r="V766" s="16">
        <f t="shared" si="118"/>
        <v>0</v>
      </c>
      <c r="W766" s="16">
        <f t="shared" si="118"/>
        <v>1</v>
      </c>
      <c r="X766" s="16">
        <f t="shared" si="118"/>
        <v>1</v>
      </c>
      <c r="Y766" s="16">
        <f t="shared" si="118"/>
        <v>0</v>
      </c>
      <c r="Z766" s="16">
        <f t="shared" si="118"/>
        <v>0</v>
      </c>
      <c r="AA766" s="16">
        <f t="shared" si="118"/>
        <v>1</v>
      </c>
      <c r="AB766" s="16">
        <f t="shared" si="118"/>
        <v>2</v>
      </c>
      <c r="AC766" s="16">
        <f t="shared" si="118"/>
        <v>1</v>
      </c>
      <c r="AD766" s="16">
        <f t="shared" si="118"/>
        <v>1</v>
      </c>
      <c r="AE766" s="16">
        <f t="shared" si="118"/>
        <v>4</v>
      </c>
      <c r="AF766" s="16">
        <f>AF765</f>
        <v>6</v>
      </c>
      <c r="AG766" s="13">
        <v>11</v>
      </c>
    </row>
    <row r="767" spans="1:33" s="13" customFormat="1" ht="13.7" customHeight="1" x14ac:dyDescent="0.15">
      <c r="A767" s="9" t="s">
        <v>1114</v>
      </c>
      <c r="B767" s="9" t="s">
        <v>426</v>
      </c>
      <c r="C767" s="10" t="s">
        <v>427</v>
      </c>
      <c r="D767" s="11">
        <v>0</v>
      </c>
      <c r="E767" s="11" t="s">
        <v>1125</v>
      </c>
      <c r="F767" s="11" t="s">
        <v>1084</v>
      </c>
      <c r="G767" s="12">
        <v>19</v>
      </c>
      <c r="H767" s="12">
        <v>55</v>
      </c>
      <c r="I767" s="12">
        <v>69</v>
      </c>
      <c r="J767" s="12">
        <v>64</v>
      </c>
      <c r="K767" s="12">
        <v>63</v>
      </c>
      <c r="L767" s="12">
        <v>63</v>
      </c>
      <c r="M767" s="12">
        <v>63</v>
      </c>
      <c r="N767" s="12">
        <v>196</v>
      </c>
      <c r="O767" s="12">
        <v>181</v>
      </c>
      <c r="P767" s="12">
        <v>377</v>
      </c>
      <c r="Q767" s="144">
        <v>2</v>
      </c>
      <c r="R767" s="144">
        <v>13</v>
      </c>
      <c r="S767" s="144">
        <v>0</v>
      </c>
      <c r="T767" s="144">
        <v>0</v>
      </c>
      <c r="U767" s="144">
        <v>0</v>
      </c>
      <c r="V767" s="144">
        <v>0</v>
      </c>
      <c r="W767" s="144">
        <v>0</v>
      </c>
      <c r="X767" s="144">
        <v>0</v>
      </c>
      <c r="Y767" s="144">
        <v>0</v>
      </c>
      <c r="Z767" s="144">
        <v>0</v>
      </c>
      <c r="AA767" s="144">
        <v>1</v>
      </c>
      <c r="AB767" s="144">
        <v>2</v>
      </c>
      <c r="AC767" s="144">
        <v>4</v>
      </c>
      <c r="AD767" s="144">
        <v>30</v>
      </c>
      <c r="AE767" s="144">
        <v>7</v>
      </c>
      <c r="AF767" s="144">
        <v>45</v>
      </c>
      <c r="AG767" s="13">
        <v>12</v>
      </c>
    </row>
    <row r="768" spans="1:33" s="13" customFormat="1" ht="13.7" customHeight="1" x14ac:dyDescent="0.15">
      <c r="A768" s="9" t="s">
        <v>1114</v>
      </c>
      <c r="B768" s="9" t="s">
        <v>426</v>
      </c>
      <c r="C768" s="10" t="s">
        <v>428</v>
      </c>
      <c r="D768" s="11">
        <v>0</v>
      </c>
      <c r="E768" s="11" t="s">
        <v>1125</v>
      </c>
      <c r="F768" s="11" t="s">
        <v>1084</v>
      </c>
      <c r="G768" s="12">
        <v>6</v>
      </c>
      <c r="H768" s="12">
        <v>8</v>
      </c>
      <c r="I768" s="12">
        <v>3</v>
      </c>
      <c r="J768" s="12">
        <v>5</v>
      </c>
      <c r="K768" s="12">
        <v>3</v>
      </c>
      <c r="L768" s="12">
        <v>6</v>
      </c>
      <c r="M768" s="12">
        <v>7</v>
      </c>
      <c r="N768" s="12">
        <v>15</v>
      </c>
      <c r="O768" s="12">
        <v>17</v>
      </c>
      <c r="P768" s="12">
        <v>32</v>
      </c>
      <c r="Q768" s="144">
        <v>1</v>
      </c>
      <c r="R768" s="144">
        <v>1</v>
      </c>
      <c r="S768" s="144">
        <v>0</v>
      </c>
      <c r="T768" s="144">
        <v>0</v>
      </c>
      <c r="U768" s="144">
        <v>0</v>
      </c>
      <c r="V768" s="144">
        <v>0</v>
      </c>
      <c r="W768" s="144">
        <v>0</v>
      </c>
      <c r="X768" s="144">
        <v>0</v>
      </c>
      <c r="Y768" s="144">
        <v>0</v>
      </c>
      <c r="Z768" s="144">
        <v>0</v>
      </c>
      <c r="AA768" s="144">
        <v>0</v>
      </c>
      <c r="AB768" s="144">
        <v>0</v>
      </c>
      <c r="AC768" s="144">
        <v>1</v>
      </c>
      <c r="AD768" s="144">
        <v>2</v>
      </c>
      <c r="AE768" s="144">
        <v>2</v>
      </c>
      <c r="AF768" s="144">
        <v>3</v>
      </c>
      <c r="AG768" s="13">
        <v>13</v>
      </c>
    </row>
    <row r="769" spans="1:33" s="13" customFormat="1" ht="13.7" customHeight="1" x14ac:dyDescent="0.15">
      <c r="A769" s="9" t="s">
        <v>1114</v>
      </c>
      <c r="B769" s="9" t="s">
        <v>426</v>
      </c>
      <c r="C769" s="10" t="s">
        <v>429</v>
      </c>
      <c r="D769" s="11">
        <v>0</v>
      </c>
      <c r="E769" s="11" t="s">
        <v>1125</v>
      </c>
      <c r="F769" s="11" t="s">
        <v>1084</v>
      </c>
      <c r="G769" s="12">
        <v>5</v>
      </c>
      <c r="H769" s="12">
        <v>5</v>
      </c>
      <c r="I769" s="12">
        <v>7</v>
      </c>
      <c r="J769" s="12">
        <v>4</v>
      </c>
      <c r="K769" s="12">
        <v>8</v>
      </c>
      <c r="L769" s="12">
        <v>8</v>
      </c>
      <c r="M769" s="12">
        <v>8</v>
      </c>
      <c r="N769" s="12">
        <v>17</v>
      </c>
      <c r="O769" s="12">
        <v>23</v>
      </c>
      <c r="P769" s="12">
        <v>40</v>
      </c>
      <c r="Q769" s="144">
        <v>0</v>
      </c>
      <c r="R769" s="144">
        <v>0</v>
      </c>
      <c r="S769" s="144">
        <v>0</v>
      </c>
      <c r="T769" s="144">
        <v>0</v>
      </c>
      <c r="U769" s="144">
        <v>0</v>
      </c>
      <c r="V769" s="144">
        <v>0</v>
      </c>
      <c r="W769" s="144">
        <v>0</v>
      </c>
      <c r="X769" s="144">
        <v>0</v>
      </c>
      <c r="Y769" s="144">
        <v>0</v>
      </c>
      <c r="Z769" s="144">
        <v>0</v>
      </c>
      <c r="AA769" s="144">
        <v>0</v>
      </c>
      <c r="AB769" s="144">
        <v>0</v>
      </c>
      <c r="AC769" s="144">
        <v>1</v>
      </c>
      <c r="AD769" s="144">
        <v>4</v>
      </c>
      <c r="AE769" s="144">
        <v>1</v>
      </c>
      <c r="AF769" s="144">
        <v>4</v>
      </c>
      <c r="AG769" s="13">
        <v>14</v>
      </c>
    </row>
    <row r="770" spans="1:33" ht="13.7" customHeight="1" x14ac:dyDescent="0.15">
      <c r="A770" s="9" t="s">
        <v>1114</v>
      </c>
      <c r="B770" s="9" t="s">
        <v>426</v>
      </c>
      <c r="C770" s="10" t="s">
        <v>430</v>
      </c>
      <c r="D770" s="11">
        <v>0</v>
      </c>
      <c r="E770" s="11" t="s">
        <v>1125</v>
      </c>
      <c r="F770" s="11" t="s">
        <v>1084</v>
      </c>
      <c r="G770" s="12">
        <v>5</v>
      </c>
      <c r="H770" s="12">
        <v>1</v>
      </c>
      <c r="I770" s="12">
        <v>5</v>
      </c>
      <c r="J770" s="12">
        <v>4</v>
      </c>
      <c r="K770" s="12">
        <v>2</v>
      </c>
      <c r="L770" s="12">
        <v>3</v>
      </c>
      <c r="M770" s="12">
        <v>3</v>
      </c>
      <c r="N770" s="12">
        <v>10</v>
      </c>
      <c r="O770" s="12">
        <v>8</v>
      </c>
      <c r="P770" s="12">
        <v>18</v>
      </c>
      <c r="Q770" s="144">
        <v>1</v>
      </c>
      <c r="R770" s="144">
        <v>3</v>
      </c>
      <c r="S770" s="144">
        <v>0</v>
      </c>
      <c r="T770" s="144">
        <v>0</v>
      </c>
      <c r="U770" s="144">
        <v>0</v>
      </c>
      <c r="V770" s="144">
        <v>0</v>
      </c>
      <c r="W770" s="144">
        <v>0</v>
      </c>
      <c r="X770" s="144">
        <v>0</v>
      </c>
      <c r="Y770" s="144">
        <v>0</v>
      </c>
      <c r="Z770" s="144">
        <v>0</v>
      </c>
      <c r="AA770" s="144">
        <v>0</v>
      </c>
      <c r="AB770" s="144">
        <v>0</v>
      </c>
      <c r="AC770" s="144">
        <v>1</v>
      </c>
      <c r="AD770" s="144">
        <v>2</v>
      </c>
      <c r="AE770" s="144">
        <v>2</v>
      </c>
      <c r="AF770" s="144">
        <v>5</v>
      </c>
      <c r="AG770" s="5">
        <v>15</v>
      </c>
    </row>
    <row r="771" spans="1:33" s="13" customFormat="1" ht="13.7" customHeight="1" x14ac:dyDescent="0.15">
      <c r="A771" s="14"/>
      <c r="B771" s="14" t="s">
        <v>1073</v>
      </c>
      <c r="C771" s="14">
        <f>COUNTA(C767:C770)</f>
        <v>4</v>
      </c>
      <c r="D771" s="15">
        <f>COUNTIF(D767:D770,"併")</f>
        <v>0</v>
      </c>
      <c r="E771" s="15">
        <v>0</v>
      </c>
      <c r="F771" s="15"/>
      <c r="G771" s="16">
        <f>SUM(G767:G770)</f>
        <v>35</v>
      </c>
      <c r="H771" s="16">
        <f t="shared" ref="H771:AE771" si="119">SUM(H767:H770)</f>
        <v>69</v>
      </c>
      <c r="I771" s="16">
        <f t="shared" si="119"/>
        <v>84</v>
      </c>
      <c r="J771" s="16">
        <f t="shared" si="119"/>
        <v>77</v>
      </c>
      <c r="K771" s="16">
        <f t="shared" si="119"/>
        <v>76</v>
      </c>
      <c r="L771" s="16">
        <f t="shared" si="119"/>
        <v>80</v>
      </c>
      <c r="M771" s="16">
        <f t="shared" si="119"/>
        <v>81</v>
      </c>
      <c r="N771" s="16">
        <f t="shared" si="119"/>
        <v>238</v>
      </c>
      <c r="O771" s="16">
        <f t="shared" si="119"/>
        <v>229</v>
      </c>
      <c r="P771" s="16">
        <f t="shared" si="119"/>
        <v>467</v>
      </c>
      <c r="Q771" s="16">
        <f t="shared" si="119"/>
        <v>4</v>
      </c>
      <c r="R771" s="16">
        <f t="shared" si="119"/>
        <v>17</v>
      </c>
      <c r="S771" s="16">
        <f t="shared" si="119"/>
        <v>0</v>
      </c>
      <c r="T771" s="16">
        <f t="shared" si="119"/>
        <v>0</v>
      </c>
      <c r="U771" s="16">
        <f t="shared" si="119"/>
        <v>0</v>
      </c>
      <c r="V771" s="16">
        <f t="shared" si="119"/>
        <v>0</v>
      </c>
      <c r="W771" s="16">
        <f t="shared" si="119"/>
        <v>0</v>
      </c>
      <c r="X771" s="16">
        <f t="shared" si="119"/>
        <v>0</v>
      </c>
      <c r="Y771" s="16">
        <f t="shared" si="119"/>
        <v>0</v>
      </c>
      <c r="Z771" s="16">
        <f t="shared" si="119"/>
        <v>0</v>
      </c>
      <c r="AA771" s="16">
        <f t="shared" si="119"/>
        <v>1</v>
      </c>
      <c r="AB771" s="16">
        <f t="shared" si="119"/>
        <v>2</v>
      </c>
      <c r="AC771" s="16">
        <f t="shared" si="119"/>
        <v>7</v>
      </c>
      <c r="AD771" s="16">
        <f t="shared" si="119"/>
        <v>38</v>
      </c>
      <c r="AE771" s="16">
        <f t="shared" si="119"/>
        <v>12</v>
      </c>
      <c r="AF771" s="16">
        <f>SUM(AF767:AF770)</f>
        <v>57</v>
      </c>
      <c r="AG771" s="13">
        <v>16</v>
      </c>
    </row>
    <row r="772" spans="1:33" s="13" customFormat="1" ht="13.7" customHeight="1" x14ac:dyDescent="0.15">
      <c r="A772" s="9" t="s">
        <v>1114</v>
      </c>
      <c r="B772" s="9" t="s">
        <v>431</v>
      </c>
      <c r="C772" s="10" t="s">
        <v>432</v>
      </c>
      <c r="D772" s="11">
        <v>0</v>
      </c>
      <c r="E772" s="11" t="s">
        <v>1125</v>
      </c>
      <c r="F772" s="11" t="s">
        <v>1084</v>
      </c>
      <c r="G772" s="12">
        <v>17</v>
      </c>
      <c r="H772" s="12">
        <v>27</v>
      </c>
      <c r="I772" s="12">
        <v>47</v>
      </c>
      <c r="J772" s="12">
        <v>45</v>
      </c>
      <c r="K772" s="12">
        <v>38</v>
      </c>
      <c r="L772" s="12">
        <v>49</v>
      </c>
      <c r="M772" s="12">
        <v>48</v>
      </c>
      <c r="N772" s="12">
        <v>125</v>
      </c>
      <c r="O772" s="12">
        <v>129</v>
      </c>
      <c r="P772" s="12">
        <v>254</v>
      </c>
      <c r="Q772" s="144">
        <v>2</v>
      </c>
      <c r="R772" s="144">
        <v>11</v>
      </c>
      <c r="S772" s="144">
        <v>1</v>
      </c>
      <c r="T772" s="144">
        <v>1</v>
      </c>
      <c r="U772" s="144">
        <v>1</v>
      </c>
      <c r="V772" s="144">
        <v>1</v>
      </c>
      <c r="W772" s="144">
        <v>0</v>
      </c>
      <c r="X772" s="144">
        <v>0</v>
      </c>
      <c r="Y772" s="144">
        <v>0</v>
      </c>
      <c r="Z772" s="144">
        <v>0</v>
      </c>
      <c r="AA772" s="144">
        <v>1</v>
      </c>
      <c r="AB772" s="144">
        <v>3</v>
      </c>
      <c r="AC772" s="144">
        <v>2</v>
      </c>
      <c r="AD772" s="144">
        <v>16</v>
      </c>
      <c r="AE772" s="144">
        <v>7</v>
      </c>
      <c r="AF772" s="144">
        <v>32</v>
      </c>
      <c r="AG772" s="13">
        <v>17</v>
      </c>
    </row>
    <row r="773" spans="1:33" ht="13.7" customHeight="1" x14ac:dyDescent="0.15">
      <c r="A773" s="9" t="s">
        <v>1114</v>
      </c>
      <c r="B773" s="9" t="s">
        <v>431</v>
      </c>
      <c r="C773" s="10" t="s">
        <v>433</v>
      </c>
      <c r="D773" s="11">
        <v>0</v>
      </c>
      <c r="E773" s="11" t="s">
        <v>1125</v>
      </c>
      <c r="F773" s="11" t="s">
        <v>1084</v>
      </c>
      <c r="G773" s="12">
        <v>7</v>
      </c>
      <c r="H773" s="12">
        <v>6</v>
      </c>
      <c r="I773" s="12">
        <v>4</v>
      </c>
      <c r="J773" s="12">
        <v>5</v>
      </c>
      <c r="K773" s="12">
        <v>7</v>
      </c>
      <c r="L773" s="12">
        <v>5</v>
      </c>
      <c r="M773" s="12">
        <v>6</v>
      </c>
      <c r="N773" s="12">
        <v>21</v>
      </c>
      <c r="O773" s="12">
        <v>12</v>
      </c>
      <c r="P773" s="12">
        <v>33</v>
      </c>
      <c r="Q773" s="144">
        <v>1</v>
      </c>
      <c r="R773" s="144">
        <v>2</v>
      </c>
      <c r="S773" s="144">
        <v>1</v>
      </c>
      <c r="T773" s="144">
        <v>1</v>
      </c>
      <c r="U773" s="144">
        <v>0</v>
      </c>
      <c r="V773" s="144">
        <v>0</v>
      </c>
      <c r="W773" s="144">
        <v>0</v>
      </c>
      <c r="X773" s="144">
        <v>0</v>
      </c>
      <c r="Y773" s="144">
        <v>0</v>
      </c>
      <c r="Z773" s="144">
        <v>0</v>
      </c>
      <c r="AA773" s="144">
        <v>1</v>
      </c>
      <c r="AB773" s="144">
        <v>5</v>
      </c>
      <c r="AC773" s="144">
        <v>1</v>
      </c>
      <c r="AD773" s="144">
        <v>5</v>
      </c>
      <c r="AE773" s="144">
        <v>4</v>
      </c>
      <c r="AF773" s="144">
        <v>13</v>
      </c>
      <c r="AG773" s="5">
        <v>18</v>
      </c>
    </row>
    <row r="774" spans="1:33" s="13" customFormat="1" ht="13.7" customHeight="1" x14ac:dyDescent="0.15">
      <c r="A774" s="9" t="s">
        <v>1114</v>
      </c>
      <c r="B774" s="9" t="s">
        <v>431</v>
      </c>
      <c r="C774" s="10" t="s">
        <v>434</v>
      </c>
      <c r="D774" s="11">
        <v>0</v>
      </c>
      <c r="E774" s="11" t="s">
        <v>1134</v>
      </c>
      <c r="F774" s="11" t="s">
        <v>1084</v>
      </c>
      <c r="G774" s="12">
        <v>6</v>
      </c>
      <c r="H774" s="12">
        <v>3</v>
      </c>
      <c r="I774" s="12">
        <v>2</v>
      </c>
      <c r="J774" s="12">
        <v>3</v>
      </c>
      <c r="K774" s="12">
        <v>1</v>
      </c>
      <c r="L774" s="12">
        <v>5</v>
      </c>
      <c r="M774" s="12">
        <v>3</v>
      </c>
      <c r="N774" s="12">
        <v>10</v>
      </c>
      <c r="O774" s="12">
        <v>7</v>
      </c>
      <c r="P774" s="12">
        <v>17</v>
      </c>
      <c r="Q774" s="144">
        <v>1</v>
      </c>
      <c r="R774" s="144">
        <v>2</v>
      </c>
      <c r="S774" s="144">
        <v>0</v>
      </c>
      <c r="T774" s="144">
        <v>0</v>
      </c>
      <c r="U774" s="144">
        <v>0</v>
      </c>
      <c r="V774" s="144">
        <v>0</v>
      </c>
      <c r="W774" s="144">
        <v>0</v>
      </c>
      <c r="X774" s="144">
        <v>0</v>
      </c>
      <c r="Y774" s="144">
        <v>0</v>
      </c>
      <c r="Z774" s="144">
        <v>0</v>
      </c>
      <c r="AA774" s="144">
        <v>1</v>
      </c>
      <c r="AB774" s="144">
        <v>2</v>
      </c>
      <c r="AC774" s="144">
        <v>1</v>
      </c>
      <c r="AD774" s="144">
        <v>2</v>
      </c>
      <c r="AE774" s="144">
        <v>3</v>
      </c>
      <c r="AF774" s="144">
        <v>6</v>
      </c>
      <c r="AG774" s="13">
        <v>19</v>
      </c>
    </row>
    <row r="775" spans="1:33" s="13" customFormat="1" ht="13.7" customHeight="1" x14ac:dyDescent="0.15">
      <c r="A775" s="9" t="s">
        <v>1114</v>
      </c>
      <c r="B775" s="9" t="s">
        <v>431</v>
      </c>
      <c r="C775" s="10" t="s">
        <v>435</v>
      </c>
      <c r="D775" s="11">
        <v>0</v>
      </c>
      <c r="E775" s="11">
        <v>2</v>
      </c>
      <c r="F775" s="11" t="s">
        <v>1084</v>
      </c>
      <c r="G775" s="12">
        <v>6</v>
      </c>
      <c r="H775" s="146">
        <v>2</v>
      </c>
      <c r="I775" s="12">
        <v>5</v>
      </c>
      <c r="J775" s="12">
        <v>0</v>
      </c>
      <c r="K775" s="12">
        <v>3</v>
      </c>
      <c r="L775" s="146">
        <v>3</v>
      </c>
      <c r="M775" s="12">
        <v>3</v>
      </c>
      <c r="N775" s="12">
        <v>8</v>
      </c>
      <c r="O775" s="12">
        <v>8</v>
      </c>
      <c r="P775" s="12">
        <v>16</v>
      </c>
      <c r="Q775" s="144">
        <v>1</v>
      </c>
      <c r="R775" s="144">
        <v>1</v>
      </c>
      <c r="S775" s="144">
        <v>0</v>
      </c>
      <c r="T775" s="144">
        <v>0</v>
      </c>
      <c r="U775" s="144">
        <v>0</v>
      </c>
      <c r="V775" s="144">
        <v>0</v>
      </c>
      <c r="W775" s="144">
        <v>0</v>
      </c>
      <c r="X775" s="144">
        <v>0</v>
      </c>
      <c r="Y775" s="144">
        <v>0</v>
      </c>
      <c r="Z775" s="144">
        <v>0</v>
      </c>
      <c r="AA775" s="144">
        <v>1</v>
      </c>
      <c r="AB775" s="144">
        <v>2</v>
      </c>
      <c r="AC775" s="144">
        <v>1</v>
      </c>
      <c r="AD775" s="144">
        <v>2</v>
      </c>
      <c r="AE775" s="144">
        <v>3</v>
      </c>
      <c r="AF775" s="144">
        <v>5</v>
      </c>
      <c r="AG775" s="13">
        <v>20</v>
      </c>
    </row>
    <row r="776" spans="1:33" s="13" customFormat="1" ht="13.7" customHeight="1" x14ac:dyDescent="0.15">
      <c r="A776" s="9" t="s">
        <v>1114</v>
      </c>
      <c r="B776" s="9" t="s">
        <v>431</v>
      </c>
      <c r="C776" s="10" t="s">
        <v>436</v>
      </c>
      <c r="D776" s="11">
        <v>0</v>
      </c>
      <c r="E776" s="11" t="s">
        <v>1125</v>
      </c>
      <c r="F776" s="11" t="s">
        <v>1084</v>
      </c>
      <c r="G776" s="12">
        <v>14</v>
      </c>
      <c r="H776" s="12">
        <v>15</v>
      </c>
      <c r="I776" s="12">
        <v>18</v>
      </c>
      <c r="J776" s="12">
        <v>12</v>
      </c>
      <c r="K776" s="12">
        <v>21</v>
      </c>
      <c r="L776" s="12">
        <v>22</v>
      </c>
      <c r="M776" s="12">
        <v>22</v>
      </c>
      <c r="N776" s="12">
        <v>48</v>
      </c>
      <c r="O776" s="12">
        <v>62</v>
      </c>
      <c r="P776" s="12">
        <v>110</v>
      </c>
      <c r="Q776" s="144">
        <v>3</v>
      </c>
      <c r="R776" s="144">
        <v>17</v>
      </c>
      <c r="S776" s="144">
        <v>0</v>
      </c>
      <c r="T776" s="144">
        <v>0</v>
      </c>
      <c r="U776" s="144">
        <v>1</v>
      </c>
      <c r="V776" s="144">
        <v>2</v>
      </c>
      <c r="W776" s="144">
        <v>1</v>
      </c>
      <c r="X776" s="144">
        <v>1</v>
      </c>
      <c r="Y776" s="144">
        <v>0</v>
      </c>
      <c r="Z776" s="144">
        <v>0</v>
      </c>
      <c r="AA776" s="144">
        <v>1</v>
      </c>
      <c r="AB776" s="144">
        <v>1</v>
      </c>
      <c r="AC776" s="144">
        <v>2</v>
      </c>
      <c r="AD776" s="144">
        <v>13</v>
      </c>
      <c r="AE776" s="144">
        <v>8</v>
      </c>
      <c r="AF776" s="144">
        <v>34</v>
      </c>
      <c r="AG776" s="13">
        <v>22</v>
      </c>
    </row>
    <row r="777" spans="1:33" s="13" customFormat="1" ht="13.7" customHeight="1" x14ac:dyDescent="0.15">
      <c r="A777" s="9" t="s">
        <v>1114</v>
      </c>
      <c r="B777" s="9" t="s">
        <v>431</v>
      </c>
      <c r="C777" s="10" t="s">
        <v>1106</v>
      </c>
      <c r="D777" s="11">
        <v>0</v>
      </c>
      <c r="E777" s="11" t="s">
        <v>1125</v>
      </c>
      <c r="F777" s="11">
        <v>0</v>
      </c>
      <c r="G777" s="12">
        <v>0</v>
      </c>
      <c r="H777" s="12">
        <v>0</v>
      </c>
      <c r="I777" s="12">
        <v>0</v>
      </c>
      <c r="J777" s="12">
        <v>0</v>
      </c>
      <c r="K777" s="12">
        <v>0</v>
      </c>
      <c r="L777" s="12">
        <v>0</v>
      </c>
      <c r="M777" s="12">
        <v>0</v>
      </c>
      <c r="N777" s="12">
        <v>0</v>
      </c>
      <c r="O777" s="12">
        <v>0</v>
      </c>
      <c r="P777" s="12">
        <v>0</v>
      </c>
      <c r="Q777" s="144">
        <v>0</v>
      </c>
      <c r="R777" s="144">
        <v>0</v>
      </c>
      <c r="S777" s="144">
        <v>0</v>
      </c>
      <c r="T777" s="144">
        <v>0</v>
      </c>
      <c r="U777" s="144">
        <v>0</v>
      </c>
      <c r="V777" s="144">
        <v>0</v>
      </c>
      <c r="W777" s="144">
        <v>0</v>
      </c>
      <c r="X777" s="144">
        <v>0</v>
      </c>
      <c r="Y777" s="144">
        <v>0</v>
      </c>
      <c r="Z777" s="144">
        <v>0</v>
      </c>
      <c r="AA777" s="144">
        <v>0</v>
      </c>
      <c r="AB777" s="144">
        <v>0</v>
      </c>
      <c r="AC777" s="144">
        <v>0</v>
      </c>
      <c r="AD777" s="144">
        <v>0</v>
      </c>
      <c r="AE777" s="144">
        <v>0</v>
      </c>
      <c r="AF777" s="144">
        <v>0</v>
      </c>
      <c r="AG777" s="13">
        <v>23</v>
      </c>
    </row>
    <row r="778" spans="1:33" s="13" customFormat="1" ht="13.7" customHeight="1" x14ac:dyDescent="0.15">
      <c r="A778" s="9" t="s">
        <v>1114</v>
      </c>
      <c r="B778" s="9" t="s">
        <v>431</v>
      </c>
      <c r="C778" s="10" t="s">
        <v>1107</v>
      </c>
      <c r="D778" s="11">
        <v>0</v>
      </c>
      <c r="E778" s="11" t="s">
        <v>1125</v>
      </c>
      <c r="F778" s="11">
        <v>0</v>
      </c>
      <c r="G778" s="12">
        <v>0</v>
      </c>
      <c r="H778" s="12">
        <v>0</v>
      </c>
      <c r="I778" s="12">
        <v>0</v>
      </c>
      <c r="J778" s="12">
        <v>0</v>
      </c>
      <c r="K778" s="12">
        <v>0</v>
      </c>
      <c r="L778" s="12">
        <v>0</v>
      </c>
      <c r="M778" s="12">
        <v>0</v>
      </c>
      <c r="N778" s="12">
        <v>0</v>
      </c>
      <c r="O778" s="12">
        <v>0</v>
      </c>
      <c r="P778" s="12">
        <v>0</v>
      </c>
      <c r="Q778" s="144">
        <v>0</v>
      </c>
      <c r="R778" s="144">
        <v>0</v>
      </c>
      <c r="S778" s="144">
        <v>0</v>
      </c>
      <c r="T778" s="144">
        <v>0</v>
      </c>
      <c r="U778" s="144">
        <v>0</v>
      </c>
      <c r="V778" s="144">
        <v>0</v>
      </c>
      <c r="W778" s="144">
        <v>0</v>
      </c>
      <c r="X778" s="144">
        <v>0</v>
      </c>
      <c r="Y778" s="144">
        <v>0</v>
      </c>
      <c r="Z778" s="144">
        <v>0</v>
      </c>
      <c r="AA778" s="144">
        <v>0</v>
      </c>
      <c r="AB778" s="144">
        <v>0</v>
      </c>
      <c r="AC778" s="144">
        <v>0</v>
      </c>
      <c r="AD778" s="144">
        <v>0</v>
      </c>
      <c r="AE778" s="144">
        <v>0</v>
      </c>
      <c r="AF778" s="144">
        <v>0</v>
      </c>
      <c r="AG778" s="13">
        <v>24</v>
      </c>
    </row>
    <row r="779" spans="1:33" s="13" customFormat="1" ht="13.7" customHeight="1" x14ac:dyDescent="0.15">
      <c r="A779" s="14"/>
      <c r="B779" s="14" t="s">
        <v>1073</v>
      </c>
      <c r="C779" s="14">
        <f>COUNTA(C772:C778)</f>
        <v>7</v>
      </c>
      <c r="D779" s="15">
        <f>COUNTIF(D772:D778,"併")</f>
        <v>0</v>
      </c>
      <c r="E779" s="15">
        <v>2</v>
      </c>
      <c r="F779" s="15"/>
      <c r="G779" s="16">
        <f t="shared" ref="G779" si="120">SUM(G772:G778)</f>
        <v>50</v>
      </c>
      <c r="H779" s="16">
        <f t="shared" ref="H779:AF779" si="121">SUM(H772:H778)</f>
        <v>53</v>
      </c>
      <c r="I779" s="16">
        <f t="shared" si="121"/>
        <v>76</v>
      </c>
      <c r="J779" s="16">
        <f t="shared" si="121"/>
        <v>65</v>
      </c>
      <c r="K779" s="16">
        <f t="shared" si="121"/>
        <v>70</v>
      </c>
      <c r="L779" s="16">
        <f t="shared" si="121"/>
        <v>84</v>
      </c>
      <c r="M779" s="16">
        <f t="shared" si="121"/>
        <v>82</v>
      </c>
      <c r="N779" s="16">
        <f t="shared" si="121"/>
        <v>212</v>
      </c>
      <c r="O779" s="16">
        <f t="shared" si="121"/>
        <v>218</v>
      </c>
      <c r="P779" s="16">
        <f t="shared" si="121"/>
        <v>430</v>
      </c>
      <c r="Q779" s="16">
        <f t="shared" si="121"/>
        <v>8</v>
      </c>
      <c r="R779" s="16">
        <f t="shared" si="121"/>
        <v>33</v>
      </c>
      <c r="S779" s="16">
        <f t="shared" si="121"/>
        <v>2</v>
      </c>
      <c r="T779" s="16">
        <f t="shared" si="121"/>
        <v>2</v>
      </c>
      <c r="U779" s="16">
        <f t="shared" si="121"/>
        <v>2</v>
      </c>
      <c r="V779" s="16">
        <f t="shared" si="121"/>
        <v>3</v>
      </c>
      <c r="W779" s="16">
        <f t="shared" si="121"/>
        <v>1</v>
      </c>
      <c r="X779" s="16">
        <f t="shared" si="121"/>
        <v>1</v>
      </c>
      <c r="Y779" s="16">
        <f t="shared" si="121"/>
        <v>0</v>
      </c>
      <c r="Z779" s="16">
        <f t="shared" si="121"/>
        <v>0</v>
      </c>
      <c r="AA779" s="16">
        <f t="shared" si="121"/>
        <v>5</v>
      </c>
      <c r="AB779" s="16">
        <f t="shared" si="121"/>
        <v>13</v>
      </c>
      <c r="AC779" s="16">
        <f t="shared" si="121"/>
        <v>7</v>
      </c>
      <c r="AD779" s="16">
        <f t="shared" si="121"/>
        <v>38</v>
      </c>
      <c r="AE779" s="16">
        <f t="shared" si="121"/>
        <v>25</v>
      </c>
      <c r="AF779" s="16">
        <f t="shared" si="121"/>
        <v>90</v>
      </c>
      <c r="AG779" s="13">
        <v>25</v>
      </c>
    </row>
    <row r="780" spans="1:33" ht="13.7" customHeight="1" x14ac:dyDescent="0.15">
      <c r="A780" s="9" t="s">
        <v>1114</v>
      </c>
      <c r="B780" s="9" t="s">
        <v>437</v>
      </c>
      <c r="C780" s="10" t="s">
        <v>438</v>
      </c>
      <c r="D780" s="11">
        <v>0</v>
      </c>
      <c r="E780" s="11" t="s">
        <v>1125</v>
      </c>
      <c r="F780" s="11" t="s">
        <v>1084</v>
      </c>
      <c r="G780" s="12">
        <v>23</v>
      </c>
      <c r="H780" s="12">
        <v>52</v>
      </c>
      <c r="I780" s="12">
        <v>50</v>
      </c>
      <c r="J780" s="12">
        <v>61</v>
      </c>
      <c r="K780" s="12">
        <v>60</v>
      </c>
      <c r="L780" s="12">
        <v>58</v>
      </c>
      <c r="M780" s="12">
        <v>61</v>
      </c>
      <c r="N780" s="12">
        <v>187</v>
      </c>
      <c r="O780" s="12">
        <v>155</v>
      </c>
      <c r="P780" s="12">
        <v>342</v>
      </c>
      <c r="Q780" s="144">
        <v>2</v>
      </c>
      <c r="R780" s="144">
        <v>10</v>
      </c>
      <c r="S780" s="144">
        <v>1</v>
      </c>
      <c r="T780" s="144">
        <v>1</v>
      </c>
      <c r="U780" s="144">
        <v>1</v>
      </c>
      <c r="V780" s="144">
        <v>1</v>
      </c>
      <c r="W780" s="144">
        <v>1</v>
      </c>
      <c r="X780" s="144">
        <v>1</v>
      </c>
      <c r="Y780" s="144">
        <v>0</v>
      </c>
      <c r="Z780" s="144">
        <v>0</v>
      </c>
      <c r="AA780" s="144">
        <v>2</v>
      </c>
      <c r="AB780" s="144">
        <v>13</v>
      </c>
      <c r="AC780" s="144">
        <v>4</v>
      </c>
      <c r="AD780" s="144">
        <v>28</v>
      </c>
      <c r="AE780" s="144">
        <v>11</v>
      </c>
      <c r="AF780" s="144">
        <v>54</v>
      </c>
      <c r="AG780" s="5">
        <v>26</v>
      </c>
    </row>
    <row r="781" spans="1:33" s="13" customFormat="1" ht="13.7" customHeight="1" x14ac:dyDescent="0.15">
      <c r="A781" s="9" t="s">
        <v>1114</v>
      </c>
      <c r="B781" s="9" t="s">
        <v>437</v>
      </c>
      <c r="C781" s="10" t="s">
        <v>439</v>
      </c>
      <c r="D781" s="11">
        <v>0</v>
      </c>
      <c r="E781" s="11" t="s">
        <v>1134</v>
      </c>
      <c r="F781" s="11" t="s">
        <v>1084</v>
      </c>
      <c r="G781" s="12">
        <v>6</v>
      </c>
      <c r="H781" s="12">
        <v>4</v>
      </c>
      <c r="I781" s="12">
        <v>4</v>
      </c>
      <c r="J781" s="12">
        <v>5</v>
      </c>
      <c r="K781" s="12">
        <v>4</v>
      </c>
      <c r="L781" s="12">
        <v>3</v>
      </c>
      <c r="M781" s="12">
        <v>4</v>
      </c>
      <c r="N781" s="12">
        <v>13</v>
      </c>
      <c r="O781" s="12">
        <v>11</v>
      </c>
      <c r="P781" s="12">
        <v>24</v>
      </c>
      <c r="Q781" s="144">
        <v>1</v>
      </c>
      <c r="R781" s="144">
        <v>1</v>
      </c>
      <c r="S781" s="144">
        <v>0</v>
      </c>
      <c r="T781" s="144">
        <v>0</v>
      </c>
      <c r="U781" s="144">
        <v>0</v>
      </c>
      <c r="V781" s="144">
        <v>0</v>
      </c>
      <c r="W781" s="144">
        <v>0</v>
      </c>
      <c r="X781" s="144">
        <v>0</v>
      </c>
      <c r="Y781" s="144">
        <v>0</v>
      </c>
      <c r="Z781" s="144">
        <v>0</v>
      </c>
      <c r="AA781" s="144">
        <v>1</v>
      </c>
      <c r="AB781" s="144">
        <v>1</v>
      </c>
      <c r="AC781" s="144">
        <v>1</v>
      </c>
      <c r="AD781" s="144">
        <v>2</v>
      </c>
      <c r="AE781" s="144">
        <v>3</v>
      </c>
      <c r="AF781" s="144">
        <v>4</v>
      </c>
      <c r="AG781" s="13">
        <v>27</v>
      </c>
    </row>
    <row r="782" spans="1:33" ht="13.7" customHeight="1" x14ac:dyDescent="0.15">
      <c r="A782" s="9" t="s">
        <v>1114</v>
      </c>
      <c r="B782" s="9" t="s">
        <v>437</v>
      </c>
      <c r="C782" s="10" t="s">
        <v>440</v>
      </c>
      <c r="D782" s="11">
        <v>0</v>
      </c>
      <c r="E782" s="11" t="s">
        <v>1125</v>
      </c>
      <c r="F782" s="11" t="s">
        <v>1084</v>
      </c>
      <c r="G782" s="12">
        <v>11</v>
      </c>
      <c r="H782" s="12">
        <v>18</v>
      </c>
      <c r="I782" s="12">
        <v>17</v>
      </c>
      <c r="J782" s="12">
        <v>18</v>
      </c>
      <c r="K782" s="12">
        <v>28</v>
      </c>
      <c r="L782" s="12">
        <v>20</v>
      </c>
      <c r="M782" s="12">
        <v>21</v>
      </c>
      <c r="N782" s="12">
        <v>75</v>
      </c>
      <c r="O782" s="12">
        <v>47</v>
      </c>
      <c r="P782" s="12">
        <v>122</v>
      </c>
      <c r="Q782" s="144">
        <v>1</v>
      </c>
      <c r="R782" s="144">
        <v>7</v>
      </c>
      <c r="S782" s="144">
        <v>0</v>
      </c>
      <c r="T782" s="144">
        <v>0</v>
      </c>
      <c r="U782" s="144">
        <v>1</v>
      </c>
      <c r="V782" s="144">
        <v>1</v>
      </c>
      <c r="W782" s="144">
        <v>0</v>
      </c>
      <c r="X782" s="144">
        <v>0</v>
      </c>
      <c r="Y782" s="144">
        <v>0</v>
      </c>
      <c r="Z782" s="144">
        <v>0</v>
      </c>
      <c r="AA782" s="144">
        <v>1</v>
      </c>
      <c r="AB782" s="144">
        <v>3</v>
      </c>
      <c r="AC782" s="144">
        <v>2</v>
      </c>
      <c r="AD782" s="144">
        <v>13</v>
      </c>
      <c r="AE782" s="144">
        <v>5</v>
      </c>
      <c r="AF782" s="144">
        <v>24</v>
      </c>
      <c r="AG782" s="5">
        <v>28</v>
      </c>
    </row>
    <row r="783" spans="1:33" s="13" customFormat="1" ht="13.7" customHeight="1" x14ac:dyDescent="0.15">
      <c r="A783" s="14"/>
      <c r="B783" s="14" t="s">
        <v>1073</v>
      </c>
      <c r="C783" s="14">
        <f>COUNTA(C780:C782)</f>
        <v>3</v>
      </c>
      <c r="D783" s="15">
        <f>COUNTIF(D780:D782,"併")</f>
        <v>0</v>
      </c>
      <c r="E783" s="15">
        <v>1</v>
      </c>
      <c r="F783" s="15"/>
      <c r="G783" s="16">
        <f t="shared" ref="G783" si="122">SUM(G780:G782)</f>
        <v>40</v>
      </c>
      <c r="H783" s="16">
        <f t="shared" ref="H783:AE783" si="123">SUM(H780:H782)</f>
        <v>74</v>
      </c>
      <c r="I783" s="16">
        <f t="shared" si="123"/>
        <v>71</v>
      </c>
      <c r="J783" s="16">
        <f t="shared" si="123"/>
        <v>84</v>
      </c>
      <c r="K783" s="16">
        <f t="shared" si="123"/>
        <v>92</v>
      </c>
      <c r="L783" s="16">
        <f t="shared" si="123"/>
        <v>81</v>
      </c>
      <c r="M783" s="16">
        <f t="shared" si="123"/>
        <v>86</v>
      </c>
      <c r="N783" s="16">
        <f t="shared" si="123"/>
        <v>275</v>
      </c>
      <c r="O783" s="16">
        <f t="shared" si="123"/>
        <v>213</v>
      </c>
      <c r="P783" s="16">
        <f t="shared" si="123"/>
        <v>488</v>
      </c>
      <c r="Q783" s="16">
        <f t="shared" si="123"/>
        <v>4</v>
      </c>
      <c r="R783" s="16">
        <f t="shared" si="123"/>
        <v>18</v>
      </c>
      <c r="S783" s="16">
        <f t="shared" si="123"/>
        <v>1</v>
      </c>
      <c r="T783" s="16">
        <f t="shared" si="123"/>
        <v>1</v>
      </c>
      <c r="U783" s="16">
        <f t="shared" si="123"/>
        <v>2</v>
      </c>
      <c r="V783" s="16">
        <f t="shared" si="123"/>
        <v>2</v>
      </c>
      <c r="W783" s="16">
        <f t="shared" si="123"/>
        <v>1</v>
      </c>
      <c r="X783" s="16">
        <f t="shared" si="123"/>
        <v>1</v>
      </c>
      <c r="Y783" s="16">
        <f t="shared" si="123"/>
        <v>0</v>
      </c>
      <c r="Z783" s="16">
        <f t="shared" si="123"/>
        <v>0</v>
      </c>
      <c r="AA783" s="16">
        <f t="shared" si="123"/>
        <v>4</v>
      </c>
      <c r="AB783" s="16">
        <f t="shared" si="123"/>
        <v>17</v>
      </c>
      <c r="AC783" s="16">
        <f t="shared" si="123"/>
        <v>7</v>
      </c>
      <c r="AD783" s="16">
        <f t="shared" si="123"/>
        <v>43</v>
      </c>
      <c r="AE783" s="16">
        <f t="shared" si="123"/>
        <v>19</v>
      </c>
      <c r="AF783" s="16">
        <f>SUM(AF780:AF782)</f>
        <v>82</v>
      </c>
      <c r="AG783" s="13">
        <v>29</v>
      </c>
    </row>
    <row r="784" spans="1:33" ht="13.7" customHeight="1" x14ac:dyDescent="0.15">
      <c r="A784" s="9" t="s">
        <v>1114</v>
      </c>
      <c r="B784" s="9" t="s">
        <v>441</v>
      </c>
      <c r="C784" s="10" t="s">
        <v>442</v>
      </c>
      <c r="D784" s="11">
        <v>0</v>
      </c>
      <c r="E784" s="11" t="s">
        <v>1125</v>
      </c>
      <c r="F784" s="11" t="s">
        <v>1084</v>
      </c>
      <c r="G784" s="12">
        <v>12</v>
      </c>
      <c r="H784" s="12">
        <v>28</v>
      </c>
      <c r="I784" s="12">
        <v>31</v>
      </c>
      <c r="J784" s="12">
        <v>32</v>
      </c>
      <c r="K784" s="12">
        <v>26</v>
      </c>
      <c r="L784" s="12">
        <v>36</v>
      </c>
      <c r="M784" s="12">
        <v>37</v>
      </c>
      <c r="N784" s="12">
        <v>88</v>
      </c>
      <c r="O784" s="12">
        <v>102</v>
      </c>
      <c r="P784" s="12">
        <v>190</v>
      </c>
      <c r="Q784" s="144">
        <v>2</v>
      </c>
      <c r="R784" s="144">
        <v>11</v>
      </c>
      <c r="S784" s="144">
        <v>0</v>
      </c>
      <c r="T784" s="144">
        <v>0</v>
      </c>
      <c r="U784" s="144">
        <v>1</v>
      </c>
      <c r="V784" s="144">
        <v>1</v>
      </c>
      <c r="W784" s="144">
        <v>0</v>
      </c>
      <c r="X784" s="144">
        <v>0</v>
      </c>
      <c r="Y784" s="144">
        <v>0</v>
      </c>
      <c r="Z784" s="144">
        <v>0</v>
      </c>
      <c r="AA784" s="144">
        <v>1</v>
      </c>
      <c r="AB784" s="144">
        <v>1</v>
      </c>
      <c r="AC784" s="144">
        <v>2</v>
      </c>
      <c r="AD784" s="144">
        <v>11</v>
      </c>
      <c r="AE784" s="144">
        <v>6</v>
      </c>
      <c r="AF784" s="144">
        <v>24</v>
      </c>
      <c r="AG784" s="5">
        <v>30</v>
      </c>
    </row>
    <row r="785" spans="1:33" s="13" customFormat="1" ht="13.7" customHeight="1" x14ac:dyDescent="0.15">
      <c r="A785" s="9" t="s">
        <v>1114</v>
      </c>
      <c r="B785" s="9" t="s">
        <v>441</v>
      </c>
      <c r="C785" s="10" t="s">
        <v>443</v>
      </c>
      <c r="D785" s="11">
        <v>0</v>
      </c>
      <c r="E785" s="11" t="s">
        <v>1134</v>
      </c>
      <c r="F785" s="11" t="s">
        <v>1084</v>
      </c>
      <c r="G785" s="12">
        <v>3</v>
      </c>
      <c r="H785" s="12">
        <v>1</v>
      </c>
      <c r="I785" s="12">
        <v>4</v>
      </c>
      <c r="J785" s="12">
        <v>4</v>
      </c>
      <c r="K785" s="12">
        <v>5</v>
      </c>
      <c r="L785" s="12">
        <v>4</v>
      </c>
      <c r="M785" s="12">
        <v>4</v>
      </c>
      <c r="N785" s="12">
        <v>8</v>
      </c>
      <c r="O785" s="12">
        <v>14</v>
      </c>
      <c r="P785" s="12">
        <v>22</v>
      </c>
      <c r="Q785" s="144">
        <v>0</v>
      </c>
      <c r="R785" s="144">
        <v>0</v>
      </c>
      <c r="S785" s="144">
        <v>0</v>
      </c>
      <c r="T785" s="144">
        <v>0</v>
      </c>
      <c r="U785" s="144">
        <v>0</v>
      </c>
      <c r="V785" s="144">
        <v>0</v>
      </c>
      <c r="W785" s="144">
        <v>0</v>
      </c>
      <c r="X785" s="144">
        <v>0</v>
      </c>
      <c r="Y785" s="144">
        <v>0</v>
      </c>
      <c r="Z785" s="144">
        <v>0</v>
      </c>
      <c r="AA785" s="144">
        <v>0</v>
      </c>
      <c r="AB785" s="144">
        <v>0</v>
      </c>
      <c r="AC785" s="144">
        <v>0</v>
      </c>
      <c r="AD785" s="144">
        <v>0</v>
      </c>
      <c r="AE785" s="144">
        <v>0</v>
      </c>
      <c r="AF785" s="144">
        <v>0</v>
      </c>
      <c r="AG785" s="13">
        <v>31</v>
      </c>
    </row>
    <row r="786" spans="1:33" ht="13.7" customHeight="1" x14ac:dyDescent="0.15">
      <c r="A786" s="9" t="s">
        <v>1114</v>
      </c>
      <c r="B786" s="9" t="s">
        <v>441</v>
      </c>
      <c r="C786" s="10" t="s">
        <v>444</v>
      </c>
      <c r="D786" s="11">
        <v>0</v>
      </c>
      <c r="E786" s="11">
        <v>2</v>
      </c>
      <c r="F786" s="11" t="s">
        <v>1084</v>
      </c>
      <c r="G786" s="12">
        <v>5</v>
      </c>
      <c r="H786" s="12">
        <v>2</v>
      </c>
      <c r="I786" s="12">
        <v>2</v>
      </c>
      <c r="J786" s="12">
        <v>1</v>
      </c>
      <c r="K786" s="12">
        <v>3</v>
      </c>
      <c r="L786" s="12">
        <v>1</v>
      </c>
      <c r="M786" s="12">
        <v>1</v>
      </c>
      <c r="N786" s="12">
        <v>6</v>
      </c>
      <c r="O786" s="12">
        <v>4</v>
      </c>
      <c r="P786" s="12">
        <v>10</v>
      </c>
      <c r="Q786" s="144">
        <v>0</v>
      </c>
      <c r="R786" s="144">
        <v>0</v>
      </c>
      <c r="S786" s="144">
        <v>0</v>
      </c>
      <c r="T786" s="144">
        <v>0</v>
      </c>
      <c r="U786" s="144">
        <v>0</v>
      </c>
      <c r="V786" s="144">
        <v>0</v>
      </c>
      <c r="W786" s="144">
        <v>0</v>
      </c>
      <c r="X786" s="144">
        <v>0</v>
      </c>
      <c r="Y786" s="144">
        <v>0</v>
      </c>
      <c r="Z786" s="144">
        <v>0</v>
      </c>
      <c r="AA786" s="144">
        <v>1</v>
      </c>
      <c r="AB786" s="144">
        <v>1</v>
      </c>
      <c r="AC786" s="144">
        <v>1</v>
      </c>
      <c r="AD786" s="144">
        <v>1</v>
      </c>
      <c r="AE786" s="144">
        <v>2</v>
      </c>
      <c r="AF786" s="144">
        <v>2</v>
      </c>
      <c r="AG786" s="5">
        <v>32</v>
      </c>
    </row>
    <row r="787" spans="1:33" s="13" customFormat="1" ht="13.7" customHeight="1" x14ac:dyDescent="0.15">
      <c r="A787" s="9" t="s">
        <v>1114</v>
      </c>
      <c r="B787" s="9" t="s">
        <v>441</v>
      </c>
      <c r="C787" s="10" t="s">
        <v>445</v>
      </c>
      <c r="D787" s="11">
        <v>0</v>
      </c>
      <c r="E787" s="11" t="s">
        <v>1127</v>
      </c>
      <c r="F787" s="11" t="s">
        <v>1084</v>
      </c>
      <c r="G787" s="12">
        <v>6</v>
      </c>
      <c r="H787" s="12">
        <v>4</v>
      </c>
      <c r="I787" s="12">
        <v>4</v>
      </c>
      <c r="J787" s="12">
        <v>1</v>
      </c>
      <c r="K787" s="12">
        <v>4</v>
      </c>
      <c r="L787" s="12">
        <v>4</v>
      </c>
      <c r="M787" s="12">
        <v>5</v>
      </c>
      <c r="N787" s="12">
        <v>17</v>
      </c>
      <c r="O787" s="12">
        <v>5</v>
      </c>
      <c r="P787" s="12">
        <v>22</v>
      </c>
      <c r="Q787" s="144">
        <v>1</v>
      </c>
      <c r="R787" s="144">
        <v>2</v>
      </c>
      <c r="S787" s="144">
        <v>0</v>
      </c>
      <c r="T787" s="144">
        <v>0</v>
      </c>
      <c r="U787" s="144">
        <v>0</v>
      </c>
      <c r="V787" s="144">
        <v>0</v>
      </c>
      <c r="W787" s="144">
        <v>0</v>
      </c>
      <c r="X787" s="144">
        <v>0</v>
      </c>
      <c r="Y787" s="144">
        <v>0</v>
      </c>
      <c r="Z787" s="144">
        <v>0</v>
      </c>
      <c r="AA787" s="144">
        <v>1</v>
      </c>
      <c r="AB787" s="144">
        <v>1</v>
      </c>
      <c r="AC787" s="144">
        <v>1</v>
      </c>
      <c r="AD787" s="144">
        <v>2</v>
      </c>
      <c r="AE787" s="144">
        <v>3</v>
      </c>
      <c r="AF787" s="144">
        <v>5</v>
      </c>
      <c r="AG787" s="13">
        <v>33</v>
      </c>
    </row>
    <row r="788" spans="1:33" s="13" customFormat="1" ht="13.7" customHeight="1" x14ac:dyDescent="0.15">
      <c r="A788" s="14"/>
      <c r="B788" s="14" t="s">
        <v>1073</v>
      </c>
      <c r="C788" s="14">
        <f>COUNTA(C784:C787)</f>
        <v>4</v>
      </c>
      <c r="D788" s="15">
        <f>COUNTIF(D784:D787,"併")</f>
        <v>0</v>
      </c>
      <c r="E788" s="15">
        <v>3</v>
      </c>
      <c r="F788" s="15"/>
      <c r="G788" s="16">
        <f>SUM(G784:G787)</f>
        <v>26</v>
      </c>
      <c r="H788" s="16">
        <f>SUM(H784:H787)</f>
        <v>35</v>
      </c>
      <c r="I788" s="16">
        <f t="shared" ref="I788:P788" si="124">SUM(I784:I787)</f>
        <v>41</v>
      </c>
      <c r="J788" s="16">
        <f t="shared" si="124"/>
        <v>38</v>
      </c>
      <c r="K788" s="16">
        <f t="shared" si="124"/>
        <v>38</v>
      </c>
      <c r="L788" s="16">
        <f t="shared" si="124"/>
        <v>45</v>
      </c>
      <c r="M788" s="16">
        <f t="shared" si="124"/>
        <v>47</v>
      </c>
      <c r="N788" s="16">
        <f t="shared" si="124"/>
        <v>119</v>
      </c>
      <c r="O788" s="16">
        <f t="shared" si="124"/>
        <v>125</v>
      </c>
      <c r="P788" s="16">
        <f t="shared" si="124"/>
        <v>244</v>
      </c>
      <c r="Q788" s="16">
        <f t="shared" ref="Q788" si="125">SUM(Q784:Q787)</f>
        <v>3</v>
      </c>
      <c r="R788" s="16">
        <f t="shared" ref="R788" si="126">SUM(R784:R787)</f>
        <v>13</v>
      </c>
      <c r="S788" s="16">
        <f t="shared" ref="S788" si="127">SUM(S784:S787)</f>
        <v>0</v>
      </c>
      <c r="T788" s="16">
        <f t="shared" ref="T788" si="128">SUM(T784:T787)</f>
        <v>0</v>
      </c>
      <c r="U788" s="16">
        <f t="shared" ref="U788" si="129">SUM(U784:U787)</f>
        <v>1</v>
      </c>
      <c r="V788" s="16">
        <f t="shared" ref="V788" si="130">SUM(V784:V787)</f>
        <v>1</v>
      </c>
      <c r="W788" s="16">
        <f t="shared" ref="W788" si="131">SUM(W784:W787)</f>
        <v>0</v>
      </c>
      <c r="X788" s="16">
        <f t="shared" ref="X788" si="132">SUM(X784:X787)</f>
        <v>0</v>
      </c>
      <c r="Y788" s="16">
        <f t="shared" ref="Y788" si="133">SUM(Y784:Y787)</f>
        <v>0</v>
      </c>
      <c r="Z788" s="16">
        <f t="shared" ref="Z788" si="134">SUM(Z784:Z787)</f>
        <v>0</v>
      </c>
      <c r="AA788" s="16">
        <f t="shared" ref="AA788" si="135">SUM(AA784:AA787)</f>
        <v>3</v>
      </c>
      <c r="AB788" s="16">
        <f t="shared" ref="AB788" si="136">SUM(AB784:AB787)</f>
        <v>3</v>
      </c>
      <c r="AC788" s="16">
        <f t="shared" ref="AC788" si="137">SUM(AC784:AC787)</f>
        <v>4</v>
      </c>
      <c r="AD788" s="16">
        <f t="shared" ref="AD788" si="138">SUM(AD784:AD787)</f>
        <v>14</v>
      </c>
      <c r="AE788" s="16">
        <f t="shared" ref="AE788" si="139">SUM(AE784:AE787)</f>
        <v>11</v>
      </c>
      <c r="AF788" s="16">
        <f t="shared" ref="AF788" si="140">SUM(AF784:AF787)</f>
        <v>31</v>
      </c>
      <c r="AG788" s="13">
        <v>35</v>
      </c>
    </row>
    <row r="789" spans="1:33" ht="13.7" customHeight="1" x14ac:dyDescent="0.15">
      <c r="A789" s="9" t="s">
        <v>1114</v>
      </c>
      <c r="B789" s="9" t="s">
        <v>446</v>
      </c>
      <c r="C789" s="10" t="s">
        <v>1098</v>
      </c>
      <c r="D789" s="11">
        <v>0</v>
      </c>
      <c r="E789" s="11">
        <v>2</v>
      </c>
      <c r="F789" s="11" t="s">
        <v>1084</v>
      </c>
      <c r="G789" s="12">
        <v>8</v>
      </c>
      <c r="H789" s="12">
        <v>23</v>
      </c>
      <c r="I789" s="12">
        <v>15</v>
      </c>
      <c r="J789" s="12">
        <v>15</v>
      </c>
      <c r="K789" s="12">
        <v>11</v>
      </c>
      <c r="L789" s="12">
        <v>9</v>
      </c>
      <c r="M789" s="12">
        <v>15</v>
      </c>
      <c r="N789" s="12">
        <v>38</v>
      </c>
      <c r="O789" s="12">
        <v>50</v>
      </c>
      <c r="P789" s="12">
        <v>88</v>
      </c>
      <c r="Q789" s="144">
        <v>1</v>
      </c>
      <c r="R789" s="144">
        <v>4</v>
      </c>
      <c r="S789" s="144">
        <v>0</v>
      </c>
      <c r="T789" s="144">
        <v>0</v>
      </c>
      <c r="U789" s="144">
        <v>0</v>
      </c>
      <c r="V789" s="144">
        <v>0</v>
      </c>
      <c r="W789" s="144">
        <v>0</v>
      </c>
      <c r="X789" s="144">
        <v>0</v>
      </c>
      <c r="Y789" s="144">
        <v>0</v>
      </c>
      <c r="Z789" s="144">
        <v>0</v>
      </c>
      <c r="AA789" s="144">
        <v>1</v>
      </c>
      <c r="AB789" s="144">
        <v>1</v>
      </c>
      <c r="AC789" s="144">
        <v>1</v>
      </c>
      <c r="AD789" s="144">
        <v>8</v>
      </c>
      <c r="AE789" s="144">
        <v>3</v>
      </c>
      <c r="AF789" s="144">
        <v>13</v>
      </c>
      <c r="AG789" s="5">
        <v>36</v>
      </c>
    </row>
    <row r="790" spans="1:33" ht="13.7" customHeight="1" x14ac:dyDescent="0.15">
      <c r="A790" s="9" t="s">
        <v>1114</v>
      </c>
      <c r="B790" s="9" t="s">
        <v>446</v>
      </c>
      <c r="C790" s="17" t="s">
        <v>1132</v>
      </c>
      <c r="D790" s="11">
        <v>0</v>
      </c>
      <c r="E790" s="11">
        <v>2</v>
      </c>
      <c r="F790" s="11" t="s">
        <v>1084</v>
      </c>
      <c r="G790" s="12">
        <v>4</v>
      </c>
      <c r="H790" s="12">
        <v>4</v>
      </c>
      <c r="I790" s="12">
        <v>5</v>
      </c>
      <c r="J790" s="12">
        <v>3</v>
      </c>
      <c r="K790" s="12">
        <v>5</v>
      </c>
      <c r="L790" s="12">
        <v>1</v>
      </c>
      <c r="M790" s="12">
        <v>2</v>
      </c>
      <c r="N790" s="12">
        <v>9</v>
      </c>
      <c r="O790" s="12">
        <v>11</v>
      </c>
      <c r="P790" s="12">
        <v>20</v>
      </c>
      <c r="Q790" s="144">
        <v>1</v>
      </c>
      <c r="R790" s="144">
        <v>1</v>
      </c>
      <c r="S790" s="144">
        <v>0</v>
      </c>
      <c r="T790" s="144">
        <v>0</v>
      </c>
      <c r="U790" s="144">
        <v>0</v>
      </c>
      <c r="V790" s="144">
        <v>0</v>
      </c>
      <c r="W790" s="144">
        <v>0</v>
      </c>
      <c r="X790" s="144">
        <v>0</v>
      </c>
      <c r="Y790" s="144">
        <v>0</v>
      </c>
      <c r="Z790" s="144">
        <v>0</v>
      </c>
      <c r="AA790" s="144">
        <v>0</v>
      </c>
      <c r="AB790" s="144">
        <v>0</v>
      </c>
      <c r="AC790" s="144">
        <v>0</v>
      </c>
      <c r="AD790" s="144">
        <v>0</v>
      </c>
      <c r="AE790" s="144">
        <v>1</v>
      </c>
      <c r="AF790" s="144">
        <v>1</v>
      </c>
      <c r="AG790" s="5">
        <v>37</v>
      </c>
    </row>
    <row r="791" spans="1:33" s="13" customFormat="1" ht="13.7" customHeight="1" x14ac:dyDescent="0.15">
      <c r="A791" s="14"/>
      <c r="B791" s="14" t="s">
        <v>1073</v>
      </c>
      <c r="C791" s="14">
        <f>COUNTA(C789:C790)</f>
        <v>2</v>
      </c>
      <c r="D791" s="15">
        <f>COUNTIF(D789:D790,"併")</f>
        <v>0</v>
      </c>
      <c r="E791" s="15">
        <v>2</v>
      </c>
      <c r="F791" s="15"/>
      <c r="G791" s="16">
        <f t="shared" ref="G791" si="141">SUM(G789:G790)</f>
        <v>12</v>
      </c>
      <c r="H791" s="16">
        <f t="shared" ref="H791:AE791" si="142">SUM(H789:H790)</f>
        <v>27</v>
      </c>
      <c r="I791" s="16">
        <f t="shared" si="142"/>
        <v>20</v>
      </c>
      <c r="J791" s="16">
        <f t="shared" si="142"/>
        <v>18</v>
      </c>
      <c r="K791" s="16">
        <f t="shared" si="142"/>
        <v>16</v>
      </c>
      <c r="L791" s="16">
        <f t="shared" si="142"/>
        <v>10</v>
      </c>
      <c r="M791" s="16">
        <f t="shared" si="142"/>
        <v>17</v>
      </c>
      <c r="N791" s="16">
        <f t="shared" si="142"/>
        <v>47</v>
      </c>
      <c r="O791" s="16">
        <f t="shared" si="142"/>
        <v>61</v>
      </c>
      <c r="P791" s="16">
        <f t="shared" si="142"/>
        <v>108</v>
      </c>
      <c r="Q791" s="16">
        <f t="shared" si="142"/>
        <v>2</v>
      </c>
      <c r="R791" s="16">
        <f t="shared" si="142"/>
        <v>5</v>
      </c>
      <c r="S791" s="16">
        <f t="shared" si="142"/>
        <v>0</v>
      </c>
      <c r="T791" s="16">
        <f t="shared" si="142"/>
        <v>0</v>
      </c>
      <c r="U791" s="16">
        <f t="shared" si="142"/>
        <v>0</v>
      </c>
      <c r="V791" s="16">
        <f t="shared" si="142"/>
        <v>0</v>
      </c>
      <c r="W791" s="16">
        <f t="shared" si="142"/>
        <v>0</v>
      </c>
      <c r="X791" s="16">
        <f t="shared" si="142"/>
        <v>0</v>
      </c>
      <c r="Y791" s="16">
        <f t="shared" si="142"/>
        <v>0</v>
      </c>
      <c r="Z791" s="16">
        <f t="shared" si="142"/>
        <v>0</v>
      </c>
      <c r="AA791" s="16">
        <f t="shared" si="142"/>
        <v>1</v>
      </c>
      <c r="AB791" s="16">
        <f t="shared" si="142"/>
        <v>1</v>
      </c>
      <c r="AC791" s="16">
        <f t="shared" si="142"/>
        <v>1</v>
      </c>
      <c r="AD791" s="16">
        <f t="shared" si="142"/>
        <v>8</v>
      </c>
      <c r="AE791" s="16">
        <f t="shared" si="142"/>
        <v>4</v>
      </c>
      <c r="AF791" s="16">
        <f>SUM(AF789:AF790)</f>
        <v>14</v>
      </c>
      <c r="AG791" s="13">
        <v>38</v>
      </c>
    </row>
    <row r="792" spans="1:33" s="21" customFormat="1" ht="13.7" customHeight="1" x14ac:dyDescent="0.15">
      <c r="A792" s="9" t="s">
        <v>1114</v>
      </c>
      <c r="B792" s="9" t="s">
        <v>447</v>
      </c>
      <c r="C792" s="10" t="s">
        <v>448</v>
      </c>
      <c r="D792" s="11">
        <v>0</v>
      </c>
      <c r="E792" s="11">
        <v>2</v>
      </c>
      <c r="F792" s="11" t="s">
        <v>1084</v>
      </c>
      <c r="G792" s="12">
        <v>6</v>
      </c>
      <c r="H792" s="12">
        <v>9</v>
      </c>
      <c r="I792" s="12">
        <v>4</v>
      </c>
      <c r="J792" s="12">
        <v>2</v>
      </c>
      <c r="K792" s="12">
        <v>3</v>
      </c>
      <c r="L792" s="12">
        <v>3</v>
      </c>
      <c r="M792" s="12">
        <v>5</v>
      </c>
      <c r="N792" s="12">
        <v>14</v>
      </c>
      <c r="O792" s="12">
        <v>12</v>
      </c>
      <c r="P792" s="12">
        <v>26</v>
      </c>
      <c r="Q792" s="144">
        <v>1</v>
      </c>
      <c r="R792" s="144">
        <v>1</v>
      </c>
      <c r="S792" s="144">
        <v>0</v>
      </c>
      <c r="T792" s="144">
        <v>0</v>
      </c>
      <c r="U792" s="144">
        <v>0</v>
      </c>
      <c r="V792" s="144">
        <v>0</v>
      </c>
      <c r="W792" s="144">
        <v>0</v>
      </c>
      <c r="X792" s="144">
        <v>0</v>
      </c>
      <c r="Y792" s="144">
        <v>0</v>
      </c>
      <c r="Z792" s="144">
        <v>0</v>
      </c>
      <c r="AA792" s="144">
        <v>0</v>
      </c>
      <c r="AB792" s="144">
        <v>0</v>
      </c>
      <c r="AC792" s="144">
        <v>1</v>
      </c>
      <c r="AD792" s="144">
        <v>2</v>
      </c>
      <c r="AE792" s="144">
        <v>2</v>
      </c>
      <c r="AF792" s="144">
        <v>3</v>
      </c>
      <c r="AG792" s="21">
        <v>39</v>
      </c>
    </row>
    <row r="793" spans="1:33" s="13" customFormat="1" ht="13.7" customHeight="1" x14ac:dyDescent="0.15">
      <c r="A793" s="14"/>
      <c r="B793" s="14" t="s">
        <v>1073</v>
      </c>
      <c r="C793" s="14">
        <f>COUNTA(C792:C792)</f>
        <v>1</v>
      </c>
      <c r="D793" s="15">
        <f>COUNTIF(D792:D792,"併")</f>
        <v>0</v>
      </c>
      <c r="E793" s="15">
        <v>1</v>
      </c>
      <c r="F793" s="15"/>
      <c r="G793" s="16">
        <f t="shared" ref="G793" si="143">SUM(G792:G792)</f>
        <v>6</v>
      </c>
      <c r="H793" s="16">
        <f t="shared" ref="H793:AE793" si="144">SUM(H792:H792)</f>
        <v>9</v>
      </c>
      <c r="I793" s="16">
        <f t="shared" si="144"/>
        <v>4</v>
      </c>
      <c r="J793" s="16">
        <f t="shared" si="144"/>
        <v>2</v>
      </c>
      <c r="K793" s="16">
        <f t="shared" si="144"/>
        <v>3</v>
      </c>
      <c r="L793" s="16">
        <f t="shared" si="144"/>
        <v>3</v>
      </c>
      <c r="M793" s="16">
        <f t="shared" si="144"/>
        <v>5</v>
      </c>
      <c r="N793" s="16">
        <f t="shared" si="144"/>
        <v>14</v>
      </c>
      <c r="O793" s="16">
        <f t="shared" si="144"/>
        <v>12</v>
      </c>
      <c r="P793" s="16">
        <f t="shared" si="144"/>
        <v>26</v>
      </c>
      <c r="Q793" s="16">
        <f t="shared" si="144"/>
        <v>1</v>
      </c>
      <c r="R793" s="16">
        <f t="shared" si="144"/>
        <v>1</v>
      </c>
      <c r="S793" s="16">
        <f t="shared" si="144"/>
        <v>0</v>
      </c>
      <c r="T793" s="16">
        <f t="shared" si="144"/>
        <v>0</v>
      </c>
      <c r="U793" s="16">
        <f t="shared" si="144"/>
        <v>0</v>
      </c>
      <c r="V793" s="16">
        <f t="shared" si="144"/>
        <v>0</v>
      </c>
      <c r="W793" s="16">
        <f t="shared" si="144"/>
        <v>0</v>
      </c>
      <c r="X793" s="16">
        <f t="shared" si="144"/>
        <v>0</v>
      </c>
      <c r="Y793" s="16">
        <f t="shared" si="144"/>
        <v>0</v>
      </c>
      <c r="Z793" s="16">
        <f t="shared" si="144"/>
        <v>0</v>
      </c>
      <c r="AA793" s="16">
        <f t="shared" si="144"/>
        <v>0</v>
      </c>
      <c r="AB793" s="16">
        <f t="shared" si="144"/>
        <v>0</v>
      </c>
      <c r="AC793" s="16">
        <f t="shared" si="144"/>
        <v>1</v>
      </c>
      <c r="AD793" s="16">
        <f t="shared" si="144"/>
        <v>2</v>
      </c>
      <c r="AE793" s="16">
        <f t="shared" si="144"/>
        <v>2</v>
      </c>
      <c r="AF793" s="16">
        <f>SUM(AF792:AF792)</f>
        <v>3</v>
      </c>
      <c r="AG793" s="13">
        <v>41</v>
      </c>
    </row>
    <row r="794" spans="1:33" s="13" customFormat="1" ht="13.7" customHeight="1" x14ac:dyDescent="0.15">
      <c r="A794" s="9" t="s">
        <v>1114</v>
      </c>
      <c r="B794" s="9" t="s">
        <v>449</v>
      </c>
      <c r="C794" s="10" t="s">
        <v>450</v>
      </c>
      <c r="D794" s="11">
        <v>0</v>
      </c>
      <c r="E794" s="11" t="s">
        <v>1125</v>
      </c>
      <c r="F794" s="11" t="s">
        <v>1084</v>
      </c>
      <c r="G794" s="12">
        <v>11</v>
      </c>
      <c r="H794" s="12">
        <v>20</v>
      </c>
      <c r="I794" s="12">
        <v>15</v>
      </c>
      <c r="J794" s="12">
        <v>26</v>
      </c>
      <c r="K794" s="12">
        <v>24</v>
      </c>
      <c r="L794" s="12">
        <v>26</v>
      </c>
      <c r="M794" s="12">
        <v>25</v>
      </c>
      <c r="N794" s="12">
        <v>73</v>
      </c>
      <c r="O794" s="12">
        <v>63</v>
      </c>
      <c r="P794" s="12">
        <v>136</v>
      </c>
      <c r="Q794" s="144">
        <v>1</v>
      </c>
      <c r="R794" s="144">
        <v>3</v>
      </c>
      <c r="S794" s="144">
        <v>0</v>
      </c>
      <c r="T794" s="144">
        <v>0</v>
      </c>
      <c r="U794" s="144">
        <v>1</v>
      </c>
      <c r="V794" s="144">
        <v>1</v>
      </c>
      <c r="W794" s="144">
        <v>0</v>
      </c>
      <c r="X794" s="144">
        <v>0</v>
      </c>
      <c r="Y794" s="144">
        <v>0</v>
      </c>
      <c r="Z794" s="144">
        <v>0</v>
      </c>
      <c r="AA794" s="144">
        <v>1</v>
      </c>
      <c r="AB794" s="144">
        <v>1</v>
      </c>
      <c r="AC794" s="144">
        <v>2</v>
      </c>
      <c r="AD794" s="144">
        <v>10</v>
      </c>
      <c r="AE794" s="144">
        <v>5</v>
      </c>
      <c r="AF794" s="144">
        <v>15</v>
      </c>
      <c r="AG794" s="13">
        <v>42</v>
      </c>
    </row>
    <row r="795" spans="1:33" s="13" customFormat="1" ht="13.7" customHeight="1" x14ac:dyDescent="0.15">
      <c r="A795" s="14"/>
      <c r="B795" s="14" t="s">
        <v>1073</v>
      </c>
      <c r="C795" s="14">
        <v>1</v>
      </c>
      <c r="D795" s="15">
        <f>COUNTIF(D794,"併")</f>
        <v>0</v>
      </c>
      <c r="E795" s="15">
        <v>0</v>
      </c>
      <c r="F795" s="15"/>
      <c r="G795" s="16">
        <f>G794</f>
        <v>11</v>
      </c>
      <c r="H795" s="16">
        <f t="shared" ref="H795:AD795" si="145">H794</f>
        <v>20</v>
      </c>
      <c r="I795" s="16">
        <f t="shared" si="145"/>
        <v>15</v>
      </c>
      <c r="J795" s="16">
        <f t="shared" si="145"/>
        <v>26</v>
      </c>
      <c r="K795" s="16">
        <f t="shared" si="145"/>
        <v>24</v>
      </c>
      <c r="L795" s="16">
        <f t="shared" si="145"/>
        <v>26</v>
      </c>
      <c r="M795" s="16">
        <f t="shared" si="145"/>
        <v>25</v>
      </c>
      <c r="N795" s="16">
        <f t="shared" si="145"/>
        <v>73</v>
      </c>
      <c r="O795" s="16">
        <f t="shared" si="145"/>
        <v>63</v>
      </c>
      <c r="P795" s="16">
        <f t="shared" si="145"/>
        <v>136</v>
      </c>
      <c r="Q795" s="16">
        <f t="shared" si="145"/>
        <v>1</v>
      </c>
      <c r="R795" s="16">
        <f t="shared" si="145"/>
        <v>3</v>
      </c>
      <c r="S795" s="16">
        <f t="shared" si="145"/>
        <v>0</v>
      </c>
      <c r="T795" s="16">
        <f t="shared" si="145"/>
        <v>0</v>
      </c>
      <c r="U795" s="16">
        <f t="shared" si="145"/>
        <v>1</v>
      </c>
      <c r="V795" s="16">
        <f t="shared" si="145"/>
        <v>1</v>
      </c>
      <c r="W795" s="16">
        <f t="shared" si="145"/>
        <v>0</v>
      </c>
      <c r="X795" s="16">
        <f t="shared" si="145"/>
        <v>0</v>
      </c>
      <c r="Y795" s="16">
        <f t="shared" si="145"/>
        <v>0</v>
      </c>
      <c r="Z795" s="16">
        <f t="shared" si="145"/>
        <v>0</v>
      </c>
      <c r="AA795" s="16">
        <f t="shared" si="145"/>
        <v>1</v>
      </c>
      <c r="AB795" s="16">
        <f t="shared" si="145"/>
        <v>1</v>
      </c>
      <c r="AC795" s="16">
        <f t="shared" si="145"/>
        <v>2</v>
      </c>
      <c r="AD795" s="16">
        <f t="shared" si="145"/>
        <v>10</v>
      </c>
      <c r="AE795" s="16">
        <f>AE794</f>
        <v>5</v>
      </c>
      <c r="AF795" s="16">
        <f>AF794</f>
        <v>15</v>
      </c>
      <c r="AG795" s="13">
        <v>43</v>
      </c>
    </row>
    <row r="796" spans="1:33" s="13" customFormat="1" ht="13.7" customHeight="1" x14ac:dyDescent="0.15">
      <c r="A796" s="9" t="s">
        <v>1114</v>
      </c>
      <c r="B796" s="9" t="s">
        <v>451</v>
      </c>
      <c r="C796" s="10" t="s">
        <v>452</v>
      </c>
      <c r="D796" s="11">
        <v>0</v>
      </c>
      <c r="E796" s="11" t="s">
        <v>1127</v>
      </c>
      <c r="F796" s="11" t="s">
        <v>1084</v>
      </c>
      <c r="G796" s="12">
        <v>8</v>
      </c>
      <c r="H796" s="12">
        <v>10</v>
      </c>
      <c r="I796" s="12">
        <v>13</v>
      </c>
      <c r="J796" s="12">
        <v>19</v>
      </c>
      <c r="K796" s="12">
        <v>15</v>
      </c>
      <c r="L796" s="12">
        <v>22</v>
      </c>
      <c r="M796" s="12">
        <v>22</v>
      </c>
      <c r="N796" s="12">
        <v>59</v>
      </c>
      <c r="O796" s="12">
        <v>42</v>
      </c>
      <c r="P796" s="12">
        <v>101</v>
      </c>
      <c r="Q796" s="144">
        <v>1</v>
      </c>
      <c r="R796" s="144">
        <v>3</v>
      </c>
      <c r="S796" s="144">
        <v>0</v>
      </c>
      <c r="T796" s="144">
        <v>0</v>
      </c>
      <c r="U796" s="144">
        <v>0</v>
      </c>
      <c r="V796" s="144">
        <v>0</v>
      </c>
      <c r="W796" s="144">
        <v>0</v>
      </c>
      <c r="X796" s="144">
        <v>0</v>
      </c>
      <c r="Y796" s="144">
        <v>0</v>
      </c>
      <c r="Z796" s="144">
        <v>0</v>
      </c>
      <c r="AA796" s="144">
        <v>0</v>
      </c>
      <c r="AB796" s="144">
        <v>0</v>
      </c>
      <c r="AC796" s="144">
        <v>1</v>
      </c>
      <c r="AD796" s="144">
        <v>3</v>
      </c>
      <c r="AE796" s="144">
        <v>2</v>
      </c>
      <c r="AF796" s="144">
        <v>6</v>
      </c>
      <c r="AG796" s="13">
        <v>44</v>
      </c>
    </row>
    <row r="797" spans="1:33" s="21" customFormat="1" ht="13.7" customHeight="1" x14ac:dyDescent="0.15">
      <c r="A797" s="14"/>
      <c r="B797" s="14" t="s">
        <v>1073</v>
      </c>
      <c r="C797" s="14">
        <v>1</v>
      </c>
      <c r="D797" s="15">
        <f>COUNTIF(D796,"併")</f>
        <v>0</v>
      </c>
      <c r="E797" s="15">
        <v>1</v>
      </c>
      <c r="F797" s="15"/>
      <c r="G797" s="16">
        <f>G796</f>
        <v>8</v>
      </c>
      <c r="H797" s="16">
        <f t="shared" ref="H797:AE797" si="146">H796</f>
        <v>10</v>
      </c>
      <c r="I797" s="16">
        <f t="shared" si="146"/>
        <v>13</v>
      </c>
      <c r="J797" s="16">
        <f t="shared" si="146"/>
        <v>19</v>
      </c>
      <c r="K797" s="16">
        <f t="shared" si="146"/>
        <v>15</v>
      </c>
      <c r="L797" s="16">
        <f t="shared" si="146"/>
        <v>22</v>
      </c>
      <c r="M797" s="16">
        <f t="shared" si="146"/>
        <v>22</v>
      </c>
      <c r="N797" s="16">
        <f t="shared" si="146"/>
        <v>59</v>
      </c>
      <c r="O797" s="16">
        <f t="shared" si="146"/>
        <v>42</v>
      </c>
      <c r="P797" s="16">
        <f t="shared" si="146"/>
        <v>101</v>
      </c>
      <c r="Q797" s="16">
        <f t="shared" si="146"/>
        <v>1</v>
      </c>
      <c r="R797" s="16">
        <f t="shared" si="146"/>
        <v>3</v>
      </c>
      <c r="S797" s="16">
        <f t="shared" si="146"/>
        <v>0</v>
      </c>
      <c r="T797" s="16">
        <f t="shared" si="146"/>
        <v>0</v>
      </c>
      <c r="U797" s="16">
        <f t="shared" si="146"/>
        <v>0</v>
      </c>
      <c r="V797" s="16">
        <f t="shared" si="146"/>
        <v>0</v>
      </c>
      <c r="W797" s="16">
        <f t="shared" si="146"/>
        <v>0</v>
      </c>
      <c r="X797" s="16">
        <f t="shared" si="146"/>
        <v>0</v>
      </c>
      <c r="Y797" s="16">
        <f t="shared" si="146"/>
        <v>0</v>
      </c>
      <c r="Z797" s="16">
        <f t="shared" si="146"/>
        <v>0</v>
      </c>
      <c r="AA797" s="16">
        <f t="shared" si="146"/>
        <v>0</v>
      </c>
      <c r="AB797" s="16">
        <f t="shared" si="146"/>
        <v>0</v>
      </c>
      <c r="AC797" s="16">
        <f t="shared" si="146"/>
        <v>1</v>
      </c>
      <c r="AD797" s="16">
        <f t="shared" si="146"/>
        <v>3</v>
      </c>
      <c r="AE797" s="16">
        <f t="shared" si="146"/>
        <v>2</v>
      </c>
      <c r="AF797" s="16">
        <f>AF796</f>
        <v>6</v>
      </c>
      <c r="AG797" s="21">
        <v>45</v>
      </c>
    </row>
    <row r="798" spans="1:33" s="21" customFormat="1" ht="13.7" customHeight="1" x14ac:dyDescent="0.15">
      <c r="A798" s="9" t="s">
        <v>1114</v>
      </c>
      <c r="B798" s="9" t="s">
        <v>455</v>
      </c>
      <c r="C798" s="10" t="s">
        <v>456</v>
      </c>
      <c r="D798" s="11">
        <v>0</v>
      </c>
      <c r="E798" s="11" t="s">
        <v>1126</v>
      </c>
      <c r="F798" s="11" t="s">
        <v>1084</v>
      </c>
      <c r="G798" s="12">
        <v>10</v>
      </c>
      <c r="H798" s="12">
        <v>22</v>
      </c>
      <c r="I798" s="12">
        <v>20</v>
      </c>
      <c r="J798" s="12">
        <v>24</v>
      </c>
      <c r="K798" s="12">
        <v>13</v>
      </c>
      <c r="L798" s="12">
        <v>26</v>
      </c>
      <c r="M798" s="12">
        <v>21</v>
      </c>
      <c r="N798" s="12">
        <v>67</v>
      </c>
      <c r="O798" s="12">
        <v>59</v>
      </c>
      <c r="P798" s="12">
        <v>126</v>
      </c>
      <c r="Q798" s="144">
        <v>1</v>
      </c>
      <c r="R798" s="144">
        <v>1</v>
      </c>
      <c r="S798" s="144">
        <v>0</v>
      </c>
      <c r="T798" s="144">
        <v>0</v>
      </c>
      <c r="U798" s="144">
        <v>0</v>
      </c>
      <c r="V798" s="144">
        <v>0</v>
      </c>
      <c r="W798" s="144">
        <v>0</v>
      </c>
      <c r="X798" s="144">
        <v>0</v>
      </c>
      <c r="Y798" s="144">
        <v>1</v>
      </c>
      <c r="Z798" s="144">
        <v>1</v>
      </c>
      <c r="AA798" s="144">
        <v>1</v>
      </c>
      <c r="AB798" s="144">
        <v>1</v>
      </c>
      <c r="AC798" s="144">
        <v>1</v>
      </c>
      <c r="AD798" s="144">
        <v>7</v>
      </c>
      <c r="AE798" s="144">
        <v>4</v>
      </c>
      <c r="AF798" s="144">
        <v>10</v>
      </c>
      <c r="AG798" s="21">
        <v>46</v>
      </c>
    </row>
    <row r="799" spans="1:33" s="21" customFormat="1" ht="13.5" customHeight="1" x14ac:dyDescent="0.15">
      <c r="A799" s="14"/>
      <c r="B799" s="14" t="s">
        <v>1073</v>
      </c>
      <c r="C799" s="14">
        <v>1</v>
      </c>
      <c r="D799" s="15">
        <f>COUNTIF(D798,"併")</f>
        <v>0</v>
      </c>
      <c r="E799" s="15">
        <v>1</v>
      </c>
      <c r="F799" s="15"/>
      <c r="G799" s="16">
        <f>G798</f>
        <v>10</v>
      </c>
      <c r="H799" s="16">
        <f t="shared" ref="H799:AE799" si="147">H798</f>
        <v>22</v>
      </c>
      <c r="I799" s="16">
        <f t="shared" si="147"/>
        <v>20</v>
      </c>
      <c r="J799" s="16">
        <f t="shared" si="147"/>
        <v>24</v>
      </c>
      <c r="K799" s="16">
        <f t="shared" si="147"/>
        <v>13</v>
      </c>
      <c r="L799" s="16">
        <f t="shared" si="147"/>
        <v>26</v>
      </c>
      <c r="M799" s="16">
        <f t="shared" si="147"/>
        <v>21</v>
      </c>
      <c r="N799" s="16">
        <f t="shared" si="147"/>
        <v>67</v>
      </c>
      <c r="O799" s="16">
        <f t="shared" si="147"/>
        <v>59</v>
      </c>
      <c r="P799" s="16">
        <f t="shared" si="147"/>
        <v>126</v>
      </c>
      <c r="Q799" s="16">
        <f t="shared" si="147"/>
        <v>1</v>
      </c>
      <c r="R799" s="16">
        <f t="shared" si="147"/>
        <v>1</v>
      </c>
      <c r="S799" s="16">
        <f t="shared" si="147"/>
        <v>0</v>
      </c>
      <c r="T799" s="16">
        <f t="shared" si="147"/>
        <v>0</v>
      </c>
      <c r="U799" s="16">
        <f t="shared" si="147"/>
        <v>0</v>
      </c>
      <c r="V799" s="16">
        <f t="shared" si="147"/>
        <v>0</v>
      </c>
      <c r="W799" s="16">
        <f t="shared" si="147"/>
        <v>0</v>
      </c>
      <c r="X799" s="16">
        <f t="shared" si="147"/>
        <v>0</v>
      </c>
      <c r="Y799" s="16">
        <f t="shared" si="147"/>
        <v>1</v>
      </c>
      <c r="Z799" s="16">
        <f t="shared" si="147"/>
        <v>1</v>
      </c>
      <c r="AA799" s="16">
        <f t="shared" si="147"/>
        <v>1</v>
      </c>
      <c r="AB799" s="16">
        <f t="shared" si="147"/>
        <v>1</v>
      </c>
      <c r="AC799" s="16">
        <f t="shared" si="147"/>
        <v>1</v>
      </c>
      <c r="AD799" s="16">
        <f t="shared" si="147"/>
        <v>7</v>
      </c>
      <c r="AE799" s="16">
        <f t="shared" si="147"/>
        <v>4</v>
      </c>
      <c r="AF799" s="16">
        <f>AF798</f>
        <v>10</v>
      </c>
      <c r="AG799" s="21">
        <v>47</v>
      </c>
    </row>
    <row r="800" spans="1:33" ht="13.7" customHeight="1" x14ac:dyDescent="0.15">
      <c r="A800" s="9" t="s">
        <v>1114</v>
      </c>
      <c r="B800" s="9" t="s">
        <v>457</v>
      </c>
      <c r="C800" s="10" t="s">
        <v>458</v>
      </c>
      <c r="D800" s="11">
        <v>0</v>
      </c>
      <c r="E800" s="11" t="s">
        <v>1127</v>
      </c>
      <c r="F800" s="11" t="s">
        <v>1128</v>
      </c>
      <c r="G800" s="12">
        <v>12</v>
      </c>
      <c r="H800" s="12">
        <v>16</v>
      </c>
      <c r="I800" s="12">
        <v>20</v>
      </c>
      <c r="J800" s="12">
        <v>27</v>
      </c>
      <c r="K800" s="12">
        <v>24</v>
      </c>
      <c r="L800" s="12">
        <v>21</v>
      </c>
      <c r="M800" s="12">
        <v>32</v>
      </c>
      <c r="N800" s="12">
        <v>76</v>
      </c>
      <c r="O800" s="12">
        <v>64</v>
      </c>
      <c r="P800" s="12">
        <v>140</v>
      </c>
      <c r="Q800" s="144">
        <v>1</v>
      </c>
      <c r="R800" s="144">
        <v>2</v>
      </c>
      <c r="S800" s="144">
        <v>1</v>
      </c>
      <c r="T800" s="144">
        <v>1</v>
      </c>
      <c r="U800" s="144">
        <v>1</v>
      </c>
      <c r="V800" s="144">
        <v>1</v>
      </c>
      <c r="W800" s="144">
        <v>0</v>
      </c>
      <c r="X800" s="144">
        <v>0</v>
      </c>
      <c r="Y800" s="144">
        <v>0</v>
      </c>
      <c r="Z800" s="144">
        <v>0</v>
      </c>
      <c r="AA800" s="144">
        <v>1</v>
      </c>
      <c r="AB800" s="144">
        <v>2</v>
      </c>
      <c r="AC800" s="144">
        <v>2</v>
      </c>
      <c r="AD800" s="144">
        <v>10</v>
      </c>
      <c r="AE800" s="144">
        <v>6</v>
      </c>
      <c r="AF800" s="144">
        <v>16</v>
      </c>
      <c r="AG800" s="5">
        <v>48</v>
      </c>
    </row>
    <row r="801" spans="1:33" s="13" customFormat="1" ht="13.7" customHeight="1" x14ac:dyDescent="0.15">
      <c r="A801" s="9" t="s">
        <v>1114</v>
      </c>
      <c r="B801" s="9" t="s">
        <v>457</v>
      </c>
      <c r="C801" s="10" t="s">
        <v>459</v>
      </c>
      <c r="D801" s="11" t="s">
        <v>718</v>
      </c>
      <c r="E801" s="11">
        <v>3</v>
      </c>
      <c r="F801" s="11" t="s">
        <v>1128</v>
      </c>
      <c r="G801" s="12">
        <v>4</v>
      </c>
      <c r="H801" s="12">
        <v>1</v>
      </c>
      <c r="I801" s="12">
        <v>1</v>
      </c>
      <c r="J801" s="146">
        <v>3</v>
      </c>
      <c r="K801" s="12">
        <v>1</v>
      </c>
      <c r="L801" s="12">
        <v>1</v>
      </c>
      <c r="M801" s="12">
        <v>2</v>
      </c>
      <c r="N801" s="12">
        <v>5</v>
      </c>
      <c r="O801" s="12">
        <v>4</v>
      </c>
      <c r="P801" s="12">
        <v>9</v>
      </c>
      <c r="Q801" s="144">
        <v>0</v>
      </c>
      <c r="R801" s="144">
        <v>0</v>
      </c>
      <c r="S801" s="144">
        <v>0</v>
      </c>
      <c r="T801" s="144">
        <v>0</v>
      </c>
      <c r="U801" s="144">
        <v>0</v>
      </c>
      <c r="V801" s="144">
        <v>0</v>
      </c>
      <c r="W801" s="144">
        <v>0</v>
      </c>
      <c r="X801" s="144">
        <v>0</v>
      </c>
      <c r="Y801" s="144">
        <v>0</v>
      </c>
      <c r="Z801" s="144">
        <v>0</v>
      </c>
      <c r="AA801" s="144">
        <v>0</v>
      </c>
      <c r="AB801" s="144">
        <v>0</v>
      </c>
      <c r="AC801" s="144">
        <v>1</v>
      </c>
      <c r="AD801" s="144">
        <v>1</v>
      </c>
      <c r="AE801" s="144">
        <v>1</v>
      </c>
      <c r="AF801" s="144">
        <v>1</v>
      </c>
      <c r="AG801" s="13">
        <v>49</v>
      </c>
    </row>
    <row r="802" spans="1:33" s="13" customFormat="1" ht="13.7" customHeight="1" x14ac:dyDescent="0.15">
      <c r="A802" s="14"/>
      <c r="B802" s="14" t="s">
        <v>1073</v>
      </c>
      <c r="C802" s="14">
        <f>COUNTA(C800:C801)</f>
        <v>2</v>
      </c>
      <c r="D802" s="15">
        <f>COUNTIF(D800:D801,"併")</f>
        <v>1</v>
      </c>
      <c r="E802" s="15">
        <v>2</v>
      </c>
      <c r="F802" s="15"/>
      <c r="G802" s="16">
        <f t="shared" ref="G802:AF802" si="148">SUM(G800:G801)</f>
        <v>16</v>
      </c>
      <c r="H802" s="16">
        <f t="shared" si="148"/>
        <v>17</v>
      </c>
      <c r="I802" s="16">
        <f t="shared" si="148"/>
        <v>21</v>
      </c>
      <c r="J802" s="16">
        <f t="shared" si="148"/>
        <v>30</v>
      </c>
      <c r="K802" s="16">
        <f t="shared" si="148"/>
        <v>25</v>
      </c>
      <c r="L802" s="16">
        <f t="shared" si="148"/>
        <v>22</v>
      </c>
      <c r="M802" s="16">
        <f t="shared" si="148"/>
        <v>34</v>
      </c>
      <c r="N802" s="16">
        <f t="shared" si="148"/>
        <v>81</v>
      </c>
      <c r="O802" s="16">
        <f t="shared" si="148"/>
        <v>68</v>
      </c>
      <c r="P802" s="16">
        <f t="shared" si="148"/>
        <v>149</v>
      </c>
      <c r="Q802" s="16">
        <f t="shared" si="148"/>
        <v>1</v>
      </c>
      <c r="R802" s="16">
        <f t="shared" si="148"/>
        <v>2</v>
      </c>
      <c r="S802" s="16">
        <f t="shared" si="148"/>
        <v>1</v>
      </c>
      <c r="T802" s="16">
        <f t="shared" si="148"/>
        <v>1</v>
      </c>
      <c r="U802" s="16">
        <f t="shared" si="148"/>
        <v>1</v>
      </c>
      <c r="V802" s="16">
        <f t="shared" si="148"/>
        <v>1</v>
      </c>
      <c r="W802" s="16">
        <f t="shared" si="148"/>
        <v>0</v>
      </c>
      <c r="X802" s="16">
        <f t="shared" si="148"/>
        <v>0</v>
      </c>
      <c r="Y802" s="16">
        <f t="shared" si="148"/>
        <v>0</v>
      </c>
      <c r="Z802" s="16">
        <f t="shared" si="148"/>
        <v>0</v>
      </c>
      <c r="AA802" s="16">
        <f t="shared" si="148"/>
        <v>1</v>
      </c>
      <c r="AB802" s="16">
        <f t="shared" si="148"/>
        <v>2</v>
      </c>
      <c r="AC802" s="16">
        <f t="shared" si="148"/>
        <v>3</v>
      </c>
      <c r="AD802" s="16">
        <f t="shared" si="148"/>
        <v>11</v>
      </c>
      <c r="AE802" s="16">
        <f t="shared" si="148"/>
        <v>7</v>
      </c>
      <c r="AF802" s="16">
        <f t="shared" si="148"/>
        <v>17</v>
      </c>
      <c r="AG802" s="13">
        <v>50</v>
      </c>
    </row>
    <row r="803" spans="1:33" s="13" customFormat="1" ht="13.7" customHeight="1" x14ac:dyDescent="0.15">
      <c r="A803" s="9" t="s">
        <v>1114</v>
      </c>
      <c r="B803" s="9" t="s">
        <v>460</v>
      </c>
      <c r="C803" s="10" t="s">
        <v>461</v>
      </c>
      <c r="D803" s="11" t="s">
        <v>1191</v>
      </c>
      <c r="E803" s="11">
        <v>2</v>
      </c>
      <c r="F803" s="23" t="s">
        <v>1051</v>
      </c>
      <c r="G803" s="12">
        <v>3</v>
      </c>
      <c r="H803" s="12">
        <v>0</v>
      </c>
      <c r="I803" s="12">
        <v>2</v>
      </c>
      <c r="J803" s="12">
        <v>3</v>
      </c>
      <c r="K803" s="12">
        <v>1</v>
      </c>
      <c r="L803" s="12">
        <v>2</v>
      </c>
      <c r="M803" s="12">
        <v>3</v>
      </c>
      <c r="N803" s="12">
        <v>6</v>
      </c>
      <c r="O803" s="12">
        <v>5</v>
      </c>
      <c r="P803" s="12">
        <v>11</v>
      </c>
      <c r="Q803" s="144">
        <v>0</v>
      </c>
      <c r="R803" s="144">
        <v>0</v>
      </c>
      <c r="S803" s="144">
        <v>0</v>
      </c>
      <c r="T803" s="144">
        <v>0</v>
      </c>
      <c r="U803" s="144">
        <v>0</v>
      </c>
      <c r="V803" s="144">
        <v>0</v>
      </c>
      <c r="W803" s="144">
        <v>0</v>
      </c>
      <c r="X803" s="144">
        <v>0</v>
      </c>
      <c r="Y803" s="144">
        <v>0</v>
      </c>
      <c r="Z803" s="144">
        <v>0</v>
      </c>
      <c r="AA803" s="144">
        <v>0</v>
      </c>
      <c r="AB803" s="144">
        <v>0</v>
      </c>
      <c r="AC803" s="144">
        <v>0</v>
      </c>
      <c r="AD803" s="144">
        <v>0</v>
      </c>
      <c r="AE803" s="144">
        <v>0</v>
      </c>
      <c r="AF803" s="144">
        <v>0</v>
      </c>
      <c r="AG803" s="13">
        <v>51</v>
      </c>
    </row>
    <row r="804" spans="1:33" s="13" customFormat="1" ht="13.7" customHeight="1" x14ac:dyDescent="0.15">
      <c r="A804" s="14"/>
      <c r="B804" s="14" t="s">
        <v>1073</v>
      </c>
      <c r="C804" s="14">
        <v>1</v>
      </c>
      <c r="D804" s="15">
        <f>COUNTIF(D803,"併")</f>
        <v>1</v>
      </c>
      <c r="E804" s="15">
        <v>1</v>
      </c>
      <c r="F804" s="15"/>
      <c r="G804" s="16">
        <f>G803</f>
        <v>3</v>
      </c>
      <c r="H804" s="16">
        <f t="shared" ref="H804:AE804" si="149">H803</f>
        <v>0</v>
      </c>
      <c r="I804" s="16">
        <f t="shared" si="149"/>
        <v>2</v>
      </c>
      <c r="J804" s="16">
        <f t="shared" si="149"/>
        <v>3</v>
      </c>
      <c r="K804" s="16">
        <f t="shared" si="149"/>
        <v>1</v>
      </c>
      <c r="L804" s="16">
        <f t="shared" si="149"/>
        <v>2</v>
      </c>
      <c r="M804" s="16">
        <f t="shared" si="149"/>
        <v>3</v>
      </c>
      <c r="N804" s="16">
        <f t="shared" si="149"/>
        <v>6</v>
      </c>
      <c r="O804" s="16">
        <f t="shared" si="149"/>
        <v>5</v>
      </c>
      <c r="P804" s="16">
        <f t="shared" si="149"/>
        <v>11</v>
      </c>
      <c r="Q804" s="16">
        <f t="shared" si="149"/>
        <v>0</v>
      </c>
      <c r="R804" s="16">
        <f t="shared" si="149"/>
        <v>0</v>
      </c>
      <c r="S804" s="16">
        <f t="shared" si="149"/>
        <v>0</v>
      </c>
      <c r="T804" s="16">
        <f t="shared" si="149"/>
        <v>0</v>
      </c>
      <c r="U804" s="16">
        <f t="shared" si="149"/>
        <v>0</v>
      </c>
      <c r="V804" s="16">
        <f t="shared" si="149"/>
        <v>0</v>
      </c>
      <c r="W804" s="16">
        <f t="shared" si="149"/>
        <v>0</v>
      </c>
      <c r="X804" s="16">
        <f t="shared" si="149"/>
        <v>0</v>
      </c>
      <c r="Y804" s="16">
        <f t="shared" si="149"/>
        <v>0</v>
      </c>
      <c r="Z804" s="16">
        <f t="shared" si="149"/>
        <v>0</v>
      </c>
      <c r="AA804" s="16">
        <f t="shared" si="149"/>
        <v>0</v>
      </c>
      <c r="AB804" s="16">
        <f t="shared" si="149"/>
        <v>0</v>
      </c>
      <c r="AC804" s="16">
        <f t="shared" si="149"/>
        <v>0</v>
      </c>
      <c r="AD804" s="16">
        <f t="shared" si="149"/>
        <v>0</v>
      </c>
      <c r="AE804" s="16">
        <f t="shared" si="149"/>
        <v>0</v>
      </c>
      <c r="AF804" s="16">
        <f>AF803</f>
        <v>0</v>
      </c>
      <c r="AG804" s="13">
        <v>52</v>
      </c>
    </row>
    <row r="805" spans="1:33" ht="13.7" customHeight="1" x14ac:dyDescent="0.15">
      <c r="A805" s="9" t="s">
        <v>1114</v>
      </c>
      <c r="B805" s="9" t="s">
        <v>462</v>
      </c>
      <c r="C805" s="10" t="s">
        <v>693</v>
      </c>
      <c r="D805" s="11">
        <v>0</v>
      </c>
      <c r="E805" s="11">
        <v>2</v>
      </c>
      <c r="F805" s="23" t="s">
        <v>1051</v>
      </c>
      <c r="G805" s="12">
        <v>8</v>
      </c>
      <c r="H805" s="12">
        <v>10</v>
      </c>
      <c r="I805" s="12">
        <v>10</v>
      </c>
      <c r="J805" s="12">
        <v>11</v>
      </c>
      <c r="K805" s="12">
        <v>14</v>
      </c>
      <c r="L805" s="12">
        <v>12</v>
      </c>
      <c r="M805" s="12">
        <v>8</v>
      </c>
      <c r="N805" s="12">
        <v>36</v>
      </c>
      <c r="O805" s="12">
        <v>29</v>
      </c>
      <c r="P805" s="12">
        <v>65</v>
      </c>
      <c r="Q805" s="144">
        <v>1</v>
      </c>
      <c r="R805" s="144">
        <v>1</v>
      </c>
      <c r="S805" s="144">
        <v>0</v>
      </c>
      <c r="T805" s="144">
        <v>0</v>
      </c>
      <c r="U805" s="144">
        <v>0</v>
      </c>
      <c r="V805" s="144">
        <v>0</v>
      </c>
      <c r="W805" s="144">
        <v>0</v>
      </c>
      <c r="X805" s="144">
        <v>0</v>
      </c>
      <c r="Y805" s="144">
        <v>0</v>
      </c>
      <c r="Z805" s="144">
        <v>0</v>
      </c>
      <c r="AA805" s="144">
        <v>0</v>
      </c>
      <c r="AB805" s="144">
        <v>0</v>
      </c>
      <c r="AC805" s="144">
        <v>1</v>
      </c>
      <c r="AD805" s="144">
        <v>1</v>
      </c>
      <c r="AE805" s="144">
        <v>2</v>
      </c>
      <c r="AF805" s="144">
        <v>2</v>
      </c>
      <c r="AG805" s="5">
        <v>53</v>
      </c>
    </row>
    <row r="806" spans="1:33" s="13" customFormat="1" ht="13.7" customHeight="1" x14ac:dyDescent="0.15">
      <c r="A806" s="14"/>
      <c r="B806" s="14" t="s">
        <v>1073</v>
      </c>
      <c r="C806" s="14">
        <v>1</v>
      </c>
      <c r="D806" s="15">
        <f>COUNTIF(D805,"併")</f>
        <v>0</v>
      </c>
      <c r="E806" s="15">
        <v>1</v>
      </c>
      <c r="F806" s="15"/>
      <c r="G806" s="16">
        <f>G805</f>
        <v>8</v>
      </c>
      <c r="H806" s="16">
        <f t="shared" ref="H806:AE806" si="150">H805</f>
        <v>10</v>
      </c>
      <c r="I806" s="16">
        <f t="shared" si="150"/>
        <v>10</v>
      </c>
      <c r="J806" s="16">
        <f t="shared" si="150"/>
        <v>11</v>
      </c>
      <c r="K806" s="16">
        <f t="shared" si="150"/>
        <v>14</v>
      </c>
      <c r="L806" s="16">
        <f t="shared" si="150"/>
        <v>12</v>
      </c>
      <c r="M806" s="16">
        <f t="shared" si="150"/>
        <v>8</v>
      </c>
      <c r="N806" s="16">
        <f t="shared" si="150"/>
        <v>36</v>
      </c>
      <c r="O806" s="16">
        <f t="shared" si="150"/>
        <v>29</v>
      </c>
      <c r="P806" s="16">
        <f>P805</f>
        <v>65</v>
      </c>
      <c r="Q806" s="16">
        <f t="shared" si="150"/>
        <v>1</v>
      </c>
      <c r="R806" s="16">
        <f t="shared" si="150"/>
        <v>1</v>
      </c>
      <c r="S806" s="16">
        <f t="shared" si="150"/>
        <v>0</v>
      </c>
      <c r="T806" s="16">
        <f t="shared" si="150"/>
        <v>0</v>
      </c>
      <c r="U806" s="16">
        <f t="shared" si="150"/>
        <v>0</v>
      </c>
      <c r="V806" s="16">
        <f t="shared" si="150"/>
        <v>0</v>
      </c>
      <c r="W806" s="16">
        <f t="shared" si="150"/>
        <v>0</v>
      </c>
      <c r="X806" s="16">
        <f t="shared" si="150"/>
        <v>0</v>
      </c>
      <c r="Y806" s="16">
        <f t="shared" si="150"/>
        <v>0</v>
      </c>
      <c r="Z806" s="16">
        <f t="shared" si="150"/>
        <v>0</v>
      </c>
      <c r="AA806" s="16">
        <f t="shared" si="150"/>
        <v>0</v>
      </c>
      <c r="AB806" s="16">
        <f t="shared" si="150"/>
        <v>0</v>
      </c>
      <c r="AC806" s="16">
        <f t="shared" si="150"/>
        <v>1</v>
      </c>
      <c r="AD806" s="16">
        <f t="shared" si="150"/>
        <v>1</v>
      </c>
      <c r="AE806" s="16">
        <f t="shared" si="150"/>
        <v>2</v>
      </c>
      <c r="AF806" s="16">
        <f>AF805</f>
        <v>2</v>
      </c>
      <c r="AG806" s="13">
        <v>54</v>
      </c>
    </row>
    <row r="807" spans="1:33" s="13" customFormat="1" ht="13.7" customHeight="1" x14ac:dyDescent="0.15">
      <c r="A807" s="9" t="s">
        <v>1114</v>
      </c>
      <c r="B807" s="9" t="s">
        <v>406</v>
      </c>
      <c r="C807" s="10" t="s">
        <v>407</v>
      </c>
      <c r="D807" s="11">
        <v>0</v>
      </c>
      <c r="E807" s="11">
        <v>2</v>
      </c>
      <c r="F807" s="11" t="s">
        <v>1084</v>
      </c>
      <c r="G807" s="12">
        <v>7</v>
      </c>
      <c r="H807" s="12">
        <v>6</v>
      </c>
      <c r="I807" s="12">
        <v>11</v>
      </c>
      <c r="J807" s="12">
        <v>6</v>
      </c>
      <c r="K807" s="12">
        <v>2</v>
      </c>
      <c r="L807" s="12">
        <v>10</v>
      </c>
      <c r="M807" s="12">
        <v>8</v>
      </c>
      <c r="N807" s="12">
        <v>22</v>
      </c>
      <c r="O807" s="12">
        <v>21</v>
      </c>
      <c r="P807" s="12">
        <v>43</v>
      </c>
      <c r="Q807" s="144">
        <v>1</v>
      </c>
      <c r="R807" s="144">
        <v>2</v>
      </c>
      <c r="S807" s="144">
        <v>0</v>
      </c>
      <c r="T807" s="144">
        <v>0</v>
      </c>
      <c r="U807" s="144">
        <v>0</v>
      </c>
      <c r="V807" s="144">
        <v>0</v>
      </c>
      <c r="W807" s="144">
        <v>0</v>
      </c>
      <c r="X807" s="144">
        <v>0</v>
      </c>
      <c r="Y807" s="144">
        <v>0</v>
      </c>
      <c r="Z807" s="144">
        <v>0</v>
      </c>
      <c r="AA807" s="144">
        <v>1</v>
      </c>
      <c r="AB807" s="144">
        <v>2</v>
      </c>
      <c r="AC807" s="144">
        <v>1</v>
      </c>
      <c r="AD807" s="144">
        <v>2</v>
      </c>
      <c r="AE807" s="144">
        <v>3</v>
      </c>
      <c r="AF807" s="144">
        <v>6</v>
      </c>
      <c r="AG807" s="13">
        <v>66</v>
      </c>
    </row>
    <row r="808" spans="1:33" ht="13.7" customHeight="1" x14ac:dyDescent="0.15">
      <c r="A808" s="9" t="s">
        <v>1114</v>
      </c>
      <c r="B808" s="9" t="s">
        <v>406</v>
      </c>
      <c r="C808" s="17" t="s">
        <v>408</v>
      </c>
      <c r="D808" s="11">
        <v>0</v>
      </c>
      <c r="E808" s="11">
        <v>4</v>
      </c>
      <c r="F808" s="11" t="s">
        <v>1084</v>
      </c>
      <c r="G808" s="12">
        <v>3</v>
      </c>
      <c r="H808" s="12">
        <v>0</v>
      </c>
      <c r="I808" s="12">
        <v>0</v>
      </c>
      <c r="J808" s="12">
        <v>2</v>
      </c>
      <c r="K808" s="12">
        <v>1</v>
      </c>
      <c r="L808" s="12">
        <v>2</v>
      </c>
      <c r="M808" s="146">
        <v>1</v>
      </c>
      <c r="N808" s="12">
        <v>6</v>
      </c>
      <c r="O808" s="12">
        <v>0</v>
      </c>
      <c r="P808" s="12">
        <v>6</v>
      </c>
      <c r="Q808" s="144">
        <v>0</v>
      </c>
      <c r="R808" s="144">
        <v>0</v>
      </c>
      <c r="S808" s="144">
        <v>0</v>
      </c>
      <c r="T808" s="144">
        <v>0</v>
      </c>
      <c r="U808" s="144">
        <v>0</v>
      </c>
      <c r="V808" s="144">
        <v>0</v>
      </c>
      <c r="W808" s="144">
        <v>0</v>
      </c>
      <c r="X808" s="144">
        <v>0</v>
      </c>
      <c r="Y808" s="144">
        <v>0</v>
      </c>
      <c r="Z808" s="144">
        <v>0</v>
      </c>
      <c r="AA808" s="144">
        <v>0</v>
      </c>
      <c r="AB808" s="144">
        <v>0</v>
      </c>
      <c r="AC808" s="144">
        <v>1</v>
      </c>
      <c r="AD808" s="144">
        <v>1</v>
      </c>
      <c r="AE808" s="144">
        <v>1</v>
      </c>
      <c r="AF808" s="144">
        <v>1</v>
      </c>
      <c r="AG808" s="5">
        <v>67</v>
      </c>
    </row>
    <row r="809" spans="1:33" s="13" customFormat="1" ht="13.7" customHeight="1" x14ac:dyDescent="0.15">
      <c r="A809" s="14"/>
      <c r="B809" s="14" t="s">
        <v>1073</v>
      </c>
      <c r="C809" s="14">
        <f>COUNTA(C807:C808)</f>
        <v>2</v>
      </c>
      <c r="D809" s="15">
        <f>COUNTIF(D807:D808,"併")</f>
        <v>0</v>
      </c>
      <c r="E809" s="15">
        <v>2</v>
      </c>
      <c r="F809" s="15"/>
      <c r="G809" s="16">
        <f t="shared" ref="G809:AF809" si="151">SUM(G807:G808)</f>
        <v>10</v>
      </c>
      <c r="H809" s="16">
        <f t="shared" si="151"/>
        <v>6</v>
      </c>
      <c r="I809" s="16">
        <f t="shared" si="151"/>
        <v>11</v>
      </c>
      <c r="J809" s="16">
        <f t="shared" si="151"/>
        <v>8</v>
      </c>
      <c r="K809" s="16">
        <f t="shared" si="151"/>
        <v>3</v>
      </c>
      <c r="L809" s="16">
        <f t="shared" si="151"/>
        <v>12</v>
      </c>
      <c r="M809" s="16">
        <f t="shared" si="151"/>
        <v>9</v>
      </c>
      <c r="N809" s="16">
        <f t="shared" si="151"/>
        <v>28</v>
      </c>
      <c r="O809" s="16">
        <f t="shared" si="151"/>
        <v>21</v>
      </c>
      <c r="P809" s="16">
        <f t="shared" si="151"/>
        <v>49</v>
      </c>
      <c r="Q809" s="16">
        <f t="shared" si="151"/>
        <v>1</v>
      </c>
      <c r="R809" s="16">
        <f t="shared" si="151"/>
        <v>2</v>
      </c>
      <c r="S809" s="16">
        <f t="shared" si="151"/>
        <v>0</v>
      </c>
      <c r="T809" s="16">
        <f t="shared" si="151"/>
        <v>0</v>
      </c>
      <c r="U809" s="16">
        <f t="shared" si="151"/>
        <v>0</v>
      </c>
      <c r="V809" s="16">
        <f t="shared" si="151"/>
        <v>0</v>
      </c>
      <c r="W809" s="16">
        <f t="shared" si="151"/>
        <v>0</v>
      </c>
      <c r="X809" s="16">
        <f t="shared" si="151"/>
        <v>0</v>
      </c>
      <c r="Y809" s="16">
        <f t="shared" si="151"/>
        <v>0</v>
      </c>
      <c r="Z809" s="16">
        <f t="shared" si="151"/>
        <v>0</v>
      </c>
      <c r="AA809" s="16">
        <f t="shared" si="151"/>
        <v>1</v>
      </c>
      <c r="AB809" s="16">
        <f t="shared" si="151"/>
        <v>2</v>
      </c>
      <c r="AC809" s="16">
        <f t="shared" si="151"/>
        <v>2</v>
      </c>
      <c r="AD809" s="16">
        <f t="shared" si="151"/>
        <v>3</v>
      </c>
      <c r="AE809" s="16">
        <f t="shared" si="151"/>
        <v>4</v>
      </c>
      <c r="AF809" s="16">
        <f t="shared" si="151"/>
        <v>7</v>
      </c>
      <c r="AG809" s="13">
        <v>68</v>
      </c>
    </row>
    <row r="810" spans="1:33" s="13" customFormat="1" ht="13.7" customHeight="1" x14ac:dyDescent="0.15">
      <c r="A810" s="18"/>
      <c r="B810" s="18" t="s">
        <v>1074</v>
      </c>
      <c r="C810" s="18">
        <f>C725+C732+C740+C750+C809+C753+C757+C760+C762+C764+C766+C771+C779+C783+C788+C791+C793+C795+C797+C799+C802+C804+C806</f>
        <v>114</v>
      </c>
      <c r="D810" s="19">
        <f>D725+D732+D740+D750+D809+D753+D757+D760+D762+D764+D766+D771+D779+D783+D788+D791+D793+D795+D797+D799+D802+D804+D806</f>
        <v>7</v>
      </c>
      <c r="E810" s="19">
        <f>E725+E732+E740+E750+E809+E753+E757+E760+E762+E764+E766+E771+E779+E783+E788+E791+E793+E795+E797+E799+E802+E804+E806</f>
        <v>35</v>
      </c>
      <c r="F810" s="19"/>
      <c r="G810" s="20">
        <f t="shared" ref="G810:AF810" si="152">G725+G732+G740+G750+G809+G753+G757+G760+G762+G764+G766+G771+G779+G783+G788+G791+G793+G795+G797+G799+G802+G804+G806</f>
        <v>1356</v>
      </c>
      <c r="H810" s="20">
        <f t="shared" si="152"/>
        <v>3297</v>
      </c>
      <c r="I810" s="20">
        <f t="shared" si="152"/>
        <v>3450</v>
      </c>
      <c r="J810" s="20">
        <f t="shared" si="152"/>
        <v>3456</v>
      </c>
      <c r="K810" s="20">
        <f t="shared" si="152"/>
        <v>3571</v>
      </c>
      <c r="L810" s="20">
        <f t="shared" si="152"/>
        <v>3570</v>
      </c>
      <c r="M810" s="20">
        <f t="shared" si="152"/>
        <v>3602</v>
      </c>
      <c r="N810" s="20">
        <f t="shared" si="152"/>
        <v>10688</v>
      </c>
      <c r="O810" s="20">
        <f t="shared" si="152"/>
        <v>10258</v>
      </c>
      <c r="P810" s="20">
        <f t="shared" si="152"/>
        <v>20946</v>
      </c>
      <c r="Q810" s="20">
        <f t="shared" si="152"/>
        <v>115</v>
      </c>
      <c r="R810" s="20">
        <f t="shared" si="152"/>
        <v>485</v>
      </c>
      <c r="S810" s="20">
        <f t="shared" si="152"/>
        <v>22</v>
      </c>
      <c r="T810" s="20">
        <f t="shared" si="152"/>
        <v>24</v>
      </c>
      <c r="U810" s="20">
        <f t="shared" si="152"/>
        <v>40</v>
      </c>
      <c r="V810" s="20">
        <f t="shared" si="152"/>
        <v>57</v>
      </c>
      <c r="W810" s="20">
        <f t="shared" si="152"/>
        <v>8</v>
      </c>
      <c r="X810" s="20">
        <f t="shared" si="152"/>
        <v>8</v>
      </c>
      <c r="Y810" s="20">
        <f t="shared" si="152"/>
        <v>6</v>
      </c>
      <c r="Z810" s="20">
        <f t="shared" si="152"/>
        <v>6</v>
      </c>
      <c r="AA810" s="20">
        <f t="shared" si="152"/>
        <v>41</v>
      </c>
      <c r="AB810" s="20">
        <f t="shared" si="152"/>
        <v>79</v>
      </c>
      <c r="AC810" s="20">
        <f t="shared" si="152"/>
        <v>170</v>
      </c>
      <c r="AD810" s="20">
        <f t="shared" si="152"/>
        <v>929</v>
      </c>
      <c r="AE810" s="20">
        <f t="shared" si="152"/>
        <v>402</v>
      </c>
      <c r="AF810" s="20">
        <f t="shared" si="152"/>
        <v>1588</v>
      </c>
      <c r="AG810" s="13">
        <v>55</v>
      </c>
    </row>
    <row r="811" spans="1:33" s="13" customFormat="1" ht="13.7" customHeight="1" x14ac:dyDescent="0.15">
      <c r="A811" s="9" t="s">
        <v>1115</v>
      </c>
      <c r="B811" s="9" t="s">
        <v>923</v>
      </c>
      <c r="C811" s="10" t="s">
        <v>924</v>
      </c>
      <c r="D811" s="11">
        <v>0</v>
      </c>
      <c r="E811" s="11" t="s">
        <v>1126</v>
      </c>
      <c r="F811" s="11" t="s">
        <v>1084</v>
      </c>
      <c r="G811" s="12">
        <v>18</v>
      </c>
      <c r="H811" s="12">
        <v>46</v>
      </c>
      <c r="I811" s="12">
        <v>45</v>
      </c>
      <c r="J811" s="12">
        <v>49</v>
      </c>
      <c r="K811" s="12">
        <v>51</v>
      </c>
      <c r="L811" s="12">
        <v>44</v>
      </c>
      <c r="M811" s="12">
        <v>49</v>
      </c>
      <c r="N811" s="12">
        <v>153</v>
      </c>
      <c r="O811" s="12">
        <v>131</v>
      </c>
      <c r="P811" s="12">
        <v>284</v>
      </c>
      <c r="Q811" s="144">
        <v>1</v>
      </c>
      <c r="R811" s="144">
        <v>4</v>
      </c>
      <c r="S811" s="144">
        <v>1</v>
      </c>
      <c r="T811" s="144">
        <v>1</v>
      </c>
      <c r="U811" s="144">
        <v>1</v>
      </c>
      <c r="V811" s="144">
        <v>1</v>
      </c>
      <c r="W811" s="144">
        <v>0</v>
      </c>
      <c r="X811" s="144">
        <v>0</v>
      </c>
      <c r="Y811" s="144">
        <v>0</v>
      </c>
      <c r="Z811" s="144">
        <v>0</v>
      </c>
      <c r="AA811" s="144">
        <v>1</v>
      </c>
      <c r="AB811" s="144">
        <v>3</v>
      </c>
      <c r="AC811" s="144">
        <v>2</v>
      </c>
      <c r="AD811" s="144">
        <v>11</v>
      </c>
      <c r="AE811" s="144">
        <v>6</v>
      </c>
      <c r="AF811" s="144">
        <v>20</v>
      </c>
      <c r="AG811" s="13">
        <v>56</v>
      </c>
    </row>
    <row r="812" spans="1:33" s="13" customFormat="1" ht="13.7" customHeight="1" x14ac:dyDescent="0.15">
      <c r="A812" s="9" t="s">
        <v>1115</v>
      </c>
      <c r="B812" s="9" t="s">
        <v>923</v>
      </c>
      <c r="C812" s="10" t="s">
        <v>617</v>
      </c>
      <c r="D812" s="11">
        <v>0</v>
      </c>
      <c r="E812" s="11" t="s">
        <v>1126</v>
      </c>
      <c r="F812" s="11" t="s">
        <v>1084</v>
      </c>
      <c r="G812" s="12">
        <v>13</v>
      </c>
      <c r="H812" s="12">
        <v>35</v>
      </c>
      <c r="I812" s="12">
        <v>33</v>
      </c>
      <c r="J812" s="12">
        <v>28</v>
      </c>
      <c r="K812" s="12">
        <v>49</v>
      </c>
      <c r="L812" s="12">
        <v>44</v>
      </c>
      <c r="M812" s="12">
        <v>34</v>
      </c>
      <c r="N812" s="12">
        <v>119</v>
      </c>
      <c r="O812" s="12">
        <v>104</v>
      </c>
      <c r="P812" s="12">
        <v>223</v>
      </c>
      <c r="Q812" s="144">
        <v>1</v>
      </c>
      <c r="R812" s="144">
        <v>3</v>
      </c>
      <c r="S812" s="144">
        <v>1</v>
      </c>
      <c r="T812" s="144">
        <v>1</v>
      </c>
      <c r="U812" s="144">
        <v>1</v>
      </c>
      <c r="V812" s="144">
        <v>1</v>
      </c>
      <c r="W812" s="144">
        <v>0</v>
      </c>
      <c r="X812" s="144">
        <v>0</v>
      </c>
      <c r="Y812" s="144">
        <v>0</v>
      </c>
      <c r="Z812" s="144">
        <v>0</v>
      </c>
      <c r="AA812" s="144">
        <v>1</v>
      </c>
      <c r="AB812" s="144">
        <v>3</v>
      </c>
      <c r="AC812" s="144">
        <v>1</v>
      </c>
      <c r="AD812" s="144">
        <v>8</v>
      </c>
      <c r="AE812" s="144">
        <v>5</v>
      </c>
      <c r="AF812" s="144">
        <v>16</v>
      </c>
      <c r="AG812" s="13">
        <v>57</v>
      </c>
    </row>
    <row r="813" spans="1:33" s="13" customFormat="1" ht="13.7" customHeight="1" x14ac:dyDescent="0.15">
      <c r="A813" s="9" t="s">
        <v>1115</v>
      </c>
      <c r="B813" s="9" t="s">
        <v>923</v>
      </c>
      <c r="C813" s="10" t="s">
        <v>925</v>
      </c>
      <c r="D813" s="11">
        <v>0</v>
      </c>
      <c r="E813" s="11">
        <v>1</v>
      </c>
      <c r="F813" s="11" t="s">
        <v>1084</v>
      </c>
      <c r="G813" s="12">
        <v>6</v>
      </c>
      <c r="H813" s="12">
        <v>1</v>
      </c>
      <c r="I813" s="12">
        <v>1</v>
      </c>
      <c r="J813" s="12">
        <v>3</v>
      </c>
      <c r="K813" s="12">
        <v>2</v>
      </c>
      <c r="L813" s="12">
        <v>5</v>
      </c>
      <c r="M813" s="12">
        <v>1</v>
      </c>
      <c r="N813" s="12">
        <v>5</v>
      </c>
      <c r="O813" s="12">
        <v>8</v>
      </c>
      <c r="P813" s="12">
        <v>13</v>
      </c>
      <c r="Q813" s="144">
        <v>1</v>
      </c>
      <c r="R813" s="144">
        <v>1</v>
      </c>
      <c r="S813" s="144">
        <v>0</v>
      </c>
      <c r="T813" s="144">
        <v>0</v>
      </c>
      <c r="U813" s="144">
        <v>0</v>
      </c>
      <c r="V813" s="144">
        <v>0</v>
      </c>
      <c r="W813" s="144">
        <v>0</v>
      </c>
      <c r="X813" s="144">
        <v>0</v>
      </c>
      <c r="Y813" s="144">
        <v>0</v>
      </c>
      <c r="Z813" s="144">
        <v>0</v>
      </c>
      <c r="AA813" s="144">
        <v>1</v>
      </c>
      <c r="AB813" s="144">
        <v>1</v>
      </c>
      <c r="AC813" s="144">
        <v>1</v>
      </c>
      <c r="AD813" s="144">
        <v>2</v>
      </c>
      <c r="AE813" s="144">
        <v>3</v>
      </c>
      <c r="AF813" s="144">
        <v>4</v>
      </c>
      <c r="AG813" s="13">
        <v>58</v>
      </c>
    </row>
    <row r="814" spans="1:33" s="13" customFormat="1" ht="13.7" customHeight="1" x14ac:dyDescent="0.15">
      <c r="A814" s="9" t="s">
        <v>1115</v>
      </c>
      <c r="B814" s="9" t="s">
        <v>923</v>
      </c>
      <c r="C814" s="10" t="s">
        <v>926</v>
      </c>
      <c r="D814" s="11">
        <v>0</v>
      </c>
      <c r="E814" s="11">
        <v>1</v>
      </c>
      <c r="F814" s="11" t="s">
        <v>1084</v>
      </c>
      <c r="G814" s="12">
        <v>10</v>
      </c>
      <c r="H814" s="12">
        <v>6</v>
      </c>
      <c r="I814" s="12">
        <v>10</v>
      </c>
      <c r="J814" s="12">
        <v>7</v>
      </c>
      <c r="K814" s="12">
        <v>10</v>
      </c>
      <c r="L814" s="12">
        <v>11</v>
      </c>
      <c r="M814" s="12">
        <v>11</v>
      </c>
      <c r="N814" s="12">
        <v>30</v>
      </c>
      <c r="O814" s="12">
        <v>25</v>
      </c>
      <c r="P814" s="12">
        <v>55</v>
      </c>
      <c r="Q814" s="144">
        <v>2</v>
      </c>
      <c r="R814" s="144">
        <v>3</v>
      </c>
      <c r="S814" s="144">
        <v>0</v>
      </c>
      <c r="T814" s="144">
        <v>0</v>
      </c>
      <c r="U814" s="144">
        <v>1</v>
      </c>
      <c r="V814" s="144">
        <v>1</v>
      </c>
      <c r="W814" s="144">
        <v>0</v>
      </c>
      <c r="X814" s="144">
        <v>0</v>
      </c>
      <c r="Y814" s="144">
        <v>0</v>
      </c>
      <c r="Z814" s="144">
        <v>0</v>
      </c>
      <c r="AA814" s="144">
        <v>1</v>
      </c>
      <c r="AB814" s="144">
        <v>1</v>
      </c>
      <c r="AC814" s="144">
        <v>1</v>
      </c>
      <c r="AD814" s="144">
        <v>2</v>
      </c>
      <c r="AE814" s="144">
        <v>5</v>
      </c>
      <c r="AF814" s="144">
        <v>7</v>
      </c>
      <c r="AG814" s="13">
        <v>59</v>
      </c>
    </row>
    <row r="815" spans="1:33" ht="13.7" customHeight="1" x14ac:dyDescent="0.15">
      <c r="A815" s="9" t="s">
        <v>1115</v>
      </c>
      <c r="B815" s="9" t="s">
        <v>923</v>
      </c>
      <c r="C815" s="10" t="s">
        <v>711</v>
      </c>
      <c r="D815" s="11">
        <v>0</v>
      </c>
      <c r="E815" s="11" t="s">
        <v>1126</v>
      </c>
      <c r="F815" s="11" t="s">
        <v>1084</v>
      </c>
      <c r="G815" s="12">
        <v>11</v>
      </c>
      <c r="H815" s="12">
        <v>29</v>
      </c>
      <c r="I815" s="12">
        <v>31</v>
      </c>
      <c r="J815" s="12">
        <v>30</v>
      </c>
      <c r="K815" s="12">
        <v>28</v>
      </c>
      <c r="L815" s="12">
        <v>24</v>
      </c>
      <c r="M815" s="12">
        <v>30</v>
      </c>
      <c r="N815" s="12">
        <v>79</v>
      </c>
      <c r="O815" s="12">
        <v>93</v>
      </c>
      <c r="P815" s="12">
        <v>172</v>
      </c>
      <c r="Q815" s="144">
        <v>1</v>
      </c>
      <c r="R815" s="144">
        <v>2</v>
      </c>
      <c r="S815" s="144">
        <v>0</v>
      </c>
      <c r="T815" s="144">
        <v>0</v>
      </c>
      <c r="U815" s="144">
        <v>1</v>
      </c>
      <c r="V815" s="144">
        <v>1</v>
      </c>
      <c r="W815" s="144">
        <v>0</v>
      </c>
      <c r="X815" s="144">
        <v>0</v>
      </c>
      <c r="Y815" s="144">
        <v>0</v>
      </c>
      <c r="Z815" s="144">
        <v>0</v>
      </c>
      <c r="AA815" s="144">
        <v>1</v>
      </c>
      <c r="AB815" s="144">
        <v>1</v>
      </c>
      <c r="AC815" s="144">
        <v>2</v>
      </c>
      <c r="AD815" s="144">
        <v>9</v>
      </c>
      <c r="AE815" s="144">
        <v>5</v>
      </c>
      <c r="AF815" s="144">
        <v>13</v>
      </c>
      <c r="AG815" s="5">
        <v>60</v>
      </c>
    </row>
    <row r="816" spans="1:33" s="13" customFormat="1" ht="13.7" customHeight="1" x14ac:dyDescent="0.15">
      <c r="A816" s="14"/>
      <c r="B816" s="14" t="s">
        <v>1073</v>
      </c>
      <c r="C816" s="14">
        <f>COUNTA(C811:C815)</f>
        <v>5</v>
      </c>
      <c r="D816" s="15">
        <f>COUNTIF(D811:D815,"併")</f>
        <v>0</v>
      </c>
      <c r="E816" s="15">
        <v>5</v>
      </c>
      <c r="F816" s="15"/>
      <c r="G816" s="16">
        <f>SUM(G811:G815)</f>
        <v>58</v>
      </c>
      <c r="H816" s="16">
        <f t="shared" ref="H816:AE816" si="153">SUM(H811:H815)</f>
        <v>117</v>
      </c>
      <c r="I816" s="16">
        <f t="shared" si="153"/>
        <v>120</v>
      </c>
      <c r="J816" s="16">
        <f t="shared" si="153"/>
        <v>117</v>
      </c>
      <c r="K816" s="16">
        <f t="shared" si="153"/>
        <v>140</v>
      </c>
      <c r="L816" s="16">
        <f t="shared" si="153"/>
        <v>128</v>
      </c>
      <c r="M816" s="16">
        <f t="shared" si="153"/>
        <v>125</v>
      </c>
      <c r="N816" s="16">
        <f t="shared" si="153"/>
        <v>386</v>
      </c>
      <c r="O816" s="16">
        <f t="shared" si="153"/>
        <v>361</v>
      </c>
      <c r="P816" s="16">
        <f t="shared" si="153"/>
        <v>747</v>
      </c>
      <c r="Q816" s="16">
        <f t="shared" si="153"/>
        <v>6</v>
      </c>
      <c r="R816" s="16">
        <f t="shared" si="153"/>
        <v>13</v>
      </c>
      <c r="S816" s="16">
        <f t="shared" si="153"/>
        <v>2</v>
      </c>
      <c r="T816" s="16">
        <f t="shared" si="153"/>
        <v>2</v>
      </c>
      <c r="U816" s="16">
        <f t="shared" si="153"/>
        <v>4</v>
      </c>
      <c r="V816" s="16">
        <f t="shared" si="153"/>
        <v>4</v>
      </c>
      <c r="W816" s="16">
        <f t="shared" si="153"/>
        <v>0</v>
      </c>
      <c r="X816" s="16">
        <f t="shared" si="153"/>
        <v>0</v>
      </c>
      <c r="Y816" s="16">
        <f t="shared" si="153"/>
        <v>0</v>
      </c>
      <c r="Z816" s="16">
        <f t="shared" si="153"/>
        <v>0</v>
      </c>
      <c r="AA816" s="16">
        <f t="shared" si="153"/>
        <v>5</v>
      </c>
      <c r="AB816" s="16">
        <f t="shared" si="153"/>
        <v>9</v>
      </c>
      <c r="AC816" s="16">
        <f t="shared" si="153"/>
        <v>7</v>
      </c>
      <c r="AD816" s="16">
        <f t="shared" si="153"/>
        <v>32</v>
      </c>
      <c r="AE816" s="16">
        <f t="shared" si="153"/>
        <v>24</v>
      </c>
      <c r="AF816" s="16">
        <f>SUM(AF811:AF815)</f>
        <v>60</v>
      </c>
      <c r="AG816" s="13">
        <v>61</v>
      </c>
    </row>
    <row r="817" spans="1:33" s="13" customFormat="1" ht="13.7" customHeight="1" x14ac:dyDescent="0.15">
      <c r="A817" s="9" t="s">
        <v>1115</v>
      </c>
      <c r="B817" s="9" t="s">
        <v>463</v>
      </c>
      <c r="C817" s="10" t="s">
        <v>464</v>
      </c>
      <c r="D817" s="11">
        <v>0</v>
      </c>
      <c r="E817" s="11">
        <v>1</v>
      </c>
      <c r="F817" s="11" t="s">
        <v>1084</v>
      </c>
      <c r="G817" s="12">
        <v>10</v>
      </c>
      <c r="H817" s="12">
        <v>26</v>
      </c>
      <c r="I817" s="12">
        <v>24</v>
      </c>
      <c r="J817" s="12">
        <v>30</v>
      </c>
      <c r="K817" s="12">
        <v>21</v>
      </c>
      <c r="L817" s="12">
        <v>33</v>
      </c>
      <c r="M817" s="12">
        <v>23</v>
      </c>
      <c r="N817" s="12">
        <v>86</v>
      </c>
      <c r="O817" s="12">
        <v>71</v>
      </c>
      <c r="P817" s="12">
        <v>157</v>
      </c>
      <c r="Q817" s="144">
        <v>1</v>
      </c>
      <c r="R817" s="144">
        <v>3</v>
      </c>
      <c r="S817" s="144">
        <v>0</v>
      </c>
      <c r="T817" s="144">
        <v>0</v>
      </c>
      <c r="U817" s="144">
        <v>1</v>
      </c>
      <c r="V817" s="144">
        <v>1</v>
      </c>
      <c r="W817" s="144">
        <v>0</v>
      </c>
      <c r="X817" s="144">
        <v>0</v>
      </c>
      <c r="Y817" s="144">
        <v>0</v>
      </c>
      <c r="Z817" s="144">
        <v>0</v>
      </c>
      <c r="AA817" s="144">
        <v>1</v>
      </c>
      <c r="AB817" s="144">
        <v>2</v>
      </c>
      <c r="AC817" s="144">
        <v>1</v>
      </c>
      <c r="AD817" s="144">
        <v>3</v>
      </c>
      <c r="AE817" s="144">
        <v>4</v>
      </c>
      <c r="AF817" s="144">
        <v>9</v>
      </c>
      <c r="AG817" s="13">
        <v>62</v>
      </c>
    </row>
    <row r="818" spans="1:33" ht="13.7" customHeight="1" x14ac:dyDescent="0.15">
      <c r="A818" s="14"/>
      <c r="B818" s="14" t="s">
        <v>1073</v>
      </c>
      <c r="C818" s="14">
        <f>COUNTA(C817:C817)</f>
        <v>1</v>
      </c>
      <c r="D818" s="15">
        <f>COUNTIF(D817:D817,"併")</f>
        <v>0</v>
      </c>
      <c r="E818" s="15">
        <v>1</v>
      </c>
      <c r="F818" s="15"/>
      <c r="G818" s="16">
        <f t="shared" ref="G818" si="154">SUM(G817:G817)</f>
        <v>10</v>
      </c>
      <c r="H818" s="16">
        <f t="shared" ref="H818:AE818" si="155">SUM(H817:H817)</f>
        <v>26</v>
      </c>
      <c r="I818" s="16">
        <f t="shared" si="155"/>
        <v>24</v>
      </c>
      <c r="J818" s="16">
        <f t="shared" si="155"/>
        <v>30</v>
      </c>
      <c r="K818" s="16">
        <f t="shared" si="155"/>
        <v>21</v>
      </c>
      <c r="L818" s="16">
        <f t="shared" si="155"/>
        <v>33</v>
      </c>
      <c r="M818" s="16">
        <f t="shared" si="155"/>
        <v>23</v>
      </c>
      <c r="N818" s="16">
        <f t="shared" si="155"/>
        <v>86</v>
      </c>
      <c r="O818" s="16">
        <f t="shared" si="155"/>
        <v>71</v>
      </c>
      <c r="P818" s="16">
        <f t="shared" si="155"/>
        <v>157</v>
      </c>
      <c r="Q818" s="16">
        <f t="shared" si="155"/>
        <v>1</v>
      </c>
      <c r="R818" s="16">
        <f t="shared" si="155"/>
        <v>3</v>
      </c>
      <c r="S818" s="16">
        <f t="shared" si="155"/>
        <v>0</v>
      </c>
      <c r="T818" s="16">
        <f t="shared" si="155"/>
        <v>0</v>
      </c>
      <c r="U818" s="16">
        <f t="shared" si="155"/>
        <v>1</v>
      </c>
      <c r="V818" s="16">
        <f t="shared" si="155"/>
        <v>1</v>
      </c>
      <c r="W818" s="16">
        <f t="shared" si="155"/>
        <v>0</v>
      </c>
      <c r="X818" s="16">
        <f t="shared" si="155"/>
        <v>0</v>
      </c>
      <c r="Y818" s="16">
        <f t="shared" si="155"/>
        <v>0</v>
      </c>
      <c r="Z818" s="16">
        <f t="shared" si="155"/>
        <v>0</v>
      </c>
      <c r="AA818" s="16">
        <f t="shared" si="155"/>
        <v>1</v>
      </c>
      <c r="AB818" s="16">
        <f t="shared" si="155"/>
        <v>2</v>
      </c>
      <c r="AC818" s="16">
        <f t="shared" si="155"/>
        <v>1</v>
      </c>
      <c r="AD818" s="16">
        <f t="shared" si="155"/>
        <v>3</v>
      </c>
      <c r="AE818" s="16">
        <f t="shared" si="155"/>
        <v>4</v>
      </c>
      <c r="AF818" s="16">
        <f>SUM(AF817:AF817)</f>
        <v>9</v>
      </c>
      <c r="AG818" s="5">
        <v>63</v>
      </c>
    </row>
    <row r="819" spans="1:33" s="13" customFormat="1" ht="13.7" customHeight="1" x14ac:dyDescent="0.15">
      <c r="A819" s="9" t="s">
        <v>1115</v>
      </c>
      <c r="B819" s="9" t="s">
        <v>465</v>
      </c>
      <c r="C819" s="10" t="s">
        <v>466</v>
      </c>
      <c r="D819" s="11">
        <v>0</v>
      </c>
      <c r="E819" s="11">
        <v>1</v>
      </c>
      <c r="F819" s="23" t="s">
        <v>1085</v>
      </c>
      <c r="G819" s="12">
        <v>10</v>
      </c>
      <c r="H819" s="12">
        <v>14</v>
      </c>
      <c r="I819" s="12">
        <v>15</v>
      </c>
      <c r="J819" s="12">
        <v>22</v>
      </c>
      <c r="K819" s="12">
        <v>10</v>
      </c>
      <c r="L819" s="12">
        <v>13</v>
      </c>
      <c r="M819" s="12">
        <v>10</v>
      </c>
      <c r="N819" s="12">
        <v>46</v>
      </c>
      <c r="O819" s="12">
        <v>38</v>
      </c>
      <c r="P819" s="12">
        <v>84</v>
      </c>
      <c r="Q819" s="144">
        <v>1</v>
      </c>
      <c r="R819" s="144">
        <v>3</v>
      </c>
      <c r="S819" s="144">
        <v>0</v>
      </c>
      <c r="T819" s="144">
        <v>0</v>
      </c>
      <c r="U819" s="144">
        <v>1</v>
      </c>
      <c r="V819" s="144">
        <v>1</v>
      </c>
      <c r="W819" s="144">
        <v>0</v>
      </c>
      <c r="X819" s="144">
        <v>0</v>
      </c>
      <c r="Y819" s="144">
        <v>0</v>
      </c>
      <c r="Z819" s="144">
        <v>0</v>
      </c>
      <c r="AA819" s="144">
        <v>1</v>
      </c>
      <c r="AB819" s="144">
        <v>1</v>
      </c>
      <c r="AC819" s="144">
        <v>1</v>
      </c>
      <c r="AD819" s="144">
        <v>5</v>
      </c>
      <c r="AE819" s="144">
        <v>4</v>
      </c>
      <c r="AF819" s="144">
        <v>10</v>
      </c>
      <c r="AG819" s="13">
        <v>64</v>
      </c>
    </row>
    <row r="820" spans="1:33" s="13" customFormat="1" ht="13.7" customHeight="1" x14ac:dyDescent="0.15">
      <c r="A820" s="9" t="s">
        <v>1115</v>
      </c>
      <c r="B820" s="9" t="s">
        <v>465</v>
      </c>
      <c r="C820" s="10" t="s">
        <v>467</v>
      </c>
      <c r="D820" s="11">
        <v>0</v>
      </c>
      <c r="E820" s="11">
        <v>2</v>
      </c>
      <c r="F820" s="23" t="s">
        <v>1085</v>
      </c>
      <c r="G820" s="12">
        <v>4</v>
      </c>
      <c r="H820" s="12">
        <v>4</v>
      </c>
      <c r="I820" s="12">
        <v>6</v>
      </c>
      <c r="J820" s="12">
        <v>7</v>
      </c>
      <c r="K820" s="12">
        <v>4</v>
      </c>
      <c r="L820" s="12">
        <v>4</v>
      </c>
      <c r="M820" s="12">
        <v>5</v>
      </c>
      <c r="N820" s="12">
        <v>12</v>
      </c>
      <c r="O820" s="12">
        <v>18</v>
      </c>
      <c r="P820" s="12">
        <v>30</v>
      </c>
      <c r="Q820" s="144">
        <v>0</v>
      </c>
      <c r="R820" s="144">
        <v>0</v>
      </c>
      <c r="S820" s="144">
        <v>0</v>
      </c>
      <c r="T820" s="144">
        <v>0</v>
      </c>
      <c r="U820" s="144">
        <v>0</v>
      </c>
      <c r="V820" s="144">
        <v>0</v>
      </c>
      <c r="W820" s="144">
        <v>0</v>
      </c>
      <c r="X820" s="144">
        <v>0</v>
      </c>
      <c r="Y820" s="144">
        <v>0</v>
      </c>
      <c r="Z820" s="144">
        <v>0</v>
      </c>
      <c r="AA820" s="144">
        <v>0</v>
      </c>
      <c r="AB820" s="144">
        <v>0</v>
      </c>
      <c r="AC820" s="144">
        <v>0</v>
      </c>
      <c r="AD820" s="144">
        <v>0</v>
      </c>
      <c r="AE820" s="144">
        <v>0</v>
      </c>
      <c r="AF820" s="144">
        <v>0</v>
      </c>
      <c r="AG820" s="13">
        <v>65</v>
      </c>
    </row>
    <row r="821" spans="1:33" ht="13.7" customHeight="1" x14ac:dyDescent="0.15">
      <c r="A821" s="14"/>
      <c r="B821" s="14" t="s">
        <v>1073</v>
      </c>
      <c r="C821" s="14">
        <f>COUNTA(C819:C820)</f>
        <v>2</v>
      </c>
      <c r="D821" s="15">
        <f>COUNTIF(D819:D820,"併")</f>
        <v>0</v>
      </c>
      <c r="E821" s="15">
        <v>2</v>
      </c>
      <c r="F821" s="15"/>
      <c r="G821" s="16">
        <f>SUM(G819:G820)</f>
        <v>14</v>
      </c>
      <c r="H821" s="16">
        <f t="shared" ref="H821:AE821" si="156">SUM(H819:H820)</f>
        <v>18</v>
      </c>
      <c r="I821" s="16">
        <f t="shared" si="156"/>
        <v>21</v>
      </c>
      <c r="J821" s="16">
        <f t="shared" si="156"/>
        <v>29</v>
      </c>
      <c r="K821" s="16">
        <f t="shared" si="156"/>
        <v>14</v>
      </c>
      <c r="L821" s="16">
        <f t="shared" si="156"/>
        <v>17</v>
      </c>
      <c r="M821" s="16">
        <f t="shared" si="156"/>
        <v>15</v>
      </c>
      <c r="N821" s="16">
        <f t="shared" si="156"/>
        <v>58</v>
      </c>
      <c r="O821" s="16">
        <f t="shared" si="156"/>
        <v>56</v>
      </c>
      <c r="P821" s="16">
        <f t="shared" si="156"/>
        <v>114</v>
      </c>
      <c r="Q821" s="16">
        <f t="shared" si="156"/>
        <v>1</v>
      </c>
      <c r="R821" s="16">
        <f t="shared" si="156"/>
        <v>3</v>
      </c>
      <c r="S821" s="16">
        <f t="shared" si="156"/>
        <v>0</v>
      </c>
      <c r="T821" s="16">
        <f t="shared" si="156"/>
        <v>0</v>
      </c>
      <c r="U821" s="16">
        <f t="shared" si="156"/>
        <v>1</v>
      </c>
      <c r="V821" s="16">
        <f t="shared" si="156"/>
        <v>1</v>
      </c>
      <c r="W821" s="16">
        <f t="shared" si="156"/>
        <v>0</v>
      </c>
      <c r="X821" s="16">
        <f t="shared" si="156"/>
        <v>0</v>
      </c>
      <c r="Y821" s="16">
        <f t="shared" si="156"/>
        <v>0</v>
      </c>
      <c r="Z821" s="16">
        <f t="shared" si="156"/>
        <v>0</v>
      </c>
      <c r="AA821" s="16">
        <f t="shared" si="156"/>
        <v>1</v>
      </c>
      <c r="AB821" s="16">
        <f t="shared" si="156"/>
        <v>1</v>
      </c>
      <c r="AC821" s="16">
        <f t="shared" si="156"/>
        <v>1</v>
      </c>
      <c r="AD821" s="16">
        <f t="shared" si="156"/>
        <v>5</v>
      </c>
      <c r="AE821" s="16">
        <f t="shared" si="156"/>
        <v>4</v>
      </c>
      <c r="AF821" s="16">
        <f>SUM(AF819:AF820)</f>
        <v>10</v>
      </c>
      <c r="AG821" s="5">
        <v>66</v>
      </c>
    </row>
    <row r="822" spans="1:33" s="13" customFormat="1" ht="13.7" customHeight="1" x14ac:dyDescent="0.15">
      <c r="A822" s="9" t="s">
        <v>1115</v>
      </c>
      <c r="B822" s="9" t="s">
        <v>468</v>
      </c>
      <c r="C822" s="10" t="s">
        <v>469</v>
      </c>
      <c r="D822" s="11">
        <v>0</v>
      </c>
      <c r="E822" s="11">
        <v>1</v>
      </c>
      <c r="F822" s="11" t="s">
        <v>1084</v>
      </c>
      <c r="G822" s="12">
        <v>9</v>
      </c>
      <c r="H822" s="12">
        <v>10</v>
      </c>
      <c r="I822" s="12">
        <v>11</v>
      </c>
      <c r="J822" s="12">
        <v>8</v>
      </c>
      <c r="K822" s="12">
        <v>12</v>
      </c>
      <c r="L822" s="12">
        <v>11</v>
      </c>
      <c r="M822" s="12">
        <v>14</v>
      </c>
      <c r="N822" s="12">
        <v>30</v>
      </c>
      <c r="O822" s="12">
        <v>36</v>
      </c>
      <c r="P822" s="12">
        <v>66</v>
      </c>
      <c r="Q822" s="144">
        <v>1</v>
      </c>
      <c r="R822" s="144">
        <v>1</v>
      </c>
      <c r="S822" s="144">
        <v>0</v>
      </c>
      <c r="T822" s="144">
        <v>0</v>
      </c>
      <c r="U822" s="144">
        <v>0</v>
      </c>
      <c r="V822" s="144">
        <v>0</v>
      </c>
      <c r="W822" s="144">
        <v>0</v>
      </c>
      <c r="X822" s="144">
        <v>0</v>
      </c>
      <c r="Y822" s="144">
        <v>0</v>
      </c>
      <c r="Z822" s="144">
        <v>0</v>
      </c>
      <c r="AA822" s="144">
        <v>1</v>
      </c>
      <c r="AB822" s="144">
        <v>1</v>
      </c>
      <c r="AC822" s="144">
        <v>1</v>
      </c>
      <c r="AD822" s="144">
        <v>1</v>
      </c>
      <c r="AE822" s="144">
        <v>3</v>
      </c>
      <c r="AF822" s="144">
        <v>3</v>
      </c>
      <c r="AG822" s="13">
        <v>67</v>
      </c>
    </row>
    <row r="823" spans="1:33" ht="13.7" customHeight="1" x14ac:dyDescent="0.15">
      <c r="A823" s="9" t="s">
        <v>1115</v>
      </c>
      <c r="B823" s="9" t="s">
        <v>468</v>
      </c>
      <c r="C823" s="10" t="s">
        <v>470</v>
      </c>
      <c r="D823" s="11">
        <v>0</v>
      </c>
      <c r="E823" s="11">
        <v>2</v>
      </c>
      <c r="F823" s="11" t="s">
        <v>1084</v>
      </c>
      <c r="G823" s="12">
        <v>9</v>
      </c>
      <c r="H823" s="12">
        <v>4</v>
      </c>
      <c r="I823" s="12">
        <v>12</v>
      </c>
      <c r="J823" s="12">
        <v>10</v>
      </c>
      <c r="K823" s="12">
        <v>8</v>
      </c>
      <c r="L823" s="12">
        <v>11</v>
      </c>
      <c r="M823" s="12">
        <v>11</v>
      </c>
      <c r="N823" s="12">
        <v>30</v>
      </c>
      <c r="O823" s="12">
        <v>26</v>
      </c>
      <c r="P823" s="12">
        <v>56</v>
      </c>
      <c r="Q823" s="144">
        <v>1</v>
      </c>
      <c r="R823" s="144">
        <v>2</v>
      </c>
      <c r="S823" s="144">
        <v>0</v>
      </c>
      <c r="T823" s="144">
        <v>0</v>
      </c>
      <c r="U823" s="144">
        <v>0</v>
      </c>
      <c r="V823" s="144">
        <v>0</v>
      </c>
      <c r="W823" s="144">
        <v>0</v>
      </c>
      <c r="X823" s="144">
        <v>0</v>
      </c>
      <c r="Y823" s="144">
        <v>0</v>
      </c>
      <c r="Z823" s="144">
        <v>0</v>
      </c>
      <c r="AA823" s="144">
        <v>1</v>
      </c>
      <c r="AB823" s="144">
        <v>1</v>
      </c>
      <c r="AC823" s="144">
        <v>1</v>
      </c>
      <c r="AD823" s="144">
        <v>2</v>
      </c>
      <c r="AE823" s="144">
        <v>3</v>
      </c>
      <c r="AF823" s="144">
        <v>5</v>
      </c>
      <c r="AG823" s="5">
        <v>68</v>
      </c>
    </row>
    <row r="824" spans="1:33" s="13" customFormat="1" ht="13.7" customHeight="1" x14ac:dyDescent="0.15">
      <c r="A824" s="14"/>
      <c r="B824" s="14" t="s">
        <v>1073</v>
      </c>
      <c r="C824" s="14">
        <f>COUNTA(C822:C823)</f>
        <v>2</v>
      </c>
      <c r="D824" s="15">
        <f>COUNTIF(D822:D823,"併")</f>
        <v>0</v>
      </c>
      <c r="E824" s="15">
        <v>2</v>
      </c>
      <c r="F824" s="15"/>
      <c r="G824" s="16">
        <f>SUM(G822:G823)</f>
        <v>18</v>
      </c>
      <c r="H824" s="16">
        <f t="shared" ref="H824:AE824" si="157">SUM(H822:H823)</f>
        <v>14</v>
      </c>
      <c r="I824" s="16">
        <f t="shared" si="157"/>
        <v>23</v>
      </c>
      <c r="J824" s="16">
        <f t="shared" si="157"/>
        <v>18</v>
      </c>
      <c r="K824" s="16">
        <f t="shared" si="157"/>
        <v>20</v>
      </c>
      <c r="L824" s="16">
        <f t="shared" si="157"/>
        <v>22</v>
      </c>
      <c r="M824" s="16">
        <f t="shared" si="157"/>
        <v>25</v>
      </c>
      <c r="N824" s="16">
        <f t="shared" si="157"/>
        <v>60</v>
      </c>
      <c r="O824" s="16">
        <f t="shared" si="157"/>
        <v>62</v>
      </c>
      <c r="P824" s="16">
        <f t="shared" si="157"/>
        <v>122</v>
      </c>
      <c r="Q824" s="16">
        <f t="shared" si="157"/>
        <v>2</v>
      </c>
      <c r="R824" s="16">
        <f t="shared" si="157"/>
        <v>3</v>
      </c>
      <c r="S824" s="16">
        <f t="shared" si="157"/>
        <v>0</v>
      </c>
      <c r="T824" s="16">
        <f t="shared" si="157"/>
        <v>0</v>
      </c>
      <c r="U824" s="16">
        <f t="shared" si="157"/>
        <v>0</v>
      </c>
      <c r="V824" s="16">
        <f t="shared" si="157"/>
        <v>0</v>
      </c>
      <c r="W824" s="16">
        <f t="shared" si="157"/>
        <v>0</v>
      </c>
      <c r="X824" s="16">
        <f t="shared" si="157"/>
        <v>0</v>
      </c>
      <c r="Y824" s="16">
        <f t="shared" si="157"/>
        <v>0</v>
      </c>
      <c r="Z824" s="16">
        <f t="shared" si="157"/>
        <v>0</v>
      </c>
      <c r="AA824" s="16">
        <f t="shared" si="157"/>
        <v>2</v>
      </c>
      <c r="AB824" s="16">
        <f t="shared" si="157"/>
        <v>2</v>
      </c>
      <c r="AC824" s="16">
        <f t="shared" si="157"/>
        <v>2</v>
      </c>
      <c r="AD824" s="16">
        <f t="shared" si="157"/>
        <v>3</v>
      </c>
      <c r="AE824" s="16">
        <f t="shared" si="157"/>
        <v>6</v>
      </c>
      <c r="AF824" s="16">
        <f>SUM(AF822:AF823)</f>
        <v>8</v>
      </c>
      <c r="AG824" s="13">
        <v>69</v>
      </c>
    </row>
    <row r="825" spans="1:33" ht="13.7" customHeight="1" x14ac:dyDescent="0.15">
      <c r="A825" s="9" t="s">
        <v>1115</v>
      </c>
      <c r="B825" s="9" t="s">
        <v>471</v>
      </c>
      <c r="C825" s="10" t="s">
        <v>472</v>
      </c>
      <c r="D825" s="11">
        <v>0</v>
      </c>
      <c r="E825" s="11">
        <v>1</v>
      </c>
      <c r="F825" s="11" t="s">
        <v>1084</v>
      </c>
      <c r="G825" s="12">
        <v>14</v>
      </c>
      <c r="H825" s="12">
        <v>34</v>
      </c>
      <c r="I825" s="12">
        <v>36</v>
      </c>
      <c r="J825" s="12">
        <v>47</v>
      </c>
      <c r="K825" s="12">
        <v>44</v>
      </c>
      <c r="L825" s="12">
        <v>61</v>
      </c>
      <c r="M825" s="12">
        <v>40</v>
      </c>
      <c r="N825" s="12">
        <v>140</v>
      </c>
      <c r="O825" s="12">
        <v>122</v>
      </c>
      <c r="P825" s="12">
        <v>262</v>
      </c>
      <c r="Q825" s="144">
        <v>1</v>
      </c>
      <c r="R825" s="144">
        <v>6</v>
      </c>
      <c r="S825" s="144">
        <v>0</v>
      </c>
      <c r="T825" s="144">
        <v>0</v>
      </c>
      <c r="U825" s="144">
        <v>1</v>
      </c>
      <c r="V825" s="144">
        <v>1</v>
      </c>
      <c r="W825" s="144">
        <v>0</v>
      </c>
      <c r="X825" s="144">
        <v>0</v>
      </c>
      <c r="Y825" s="144">
        <v>0</v>
      </c>
      <c r="Z825" s="144">
        <v>0</v>
      </c>
      <c r="AA825" s="144">
        <v>1</v>
      </c>
      <c r="AB825" s="144">
        <v>3</v>
      </c>
      <c r="AC825" s="144">
        <v>1</v>
      </c>
      <c r="AD825" s="144">
        <v>4</v>
      </c>
      <c r="AE825" s="144">
        <v>4</v>
      </c>
      <c r="AF825" s="144">
        <v>14</v>
      </c>
      <c r="AG825" s="5">
        <v>70</v>
      </c>
    </row>
    <row r="826" spans="1:33" s="13" customFormat="1" ht="13.7" customHeight="1" x14ac:dyDescent="0.15">
      <c r="A826" s="9" t="s">
        <v>1115</v>
      </c>
      <c r="B826" s="9" t="s">
        <v>471</v>
      </c>
      <c r="C826" s="10" t="s">
        <v>473</v>
      </c>
      <c r="D826" s="11" t="s">
        <v>718</v>
      </c>
      <c r="E826" s="11">
        <v>5</v>
      </c>
      <c r="F826" s="11" t="s">
        <v>1084</v>
      </c>
      <c r="G826" s="12">
        <v>3</v>
      </c>
      <c r="H826" s="12">
        <v>1</v>
      </c>
      <c r="I826" s="146">
        <v>1</v>
      </c>
      <c r="J826" s="12">
        <v>4</v>
      </c>
      <c r="K826" s="12">
        <v>1</v>
      </c>
      <c r="L826" s="12">
        <v>1</v>
      </c>
      <c r="M826" s="12">
        <v>3</v>
      </c>
      <c r="N826" s="12">
        <v>7</v>
      </c>
      <c r="O826" s="12">
        <v>4</v>
      </c>
      <c r="P826" s="12">
        <v>11</v>
      </c>
      <c r="Q826" s="144">
        <v>0</v>
      </c>
      <c r="R826" s="144">
        <v>0</v>
      </c>
      <c r="S826" s="144">
        <v>0</v>
      </c>
      <c r="T826" s="144">
        <v>0</v>
      </c>
      <c r="U826" s="144">
        <v>0</v>
      </c>
      <c r="V826" s="144">
        <v>0</v>
      </c>
      <c r="W826" s="144">
        <v>0</v>
      </c>
      <c r="X826" s="144">
        <v>0</v>
      </c>
      <c r="Y826" s="144">
        <v>0</v>
      </c>
      <c r="Z826" s="144">
        <v>0</v>
      </c>
      <c r="AA826" s="144">
        <v>0</v>
      </c>
      <c r="AB826" s="144">
        <v>0</v>
      </c>
      <c r="AC826" s="144">
        <v>0</v>
      </c>
      <c r="AD826" s="144">
        <v>0</v>
      </c>
      <c r="AE826" s="144">
        <v>0</v>
      </c>
      <c r="AF826" s="144">
        <v>0</v>
      </c>
      <c r="AG826" s="13">
        <v>71</v>
      </c>
    </row>
    <row r="827" spans="1:33" ht="13.7" customHeight="1" x14ac:dyDescent="0.15">
      <c r="A827" s="9" t="s">
        <v>1115</v>
      </c>
      <c r="B827" s="9" t="s">
        <v>471</v>
      </c>
      <c r="C827" s="10" t="s">
        <v>474</v>
      </c>
      <c r="D827" s="11" t="s">
        <v>718</v>
      </c>
      <c r="E827" s="11">
        <v>5</v>
      </c>
      <c r="F827" s="11" t="s">
        <v>1084</v>
      </c>
      <c r="G827" s="12">
        <v>2</v>
      </c>
      <c r="H827" s="146">
        <v>0</v>
      </c>
      <c r="I827" s="12">
        <v>1</v>
      </c>
      <c r="J827" s="12">
        <v>0</v>
      </c>
      <c r="K827" s="12">
        <v>1</v>
      </c>
      <c r="L827" s="12">
        <v>0</v>
      </c>
      <c r="M827" s="146">
        <v>1</v>
      </c>
      <c r="N827" s="12">
        <v>2</v>
      </c>
      <c r="O827" s="12">
        <v>1</v>
      </c>
      <c r="P827" s="12">
        <v>3</v>
      </c>
      <c r="Q827" s="144">
        <v>0</v>
      </c>
      <c r="R827" s="144">
        <v>0</v>
      </c>
      <c r="S827" s="144">
        <v>0</v>
      </c>
      <c r="T827" s="144">
        <v>0</v>
      </c>
      <c r="U827" s="144">
        <v>0</v>
      </c>
      <c r="V827" s="144">
        <v>0</v>
      </c>
      <c r="W827" s="144">
        <v>0</v>
      </c>
      <c r="X827" s="144">
        <v>0</v>
      </c>
      <c r="Y827" s="144">
        <v>0</v>
      </c>
      <c r="Z827" s="144">
        <v>0</v>
      </c>
      <c r="AA827" s="144">
        <v>0</v>
      </c>
      <c r="AB827" s="144">
        <v>0</v>
      </c>
      <c r="AC827" s="144">
        <v>0</v>
      </c>
      <c r="AD827" s="144">
        <v>0</v>
      </c>
      <c r="AE827" s="144">
        <v>0</v>
      </c>
      <c r="AF827" s="144">
        <v>0</v>
      </c>
      <c r="AG827" s="5">
        <v>72</v>
      </c>
    </row>
    <row r="828" spans="1:33" s="13" customFormat="1" ht="13.7" customHeight="1" x14ac:dyDescent="0.15">
      <c r="A828" s="14"/>
      <c r="B828" s="14" t="s">
        <v>1073</v>
      </c>
      <c r="C828" s="14">
        <f>COUNTA(C825:C827)</f>
        <v>3</v>
      </c>
      <c r="D828" s="15">
        <f>COUNTIF(D825:D827,"併")</f>
        <v>2</v>
      </c>
      <c r="E828" s="15">
        <v>3</v>
      </c>
      <c r="F828" s="15"/>
      <c r="G828" s="16">
        <f>SUM(G825:G827)</f>
        <v>19</v>
      </c>
      <c r="H828" s="16">
        <f t="shared" ref="H828:AE828" si="158">SUM(H825:H827)</f>
        <v>35</v>
      </c>
      <c r="I828" s="16">
        <f t="shared" si="158"/>
        <v>38</v>
      </c>
      <c r="J828" s="16">
        <f t="shared" si="158"/>
        <v>51</v>
      </c>
      <c r="K828" s="16">
        <f t="shared" si="158"/>
        <v>46</v>
      </c>
      <c r="L828" s="16">
        <f t="shared" si="158"/>
        <v>62</v>
      </c>
      <c r="M828" s="16">
        <f t="shared" si="158"/>
        <v>44</v>
      </c>
      <c r="N828" s="16">
        <f t="shared" si="158"/>
        <v>149</v>
      </c>
      <c r="O828" s="16">
        <f t="shared" si="158"/>
        <v>127</v>
      </c>
      <c r="P828" s="16">
        <f t="shared" si="158"/>
        <v>276</v>
      </c>
      <c r="Q828" s="16">
        <f t="shared" si="158"/>
        <v>1</v>
      </c>
      <c r="R828" s="16">
        <f t="shared" si="158"/>
        <v>6</v>
      </c>
      <c r="S828" s="16">
        <f t="shared" si="158"/>
        <v>0</v>
      </c>
      <c r="T828" s="16">
        <f t="shared" si="158"/>
        <v>0</v>
      </c>
      <c r="U828" s="16">
        <f t="shared" si="158"/>
        <v>1</v>
      </c>
      <c r="V828" s="16">
        <f t="shared" si="158"/>
        <v>1</v>
      </c>
      <c r="W828" s="16">
        <f t="shared" si="158"/>
        <v>0</v>
      </c>
      <c r="X828" s="16">
        <f t="shared" si="158"/>
        <v>0</v>
      </c>
      <c r="Y828" s="16">
        <f t="shared" si="158"/>
        <v>0</v>
      </c>
      <c r="Z828" s="16">
        <f t="shared" si="158"/>
        <v>0</v>
      </c>
      <c r="AA828" s="16">
        <f t="shared" si="158"/>
        <v>1</v>
      </c>
      <c r="AB828" s="16">
        <f t="shared" si="158"/>
        <v>3</v>
      </c>
      <c r="AC828" s="16">
        <f t="shared" si="158"/>
        <v>1</v>
      </c>
      <c r="AD828" s="16">
        <f t="shared" si="158"/>
        <v>4</v>
      </c>
      <c r="AE828" s="16">
        <f t="shared" si="158"/>
        <v>4</v>
      </c>
      <c r="AF828" s="16">
        <f>SUM(AF825:AF827)</f>
        <v>14</v>
      </c>
      <c r="AG828" s="13">
        <v>73</v>
      </c>
    </row>
    <row r="829" spans="1:33" s="13" customFormat="1" ht="13.7" customHeight="1" x14ac:dyDescent="0.15">
      <c r="A829" s="9" t="s">
        <v>1115</v>
      </c>
      <c r="B829" s="9" t="s">
        <v>475</v>
      </c>
      <c r="C829" s="10" t="s">
        <v>476</v>
      </c>
      <c r="D829" s="11">
        <v>0</v>
      </c>
      <c r="E829" s="11">
        <v>2</v>
      </c>
      <c r="F829" s="23" t="s">
        <v>1051</v>
      </c>
      <c r="G829" s="12">
        <v>4</v>
      </c>
      <c r="H829" s="12">
        <v>5</v>
      </c>
      <c r="I829" s="12">
        <v>8</v>
      </c>
      <c r="J829" s="12">
        <v>5</v>
      </c>
      <c r="K829" s="12">
        <v>6</v>
      </c>
      <c r="L829" s="12">
        <v>5</v>
      </c>
      <c r="M829" s="12">
        <v>7</v>
      </c>
      <c r="N829" s="12">
        <v>15</v>
      </c>
      <c r="O829" s="12">
        <v>21</v>
      </c>
      <c r="P829" s="12">
        <v>36</v>
      </c>
      <c r="Q829" s="144">
        <v>0</v>
      </c>
      <c r="R829" s="144">
        <v>0</v>
      </c>
      <c r="S829" s="144">
        <v>0</v>
      </c>
      <c r="T829" s="144">
        <v>0</v>
      </c>
      <c r="U829" s="144">
        <v>0</v>
      </c>
      <c r="V829" s="144">
        <v>0</v>
      </c>
      <c r="W829" s="144">
        <v>0</v>
      </c>
      <c r="X829" s="144">
        <v>0</v>
      </c>
      <c r="Y829" s="144">
        <v>0</v>
      </c>
      <c r="Z829" s="144">
        <v>0</v>
      </c>
      <c r="AA829" s="144">
        <v>0</v>
      </c>
      <c r="AB829" s="144">
        <v>0</v>
      </c>
      <c r="AC829" s="144">
        <v>0</v>
      </c>
      <c r="AD829" s="144">
        <v>0</v>
      </c>
      <c r="AE829" s="144">
        <v>0</v>
      </c>
      <c r="AF829" s="144">
        <v>0</v>
      </c>
      <c r="AG829" s="13">
        <v>74</v>
      </c>
    </row>
    <row r="830" spans="1:33" ht="13.7" customHeight="1" x14ac:dyDescent="0.15">
      <c r="A830" s="14"/>
      <c r="B830" s="14" t="s">
        <v>1073</v>
      </c>
      <c r="C830" s="14">
        <v>1</v>
      </c>
      <c r="D830" s="15">
        <f>COUNTIF(D829,"併")</f>
        <v>0</v>
      </c>
      <c r="E830" s="15">
        <v>1</v>
      </c>
      <c r="F830" s="15"/>
      <c r="G830" s="16">
        <f>G829</f>
        <v>4</v>
      </c>
      <c r="H830" s="16">
        <f t="shared" ref="H830:AE830" si="159">H829</f>
        <v>5</v>
      </c>
      <c r="I830" s="16">
        <f t="shared" si="159"/>
        <v>8</v>
      </c>
      <c r="J830" s="16">
        <f t="shared" si="159"/>
        <v>5</v>
      </c>
      <c r="K830" s="16">
        <f t="shared" si="159"/>
        <v>6</v>
      </c>
      <c r="L830" s="16">
        <f t="shared" si="159"/>
        <v>5</v>
      </c>
      <c r="M830" s="16">
        <f t="shared" si="159"/>
        <v>7</v>
      </c>
      <c r="N830" s="16">
        <f t="shared" si="159"/>
        <v>15</v>
      </c>
      <c r="O830" s="16">
        <f t="shared" si="159"/>
        <v>21</v>
      </c>
      <c r="P830" s="16">
        <f t="shared" si="159"/>
        <v>36</v>
      </c>
      <c r="Q830" s="16">
        <f t="shared" si="159"/>
        <v>0</v>
      </c>
      <c r="R830" s="16">
        <f t="shared" si="159"/>
        <v>0</v>
      </c>
      <c r="S830" s="16">
        <f t="shared" si="159"/>
        <v>0</v>
      </c>
      <c r="T830" s="16">
        <f t="shared" si="159"/>
        <v>0</v>
      </c>
      <c r="U830" s="16">
        <f t="shared" si="159"/>
        <v>0</v>
      </c>
      <c r="V830" s="16">
        <f t="shared" si="159"/>
        <v>0</v>
      </c>
      <c r="W830" s="16">
        <f t="shared" si="159"/>
        <v>0</v>
      </c>
      <c r="X830" s="16">
        <f t="shared" si="159"/>
        <v>0</v>
      </c>
      <c r="Y830" s="16">
        <f t="shared" si="159"/>
        <v>0</v>
      </c>
      <c r="Z830" s="16">
        <f t="shared" si="159"/>
        <v>0</v>
      </c>
      <c r="AA830" s="16">
        <f t="shared" si="159"/>
        <v>0</v>
      </c>
      <c r="AB830" s="16">
        <f t="shared" si="159"/>
        <v>0</v>
      </c>
      <c r="AC830" s="16">
        <f t="shared" si="159"/>
        <v>0</v>
      </c>
      <c r="AD830" s="16">
        <f t="shared" si="159"/>
        <v>0</v>
      </c>
      <c r="AE830" s="16">
        <f t="shared" si="159"/>
        <v>0</v>
      </c>
      <c r="AF830" s="16">
        <f>AF829</f>
        <v>0</v>
      </c>
      <c r="AG830" s="5">
        <v>1</v>
      </c>
    </row>
    <row r="831" spans="1:33" s="13" customFormat="1" ht="13.7" customHeight="1" x14ac:dyDescent="0.15">
      <c r="A831" s="9" t="s">
        <v>1115</v>
      </c>
      <c r="B831" s="9" t="s">
        <v>477</v>
      </c>
      <c r="C831" s="10" t="s">
        <v>478</v>
      </c>
      <c r="D831" s="11">
        <v>0</v>
      </c>
      <c r="E831" s="11">
        <v>2</v>
      </c>
      <c r="F831" s="11" t="s">
        <v>1084</v>
      </c>
      <c r="G831" s="12">
        <v>9</v>
      </c>
      <c r="H831" s="12">
        <v>13</v>
      </c>
      <c r="I831" s="12">
        <v>19</v>
      </c>
      <c r="J831" s="12">
        <v>22</v>
      </c>
      <c r="K831" s="12">
        <v>18</v>
      </c>
      <c r="L831" s="12">
        <v>17</v>
      </c>
      <c r="M831" s="12">
        <v>21</v>
      </c>
      <c r="N831" s="12">
        <v>53</v>
      </c>
      <c r="O831" s="12">
        <v>57</v>
      </c>
      <c r="P831" s="12">
        <v>110</v>
      </c>
      <c r="Q831" s="144">
        <v>1</v>
      </c>
      <c r="R831" s="144">
        <v>1</v>
      </c>
      <c r="S831" s="144">
        <v>0</v>
      </c>
      <c r="T831" s="144">
        <v>0</v>
      </c>
      <c r="U831" s="144">
        <v>0</v>
      </c>
      <c r="V831" s="144">
        <v>0</v>
      </c>
      <c r="W831" s="144">
        <v>0</v>
      </c>
      <c r="X831" s="144">
        <v>0</v>
      </c>
      <c r="Y831" s="144">
        <v>0</v>
      </c>
      <c r="Z831" s="144">
        <v>0</v>
      </c>
      <c r="AA831" s="144">
        <v>1</v>
      </c>
      <c r="AB831" s="144">
        <v>1</v>
      </c>
      <c r="AC831" s="144">
        <v>1</v>
      </c>
      <c r="AD831" s="144">
        <v>2</v>
      </c>
      <c r="AE831" s="144">
        <v>3</v>
      </c>
      <c r="AF831" s="144">
        <v>4</v>
      </c>
      <c r="AG831" s="13">
        <v>2</v>
      </c>
    </row>
    <row r="832" spans="1:33" ht="13.7" customHeight="1" x14ac:dyDescent="0.15">
      <c r="A832" s="14"/>
      <c r="B832" s="14" t="s">
        <v>1073</v>
      </c>
      <c r="C832" s="14">
        <v>1</v>
      </c>
      <c r="D832" s="15">
        <f>COUNTIF(D831,"併")</f>
        <v>0</v>
      </c>
      <c r="E832" s="15">
        <v>1</v>
      </c>
      <c r="F832" s="15"/>
      <c r="G832" s="16">
        <f>G831</f>
        <v>9</v>
      </c>
      <c r="H832" s="16">
        <f t="shared" ref="H832:AE832" si="160">H831</f>
        <v>13</v>
      </c>
      <c r="I832" s="16">
        <f t="shared" si="160"/>
        <v>19</v>
      </c>
      <c r="J832" s="16">
        <f t="shared" si="160"/>
        <v>22</v>
      </c>
      <c r="K832" s="16">
        <f t="shared" si="160"/>
        <v>18</v>
      </c>
      <c r="L832" s="16">
        <f t="shared" si="160"/>
        <v>17</v>
      </c>
      <c r="M832" s="16">
        <f t="shared" si="160"/>
        <v>21</v>
      </c>
      <c r="N832" s="16">
        <f t="shared" si="160"/>
        <v>53</v>
      </c>
      <c r="O832" s="16">
        <f t="shared" si="160"/>
        <v>57</v>
      </c>
      <c r="P832" s="16">
        <f t="shared" si="160"/>
        <v>110</v>
      </c>
      <c r="Q832" s="16">
        <f t="shared" si="160"/>
        <v>1</v>
      </c>
      <c r="R832" s="16">
        <f t="shared" si="160"/>
        <v>1</v>
      </c>
      <c r="S832" s="16">
        <f t="shared" si="160"/>
        <v>0</v>
      </c>
      <c r="T832" s="16">
        <f t="shared" si="160"/>
        <v>0</v>
      </c>
      <c r="U832" s="16">
        <f t="shared" si="160"/>
        <v>0</v>
      </c>
      <c r="V832" s="16">
        <f t="shared" si="160"/>
        <v>0</v>
      </c>
      <c r="W832" s="16">
        <f t="shared" si="160"/>
        <v>0</v>
      </c>
      <c r="X832" s="16">
        <f t="shared" si="160"/>
        <v>0</v>
      </c>
      <c r="Y832" s="16">
        <f t="shared" si="160"/>
        <v>0</v>
      </c>
      <c r="Z832" s="16">
        <f t="shared" si="160"/>
        <v>0</v>
      </c>
      <c r="AA832" s="16">
        <f t="shared" si="160"/>
        <v>1</v>
      </c>
      <c r="AB832" s="16">
        <f t="shared" si="160"/>
        <v>1</v>
      </c>
      <c r="AC832" s="16">
        <f t="shared" si="160"/>
        <v>1</v>
      </c>
      <c r="AD832" s="16">
        <f t="shared" si="160"/>
        <v>2</v>
      </c>
      <c r="AE832" s="16">
        <f t="shared" si="160"/>
        <v>3</v>
      </c>
      <c r="AF832" s="16">
        <f>AF831</f>
        <v>4</v>
      </c>
      <c r="AG832" s="5">
        <v>3</v>
      </c>
    </row>
    <row r="833" spans="1:33" s="13" customFormat="1" ht="13.7" customHeight="1" x14ac:dyDescent="0.15">
      <c r="A833" s="9" t="s">
        <v>1115</v>
      </c>
      <c r="B833" s="9" t="s">
        <v>479</v>
      </c>
      <c r="C833" s="10" t="s">
        <v>480</v>
      </c>
      <c r="D833" s="11">
        <v>0</v>
      </c>
      <c r="E833" s="11">
        <v>1</v>
      </c>
      <c r="F833" s="11" t="s">
        <v>1084</v>
      </c>
      <c r="G833" s="12">
        <v>10</v>
      </c>
      <c r="H833" s="12">
        <v>18</v>
      </c>
      <c r="I833" s="12">
        <v>20</v>
      </c>
      <c r="J833" s="12">
        <v>17</v>
      </c>
      <c r="K833" s="12">
        <v>19</v>
      </c>
      <c r="L833" s="12">
        <v>21</v>
      </c>
      <c r="M833" s="12">
        <v>16</v>
      </c>
      <c r="N833" s="12">
        <v>65</v>
      </c>
      <c r="O833" s="12">
        <v>46</v>
      </c>
      <c r="P833" s="12">
        <v>111</v>
      </c>
      <c r="Q833" s="144">
        <v>1</v>
      </c>
      <c r="R833" s="144">
        <v>1</v>
      </c>
      <c r="S833" s="144">
        <v>1</v>
      </c>
      <c r="T833" s="144">
        <v>1</v>
      </c>
      <c r="U833" s="144">
        <v>0</v>
      </c>
      <c r="V833" s="144">
        <v>0</v>
      </c>
      <c r="W833" s="144">
        <v>0</v>
      </c>
      <c r="X833" s="144">
        <v>0</v>
      </c>
      <c r="Y833" s="144">
        <v>0</v>
      </c>
      <c r="Z833" s="144">
        <v>0</v>
      </c>
      <c r="AA833" s="144">
        <v>1</v>
      </c>
      <c r="AB833" s="144">
        <v>2</v>
      </c>
      <c r="AC833" s="144">
        <v>1</v>
      </c>
      <c r="AD833" s="144">
        <v>2</v>
      </c>
      <c r="AE833" s="144">
        <v>4</v>
      </c>
      <c r="AF833" s="144">
        <v>6</v>
      </c>
      <c r="AG833" s="13">
        <v>4</v>
      </c>
    </row>
    <row r="834" spans="1:33" ht="13.7" customHeight="1" x14ac:dyDescent="0.15">
      <c r="A834" s="9" t="s">
        <v>1115</v>
      </c>
      <c r="B834" s="9" t="s">
        <v>479</v>
      </c>
      <c r="C834" s="10" t="s">
        <v>481</v>
      </c>
      <c r="D834" s="11">
        <v>0</v>
      </c>
      <c r="E834" s="11">
        <v>3</v>
      </c>
      <c r="F834" s="11" t="s">
        <v>1084</v>
      </c>
      <c r="G834" s="5">
        <v>6</v>
      </c>
      <c r="H834" s="12">
        <v>2</v>
      </c>
      <c r="I834" s="12">
        <v>2</v>
      </c>
      <c r="J834" s="12">
        <v>4</v>
      </c>
      <c r="K834" s="12">
        <v>1</v>
      </c>
      <c r="L834" s="12">
        <v>1</v>
      </c>
      <c r="M834" s="12">
        <v>5</v>
      </c>
      <c r="N834" s="12">
        <v>5</v>
      </c>
      <c r="O834" s="12">
        <v>10</v>
      </c>
      <c r="P834" s="12">
        <v>15</v>
      </c>
      <c r="Q834" s="144">
        <v>1</v>
      </c>
      <c r="R834" s="144">
        <v>1</v>
      </c>
      <c r="S834" s="144">
        <v>0</v>
      </c>
      <c r="T834" s="144">
        <v>0</v>
      </c>
      <c r="U834" s="144">
        <v>0</v>
      </c>
      <c r="V834" s="144">
        <v>0</v>
      </c>
      <c r="W834" s="144">
        <v>0</v>
      </c>
      <c r="X834" s="144">
        <v>0</v>
      </c>
      <c r="Y834" s="144">
        <v>0</v>
      </c>
      <c r="Z834" s="144">
        <v>0</v>
      </c>
      <c r="AA834" s="144">
        <v>1</v>
      </c>
      <c r="AB834" s="144">
        <v>1</v>
      </c>
      <c r="AC834" s="144">
        <v>1</v>
      </c>
      <c r="AD834" s="144">
        <v>1</v>
      </c>
      <c r="AE834" s="144">
        <v>3</v>
      </c>
      <c r="AF834" s="144">
        <v>3</v>
      </c>
      <c r="AG834" s="5">
        <v>5</v>
      </c>
    </row>
    <row r="835" spans="1:33" ht="13.7" customHeight="1" x14ac:dyDescent="0.15">
      <c r="A835" s="14"/>
      <c r="B835" s="14" t="s">
        <v>1073</v>
      </c>
      <c r="C835" s="14">
        <f>COUNTA(C833:C834)</f>
        <v>2</v>
      </c>
      <c r="D835" s="15">
        <f>COUNTIF(D833:D834,"併")</f>
        <v>0</v>
      </c>
      <c r="E835" s="15">
        <v>2</v>
      </c>
      <c r="F835" s="15"/>
      <c r="G835" s="16">
        <f>SUM(G833:G834)</f>
        <v>16</v>
      </c>
      <c r="H835" s="16">
        <f t="shared" ref="H835:AE835" si="161">SUM(H833:H834)</f>
        <v>20</v>
      </c>
      <c r="I835" s="16">
        <f t="shared" si="161"/>
        <v>22</v>
      </c>
      <c r="J835" s="16">
        <f t="shared" si="161"/>
        <v>21</v>
      </c>
      <c r="K835" s="16">
        <f t="shared" si="161"/>
        <v>20</v>
      </c>
      <c r="L835" s="16">
        <f t="shared" si="161"/>
        <v>22</v>
      </c>
      <c r="M835" s="16">
        <f t="shared" si="161"/>
        <v>21</v>
      </c>
      <c r="N835" s="16">
        <f t="shared" si="161"/>
        <v>70</v>
      </c>
      <c r="O835" s="16">
        <f t="shared" si="161"/>
        <v>56</v>
      </c>
      <c r="P835" s="16">
        <f t="shared" si="161"/>
        <v>126</v>
      </c>
      <c r="Q835" s="16">
        <f t="shared" si="161"/>
        <v>2</v>
      </c>
      <c r="R835" s="16">
        <f t="shared" si="161"/>
        <v>2</v>
      </c>
      <c r="S835" s="16">
        <f t="shared" si="161"/>
        <v>1</v>
      </c>
      <c r="T835" s="16">
        <f t="shared" si="161"/>
        <v>1</v>
      </c>
      <c r="U835" s="16">
        <f t="shared" si="161"/>
        <v>0</v>
      </c>
      <c r="V835" s="16">
        <f t="shared" si="161"/>
        <v>0</v>
      </c>
      <c r="W835" s="16">
        <f t="shared" si="161"/>
        <v>0</v>
      </c>
      <c r="X835" s="16">
        <f t="shared" si="161"/>
        <v>0</v>
      </c>
      <c r="Y835" s="16">
        <f t="shared" si="161"/>
        <v>0</v>
      </c>
      <c r="Z835" s="16">
        <f t="shared" si="161"/>
        <v>0</v>
      </c>
      <c r="AA835" s="16">
        <f t="shared" si="161"/>
        <v>2</v>
      </c>
      <c r="AB835" s="16">
        <f t="shared" si="161"/>
        <v>3</v>
      </c>
      <c r="AC835" s="16">
        <f t="shared" si="161"/>
        <v>2</v>
      </c>
      <c r="AD835" s="16">
        <f t="shared" si="161"/>
        <v>3</v>
      </c>
      <c r="AE835" s="16">
        <f t="shared" si="161"/>
        <v>7</v>
      </c>
      <c r="AF835" s="16">
        <f>SUM(AF833:AF834)</f>
        <v>9</v>
      </c>
      <c r="AG835" s="5">
        <v>6</v>
      </c>
    </row>
    <row r="836" spans="1:33" s="13" customFormat="1" ht="13.7" customHeight="1" x14ac:dyDescent="0.15">
      <c r="A836" s="18"/>
      <c r="B836" s="18" t="s">
        <v>1074</v>
      </c>
      <c r="C836" s="18">
        <f>C816+C818+C821+C824+C828+C830+C832+C835</f>
        <v>17</v>
      </c>
      <c r="D836" s="19">
        <f>D816+D818+D821+D824+D828+D830+D832+D835</f>
        <v>2</v>
      </c>
      <c r="E836" s="19">
        <f>E816+E818+E821+E824+E828+E830+E832+E835</f>
        <v>17</v>
      </c>
      <c r="F836" s="19"/>
      <c r="G836" s="20">
        <f t="shared" ref="G836:AF836" si="162">G816+G818+G821+G824+G828+G830+G832+G835</f>
        <v>148</v>
      </c>
      <c r="H836" s="20">
        <f t="shared" si="162"/>
        <v>248</v>
      </c>
      <c r="I836" s="20">
        <f t="shared" si="162"/>
        <v>275</v>
      </c>
      <c r="J836" s="20">
        <f t="shared" si="162"/>
        <v>293</v>
      </c>
      <c r="K836" s="20">
        <f t="shared" si="162"/>
        <v>285</v>
      </c>
      <c r="L836" s="20">
        <f t="shared" si="162"/>
        <v>306</v>
      </c>
      <c r="M836" s="20">
        <f t="shared" si="162"/>
        <v>281</v>
      </c>
      <c r="N836" s="20">
        <f t="shared" si="162"/>
        <v>877</v>
      </c>
      <c r="O836" s="20">
        <f t="shared" si="162"/>
        <v>811</v>
      </c>
      <c r="P836" s="20">
        <f t="shared" si="162"/>
        <v>1688</v>
      </c>
      <c r="Q836" s="20">
        <f t="shared" si="162"/>
        <v>14</v>
      </c>
      <c r="R836" s="20">
        <f t="shared" si="162"/>
        <v>31</v>
      </c>
      <c r="S836" s="20">
        <f t="shared" si="162"/>
        <v>3</v>
      </c>
      <c r="T836" s="20">
        <f t="shared" si="162"/>
        <v>3</v>
      </c>
      <c r="U836" s="20">
        <f t="shared" si="162"/>
        <v>7</v>
      </c>
      <c r="V836" s="20">
        <f t="shared" si="162"/>
        <v>7</v>
      </c>
      <c r="W836" s="20">
        <f t="shared" si="162"/>
        <v>0</v>
      </c>
      <c r="X836" s="20">
        <f t="shared" si="162"/>
        <v>0</v>
      </c>
      <c r="Y836" s="20">
        <f t="shared" si="162"/>
        <v>0</v>
      </c>
      <c r="Z836" s="20">
        <f t="shared" si="162"/>
        <v>0</v>
      </c>
      <c r="AA836" s="20">
        <f t="shared" si="162"/>
        <v>13</v>
      </c>
      <c r="AB836" s="20">
        <f t="shared" si="162"/>
        <v>21</v>
      </c>
      <c r="AC836" s="20">
        <f t="shared" si="162"/>
        <v>15</v>
      </c>
      <c r="AD836" s="20">
        <f t="shared" si="162"/>
        <v>52</v>
      </c>
      <c r="AE836" s="20">
        <f t="shared" si="162"/>
        <v>52</v>
      </c>
      <c r="AF836" s="20">
        <f t="shared" si="162"/>
        <v>114</v>
      </c>
      <c r="AG836" s="13">
        <v>7</v>
      </c>
    </row>
    <row r="837" spans="1:33" s="13" customFormat="1" ht="13.7" customHeight="1" x14ac:dyDescent="0.15">
      <c r="A837" s="9" t="s">
        <v>1116</v>
      </c>
      <c r="B837" s="9" t="s">
        <v>939</v>
      </c>
      <c r="C837" s="10" t="s">
        <v>940</v>
      </c>
      <c r="D837" s="11">
        <v>0</v>
      </c>
      <c r="E837" s="11" t="s">
        <v>1126</v>
      </c>
      <c r="F837" s="11" t="s">
        <v>1084</v>
      </c>
      <c r="G837" s="12">
        <v>8</v>
      </c>
      <c r="H837" s="12">
        <v>26</v>
      </c>
      <c r="I837" s="12">
        <v>32</v>
      </c>
      <c r="J837" s="12">
        <v>31</v>
      </c>
      <c r="K837" s="12">
        <v>29</v>
      </c>
      <c r="L837" s="12">
        <v>35</v>
      </c>
      <c r="M837" s="12">
        <v>33</v>
      </c>
      <c r="N837" s="12">
        <v>96</v>
      </c>
      <c r="O837" s="12">
        <v>90</v>
      </c>
      <c r="P837" s="12">
        <v>186</v>
      </c>
      <c r="Q837" s="144">
        <v>1</v>
      </c>
      <c r="R837" s="144">
        <v>3</v>
      </c>
      <c r="S837" s="144">
        <v>0</v>
      </c>
      <c r="T837" s="144">
        <v>0</v>
      </c>
      <c r="U837" s="144">
        <v>0</v>
      </c>
      <c r="V837" s="144">
        <v>0</v>
      </c>
      <c r="W837" s="144">
        <v>0</v>
      </c>
      <c r="X837" s="144">
        <v>0</v>
      </c>
      <c r="Y837" s="144">
        <v>0</v>
      </c>
      <c r="Z837" s="144">
        <v>0</v>
      </c>
      <c r="AA837" s="144">
        <v>0</v>
      </c>
      <c r="AB837" s="144">
        <v>0</v>
      </c>
      <c r="AC837" s="144">
        <v>1</v>
      </c>
      <c r="AD837" s="144">
        <v>2</v>
      </c>
      <c r="AE837" s="144">
        <v>2</v>
      </c>
      <c r="AF837" s="144">
        <v>5</v>
      </c>
      <c r="AG837" s="13">
        <v>8</v>
      </c>
    </row>
    <row r="838" spans="1:33" s="13" customFormat="1" ht="13.7" customHeight="1" x14ac:dyDescent="0.15">
      <c r="A838" s="9" t="s">
        <v>1116</v>
      </c>
      <c r="B838" s="9" t="s">
        <v>939</v>
      </c>
      <c r="C838" s="10" t="s">
        <v>941</v>
      </c>
      <c r="D838" s="11">
        <v>0</v>
      </c>
      <c r="E838" s="11" t="s">
        <v>1127</v>
      </c>
      <c r="F838" s="11" t="s">
        <v>1084</v>
      </c>
      <c r="G838" s="12">
        <v>15</v>
      </c>
      <c r="H838" s="12">
        <v>71</v>
      </c>
      <c r="I838" s="12">
        <v>64</v>
      </c>
      <c r="J838" s="12">
        <v>65</v>
      </c>
      <c r="K838" s="12">
        <v>54</v>
      </c>
      <c r="L838" s="12">
        <v>55</v>
      </c>
      <c r="M838" s="12">
        <v>67</v>
      </c>
      <c r="N838" s="12">
        <v>203</v>
      </c>
      <c r="O838" s="12">
        <v>173</v>
      </c>
      <c r="P838" s="12">
        <v>376</v>
      </c>
      <c r="Q838" s="144">
        <v>1</v>
      </c>
      <c r="R838" s="144">
        <v>5</v>
      </c>
      <c r="S838" s="144">
        <v>0</v>
      </c>
      <c r="T838" s="144">
        <v>0</v>
      </c>
      <c r="U838" s="144">
        <v>0</v>
      </c>
      <c r="V838" s="144">
        <v>0</v>
      </c>
      <c r="W838" s="144">
        <v>0</v>
      </c>
      <c r="X838" s="144">
        <v>0</v>
      </c>
      <c r="Y838" s="144">
        <v>0</v>
      </c>
      <c r="Z838" s="144">
        <v>0</v>
      </c>
      <c r="AA838" s="144">
        <v>0</v>
      </c>
      <c r="AB838" s="144">
        <v>0</v>
      </c>
      <c r="AC838" s="144">
        <v>1</v>
      </c>
      <c r="AD838" s="144">
        <v>5</v>
      </c>
      <c r="AE838" s="144">
        <v>2</v>
      </c>
      <c r="AF838" s="144">
        <v>10</v>
      </c>
      <c r="AG838" s="13">
        <v>9</v>
      </c>
    </row>
    <row r="839" spans="1:33" s="13" customFormat="1" ht="13.7" customHeight="1" x14ac:dyDescent="0.15">
      <c r="A839" s="9" t="s">
        <v>1116</v>
      </c>
      <c r="B839" s="9" t="s">
        <v>939</v>
      </c>
      <c r="C839" s="10" t="s">
        <v>942</v>
      </c>
      <c r="D839" s="11">
        <v>0</v>
      </c>
      <c r="E839" s="11" t="s">
        <v>1126</v>
      </c>
      <c r="F839" s="11" t="s">
        <v>1084</v>
      </c>
      <c r="G839" s="12">
        <v>17</v>
      </c>
      <c r="H839" s="12">
        <v>60</v>
      </c>
      <c r="I839" s="12">
        <v>54</v>
      </c>
      <c r="J839" s="12">
        <v>55</v>
      </c>
      <c r="K839" s="12">
        <v>61</v>
      </c>
      <c r="L839" s="12">
        <v>56</v>
      </c>
      <c r="M839" s="12">
        <v>54</v>
      </c>
      <c r="N839" s="12">
        <v>184</v>
      </c>
      <c r="O839" s="12">
        <v>156</v>
      </c>
      <c r="P839" s="12">
        <v>340</v>
      </c>
      <c r="Q839" s="144">
        <v>1</v>
      </c>
      <c r="R839" s="144">
        <v>3</v>
      </c>
      <c r="S839" s="144">
        <v>1</v>
      </c>
      <c r="T839" s="144">
        <v>1</v>
      </c>
      <c r="U839" s="144">
        <v>1</v>
      </c>
      <c r="V839" s="144">
        <v>1</v>
      </c>
      <c r="W839" s="144">
        <v>0</v>
      </c>
      <c r="X839" s="144">
        <v>0</v>
      </c>
      <c r="Y839" s="144">
        <v>0</v>
      </c>
      <c r="Z839" s="144">
        <v>0</v>
      </c>
      <c r="AA839" s="144">
        <v>1</v>
      </c>
      <c r="AB839" s="144">
        <v>1</v>
      </c>
      <c r="AC839" s="144">
        <v>1</v>
      </c>
      <c r="AD839" s="144">
        <v>7</v>
      </c>
      <c r="AE839" s="144">
        <v>5</v>
      </c>
      <c r="AF839" s="144">
        <v>13</v>
      </c>
      <c r="AG839" s="13">
        <v>10</v>
      </c>
    </row>
    <row r="840" spans="1:33" s="13" customFormat="1" ht="13.7" customHeight="1" x14ac:dyDescent="0.15">
      <c r="A840" s="9" t="s">
        <v>1116</v>
      </c>
      <c r="B840" s="9" t="s">
        <v>939</v>
      </c>
      <c r="C840" s="10" t="s">
        <v>943</v>
      </c>
      <c r="D840" s="11">
        <v>0</v>
      </c>
      <c r="E840" s="11">
        <v>1</v>
      </c>
      <c r="F840" s="11" t="s">
        <v>1084</v>
      </c>
      <c r="G840" s="12">
        <v>3</v>
      </c>
      <c r="H840" s="12">
        <v>5</v>
      </c>
      <c r="I840" s="12">
        <v>2</v>
      </c>
      <c r="J840" s="12">
        <v>1</v>
      </c>
      <c r="K840" s="12">
        <v>3</v>
      </c>
      <c r="L840" s="12">
        <v>2</v>
      </c>
      <c r="M840" s="12">
        <v>2</v>
      </c>
      <c r="N840" s="12">
        <v>10</v>
      </c>
      <c r="O840" s="12">
        <v>5</v>
      </c>
      <c r="P840" s="12">
        <v>15</v>
      </c>
      <c r="Q840" s="144">
        <v>0</v>
      </c>
      <c r="R840" s="144">
        <v>0</v>
      </c>
      <c r="S840" s="144">
        <v>0</v>
      </c>
      <c r="T840" s="144">
        <v>0</v>
      </c>
      <c r="U840" s="144">
        <v>0</v>
      </c>
      <c r="V840" s="144">
        <v>0</v>
      </c>
      <c r="W840" s="144">
        <v>0</v>
      </c>
      <c r="X840" s="144">
        <v>0</v>
      </c>
      <c r="Y840" s="144">
        <v>0</v>
      </c>
      <c r="Z840" s="144">
        <v>0</v>
      </c>
      <c r="AA840" s="144">
        <v>0</v>
      </c>
      <c r="AB840" s="144">
        <v>0</v>
      </c>
      <c r="AC840" s="144">
        <v>0</v>
      </c>
      <c r="AD840" s="144">
        <v>0</v>
      </c>
      <c r="AE840" s="144">
        <v>0</v>
      </c>
      <c r="AF840" s="144">
        <v>0</v>
      </c>
      <c r="AG840" s="13">
        <v>11</v>
      </c>
    </row>
    <row r="841" spans="1:33" ht="13.7" customHeight="1" x14ac:dyDescent="0.15">
      <c r="A841" s="9" t="s">
        <v>1116</v>
      </c>
      <c r="B841" s="9" t="s">
        <v>939</v>
      </c>
      <c r="C841" s="10" t="s">
        <v>944</v>
      </c>
      <c r="D841" s="11" t="s">
        <v>718</v>
      </c>
      <c r="E841" s="11">
        <v>2</v>
      </c>
      <c r="F841" s="11" t="s">
        <v>1084</v>
      </c>
      <c r="G841" s="12">
        <v>2</v>
      </c>
      <c r="H841" s="12">
        <v>0</v>
      </c>
      <c r="I841" s="12">
        <v>1</v>
      </c>
      <c r="J841" s="12">
        <v>1</v>
      </c>
      <c r="K841" s="12">
        <v>0</v>
      </c>
      <c r="L841" s="12">
        <v>2</v>
      </c>
      <c r="M841" s="12">
        <v>0</v>
      </c>
      <c r="N841" s="12">
        <v>2</v>
      </c>
      <c r="O841" s="12">
        <v>2</v>
      </c>
      <c r="P841" s="12">
        <v>4</v>
      </c>
      <c r="Q841" s="144">
        <v>0</v>
      </c>
      <c r="R841" s="144">
        <v>0</v>
      </c>
      <c r="S841" s="144">
        <v>0</v>
      </c>
      <c r="T841" s="144">
        <v>0</v>
      </c>
      <c r="U841" s="144">
        <v>0</v>
      </c>
      <c r="V841" s="144">
        <v>0</v>
      </c>
      <c r="W841" s="144">
        <v>0</v>
      </c>
      <c r="X841" s="144">
        <v>0</v>
      </c>
      <c r="Y841" s="144">
        <v>0</v>
      </c>
      <c r="Z841" s="144">
        <v>0</v>
      </c>
      <c r="AA841" s="144">
        <v>0</v>
      </c>
      <c r="AB841" s="144">
        <v>0</v>
      </c>
      <c r="AC841" s="144">
        <v>0</v>
      </c>
      <c r="AD841" s="144">
        <v>0</v>
      </c>
      <c r="AE841" s="144">
        <v>0</v>
      </c>
      <c r="AF841" s="144">
        <v>0</v>
      </c>
      <c r="AG841" s="5">
        <v>12</v>
      </c>
    </row>
    <row r="842" spans="1:33" s="13" customFormat="1" ht="13.7" customHeight="1" x14ac:dyDescent="0.15">
      <c r="A842" s="9" t="s">
        <v>1116</v>
      </c>
      <c r="B842" s="9" t="s">
        <v>939</v>
      </c>
      <c r="C842" s="10" t="s">
        <v>945</v>
      </c>
      <c r="D842" s="11">
        <v>0</v>
      </c>
      <c r="E842" s="11">
        <v>2</v>
      </c>
      <c r="F842" s="11" t="s">
        <v>1084</v>
      </c>
      <c r="G842" s="12">
        <v>3</v>
      </c>
      <c r="H842" s="12">
        <v>1</v>
      </c>
      <c r="I842" s="12">
        <v>6</v>
      </c>
      <c r="J842" s="12">
        <v>5</v>
      </c>
      <c r="K842" s="12">
        <v>1</v>
      </c>
      <c r="L842" s="12">
        <v>4</v>
      </c>
      <c r="M842" s="12">
        <v>3</v>
      </c>
      <c r="N842" s="12">
        <v>13</v>
      </c>
      <c r="O842" s="12">
        <v>7</v>
      </c>
      <c r="P842" s="12">
        <v>20</v>
      </c>
      <c r="Q842" s="144">
        <v>0</v>
      </c>
      <c r="R842" s="144">
        <v>0</v>
      </c>
      <c r="S842" s="144">
        <v>0</v>
      </c>
      <c r="T842" s="144">
        <v>0</v>
      </c>
      <c r="U842" s="144">
        <v>0</v>
      </c>
      <c r="V842" s="144">
        <v>0</v>
      </c>
      <c r="W842" s="144">
        <v>0</v>
      </c>
      <c r="X842" s="144">
        <v>0</v>
      </c>
      <c r="Y842" s="144">
        <v>0</v>
      </c>
      <c r="Z842" s="144">
        <v>0</v>
      </c>
      <c r="AA842" s="144">
        <v>0</v>
      </c>
      <c r="AB842" s="144">
        <v>0</v>
      </c>
      <c r="AC842" s="144">
        <v>0</v>
      </c>
      <c r="AD842" s="144">
        <v>0</v>
      </c>
      <c r="AE842" s="144">
        <v>0</v>
      </c>
      <c r="AF842" s="144">
        <v>0</v>
      </c>
      <c r="AG842" s="13">
        <v>13</v>
      </c>
    </row>
    <row r="843" spans="1:33" s="13" customFormat="1" ht="13.7" customHeight="1" x14ac:dyDescent="0.15">
      <c r="A843" s="9" t="s">
        <v>1116</v>
      </c>
      <c r="B843" s="9" t="s">
        <v>939</v>
      </c>
      <c r="C843" s="10" t="s">
        <v>946</v>
      </c>
      <c r="D843" s="11">
        <v>0</v>
      </c>
      <c r="E843" s="11">
        <v>3</v>
      </c>
      <c r="F843" s="11" t="s">
        <v>1084</v>
      </c>
      <c r="G843" s="12">
        <v>4</v>
      </c>
      <c r="H843" s="12">
        <v>7</v>
      </c>
      <c r="I843" s="12">
        <v>12</v>
      </c>
      <c r="J843" s="12">
        <v>5</v>
      </c>
      <c r="K843" s="12">
        <v>10</v>
      </c>
      <c r="L843" s="12">
        <v>3</v>
      </c>
      <c r="M843" s="12">
        <v>6</v>
      </c>
      <c r="N843" s="12">
        <v>25</v>
      </c>
      <c r="O843" s="12">
        <v>18</v>
      </c>
      <c r="P843" s="12">
        <v>43</v>
      </c>
      <c r="Q843" s="144">
        <v>0</v>
      </c>
      <c r="R843" s="144">
        <v>0</v>
      </c>
      <c r="S843" s="144">
        <v>0</v>
      </c>
      <c r="T843" s="144">
        <v>0</v>
      </c>
      <c r="U843" s="144">
        <v>0</v>
      </c>
      <c r="V843" s="144">
        <v>0</v>
      </c>
      <c r="W843" s="144">
        <v>0</v>
      </c>
      <c r="X843" s="144">
        <v>0</v>
      </c>
      <c r="Y843" s="144">
        <v>0</v>
      </c>
      <c r="Z843" s="144">
        <v>0</v>
      </c>
      <c r="AA843" s="144">
        <v>0</v>
      </c>
      <c r="AB843" s="144">
        <v>0</v>
      </c>
      <c r="AC843" s="144">
        <v>0</v>
      </c>
      <c r="AD843" s="144">
        <v>0</v>
      </c>
      <c r="AE843" s="144">
        <v>0</v>
      </c>
      <c r="AF843" s="144">
        <v>0</v>
      </c>
      <c r="AG843" s="13">
        <v>14</v>
      </c>
    </row>
    <row r="844" spans="1:33" s="13" customFormat="1" ht="13.7" customHeight="1" x14ac:dyDescent="0.15">
      <c r="A844" s="9" t="s">
        <v>1116</v>
      </c>
      <c r="B844" s="9" t="s">
        <v>939</v>
      </c>
      <c r="C844" s="10" t="s">
        <v>947</v>
      </c>
      <c r="D844" s="11">
        <v>0</v>
      </c>
      <c r="E844" s="11">
        <v>2</v>
      </c>
      <c r="F844" s="11" t="s">
        <v>1084</v>
      </c>
      <c r="G844" s="12">
        <v>3</v>
      </c>
      <c r="H844" s="12">
        <v>0</v>
      </c>
      <c r="I844" s="12">
        <v>5</v>
      </c>
      <c r="J844" s="12">
        <v>1</v>
      </c>
      <c r="K844" s="12">
        <v>1</v>
      </c>
      <c r="L844" s="146">
        <v>3</v>
      </c>
      <c r="M844" s="12">
        <v>2</v>
      </c>
      <c r="N844" s="12">
        <v>8</v>
      </c>
      <c r="O844" s="12">
        <v>4</v>
      </c>
      <c r="P844" s="12">
        <v>12</v>
      </c>
      <c r="Q844" s="144">
        <v>0</v>
      </c>
      <c r="R844" s="144">
        <v>0</v>
      </c>
      <c r="S844" s="144">
        <v>0</v>
      </c>
      <c r="T844" s="144">
        <v>0</v>
      </c>
      <c r="U844" s="144">
        <v>0</v>
      </c>
      <c r="V844" s="144">
        <v>0</v>
      </c>
      <c r="W844" s="144">
        <v>0</v>
      </c>
      <c r="X844" s="144">
        <v>0</v>
      </c>
      <c r="Y844" s="144">
        <v>0</v>
      </c>
      <c r="Z844" s="144">
        <v>0</v>
      </c>
      <c r="AA844" s="144">
        <v>0</v>
      </c>
      <c r="AB844" s="144">
        <v>0</v>
      </c>
      <c r="AC844" s="144">
        <v>0</v>
      </c>
      <c r="AD844" s="144">
        <v>0</v>
      </c>
      <c r="AE844" s="144">
        <v>0</v>
      </c>
      <c r="AF844" s="144">
        <v>0</v>
      </c>
      <c r="AG844" s="13">
        <v>15</v>
      </c>
    </row>
    <row r="845" spans="1:33" s="13" customFormat="1" ht="13.7" customHeight="1" x14ac:dyDescent="0.15">
      <c r="A845" s="9" t="s">
        <v>1116</v>
      </c>
      <c r="B845" s="9" t="s">
        <v>939</v>
      </c>
      <c r="C845" s="10" t="s">
        <v>948</v>
      </c>
      <c r="D845" s="11">
        <v>0</v>
      </c>
      <c r="E845" s="11" t="s">
        <v>1127</v>
      </c>
      <c r="F845" s="11" t="s">
        <v>1084</v>
      </c>
      <c r="G845" s="12">
        <v>8</v>
      </c>
      <c r="H845" s="12">
        <v>11</v>
      </c>
      <c r="I845" s="12">
        <v>11</v>
      </c>
      <c r="J845" s="12">
        <v>10</v>
      </c>
      <c r="K845" s="12">
        <v>11</v>
      </c>
      <c r="L845" s="12">
        <v>10</v>
      </c>
      <c r="M845" s="12">
        <v>7</v>
      </c>
      <c r="N845" s="12">
        <v>31</v>
      </c>
      <c r="O845" s="12">
        <v>29</v>
      </c>
      <c r="P845" s="12">
        <v>60</v>
      </c>
      <c r="Q845" s="144">
        <v>0</v>
      </c>
      <c r="R845" s="144">
        <v>0</v>
      </c>
      <c r="S845" s="144">
        <v>1</v>
      </c>
      <c r="T845" s="144">
        <v>1</v>
      </c>
      <c r="U845" s="144">
        <v>0</v>
      </c>
      <c r="V845" s="144">
        <v>0</v>
      </c>
      <c r="W845" s="144">
        <v>0</v>
      </c>
      <c r="X845" s="144">
        <v>0</v>
      </c>
      <c r="Y845" s="144">
        <v>0</v>
      </c>
      <c r="Z845" s="144">
        <v>0</v>
      </c>
      <c r="AA845" s="144">
        <v>0</v>
      </c>
      <c r="AB845" s="144">
        <v>0</v>
      </c>
      <c r="AC845" s="144">
        <v>1</v>
      </c>
      <c r="AD845" s="144">
        <v>2</v>
      </c>
      <c r="AE845" s="144">
        <v>2</v>
      </c>
      <c r="AF845" s="144">
        <v>3</v>
      </c>
      <c r="AG845" s="13">
        <v>16</v>
      </c>
    </row>
    <row r="846" spans="1:33" ht="13.7" customHeight="1" x14ac:dyDescent="0.15">
      <c r="A846" s="9" t="s">
        <v>1116</v>
      </c>
      <c r="B846" s="9" t="s">
        <v>939</v>
      </c>
      <c r="C846" s="10" t="s">
        <v>949</v>
      </c>
      <c r="D846" s="11">
        <v>0</v>
      </c>
      <c r="E846" s="11" t="s">
        <v>1126</v>
      </c>
      <c r="F846" s="11" t="s">
        <v>1084</v>
      </c>
      <c r="G846" s="12">
        <v>16</v>
      </c>
      <c r="H846" s="12">
        <v>55</v>
      </c>
      <c r="I846" s="12">
        <v>45</v>
      </c>
      <c r="J846" s="12">
        <v>63</v>
      </c>
      <c r="K846" s="12">
        <v>52</v>
      </c>
      <c r="L846" s="12">
        <v>66</v>
      </c>
      <c r="M846" s="12">
        <v>56</v>
      </c>
      <c r="N846" s="12">
        <v>171</v>
      </c>
      <c r="O846" s="12">
        <v>166</v>
      </c>
      <c r="P846" s="12">
        <v>337</v>
      </c>
      <c r="Q846" s="144">
        <v>1</v>
      </c>
      <c r="R846" s="144">
        <v>5</v>
      </c>
      <c r="S846" s="144">
        <v>0</v>
      </c>
      <c r="T846" s="144">
        <v>0</v>
      </c>
      <c r="U846" s="144">
        <v>1</v>
      </c>
      <c r="V846" s="144">
        <v>1</v>
      </c>
      <c r="W846" s="144">
        <v>0</v>
      </c>
      <c r="X846" s="144">
        <v>0</v>
      </c>
      <c r="Y846" s="144">
        <v>0</v>
      </c>
      <c r="Z846" s="144">
        <v>0</v>
      </c>
      <c r="AA846" s="144">
        <v>0</v>
      </c>
      <c r="AB846" s="144">
        <v>0</v>
      </c>
      <c r="AC846" s="144">
        <v>2</v>
      </c>
      <c r="AD846" s="144">
        <v>9</v>
      </c>
      <c r="AE846" s="144">
        <v>4</v>
      </c>
      <c r="AF846" s="144">
        <v>15</v>
      </c>
      <c r="AG846" s="5">
        <v>17</v>
      </c>
    </row>
    <row r="847" spans="1:33" s="13" customFormat="1" ht="13.7" customHeight="1" x14ac:dyDescent="0.15">
      <c r="A847" s="9" t="s">
        <v>1116</v>
      </c>
      <c r="B847" s="9" t="s">
        <v>939</v>
      </c>
      <c r="C847" s="10" t="s">
        <v>74</v>
      </c>
      <c r="D847" s="11" t="s">
        <v>718</v>
      </c>
      <c r="E847" s="11">
        <v>3</v>
      </c>
      <c r="F847" s="11" t="s">
        <v>1084</v>
      </c>
      <c r="G847" s="12">
        <v>3</v>
      </c>
      <c r="H847" s="12">
        <v>3</v>
      </c>
      <c r="I847" s="12">
        <v>4</v>
      </c>
      <c r="J847" s="12">
        <v>5</v>
      </c>
      <c r="K847" s="12">
        <v>3</v>
      </c>
      <c r="L847" s="12">
        <v>4</v>
      </c>
      <c r="M847" s="12">
        <v>6</v>
      </c>
      <c r="N847" s="12">
        <v>9</v>
      </c>
      <c r="O847" s="12">
        <v>16</v>
      </c>
      <c r="P847" s="12">
        <v>25</v>
      </c>
      <c r="Q847" s="144">
        <v>0</v>
      </c>
      <c r="R847" s="144">
        <v>0</v>
      </c>
      <c r="S847" s="144">
        <v>0</v>
      </c>
      <c r="T847" s="144">
        <v>0</v>
      </c>
      <c r="U847" s="144">
        <v>0</v>
      </c>
      <c r="V847" s="144">
        <v>0</v>
      </c>
      <c r="W847" s="144">
        <v>0</v>
      </c>
      <c r="X847" s="144">
        <v>0</v>
      </c>
      <c r="Y847" s="144">
        <v>0</v>
      </c>
      <c r="Z847" s="144">
        <v>0</v>
      </c>
      <c r="AA847" s="144">
        <v>0</v>
      </c>
      <c r="AB847" s="144">
        <v>0</v>
      </c>
      <c r="AC847" s="144">
        <v>0</v>
      </c>
      <c r="AD847" s="144">
        <v>0</v>
      </c>
      <c r="AE847" s="144">
        <v>0</v>
      </c>
      <c r="AF847" s="144">
        <v>0</v>
      </c>
      <c r="AG847" s="13">
        <v>18</v>
      </c>
    </row>
    <row r="848" spans="1:33" s="13" customFormat="1" ht="13.7" customHeight="1" x14ac:dyDescent="0.15">
      <c r="A848" s="14"/>
      <c r="B848" s="14" t="s">
        <v>1073</v>
      </c>
      <c r="C848" s="14">
        <f>COUNTA(C837:C847)</f>
        <v>11</v>
      </c>
      <c r="D848" s="15">
        <f>COUNTIF(D837:D847,"併")</f>
        <v>2</v>
      </c>
      <c r="E848" s="15">
        <v>11</v>
      </c>
      <c r="F848" s="15"/>
      <c r="G848" s="16">
        <f>SUM(G837:G847)</f>
        <v>82</v>
      </c>
      <c r="H848" s="16">
        <f t="shared" ref="H848:AE848" si="163">SUM(H837:H847)</f>
        <v>239</v>
      </c>
      <c r="I848" s="16">
        <f t="shared" si="163"/>
        <v>236</v>
      </c>
      <c r="J848" s="16">
        <f t="shared" si="163"/>
        <v>242</v>
      </c>
      <c r="K848" s="16">
        <f t="shared" si="163"/>
        <v>225</v>
      </c>
      <c r="L848" s="16">
        <f t="shared" si="163"/>
        <v>240</v>
      </c>
      <c r="M848" s="16">
        <f t="shared" si="163"/>
        <v>236</v>
      </c>
      <c r="N848" s="16">
        <f t="shared" si="163"/>
        <v>752</v>
      </c>
      <c r="O848" s="16">
        <f t="shared" si="163"/>
        <v>666</v>
      </c>
      <c r="P848" s="16">
        <f t="shared" si="163"/>
        <v>1418</v>
      </c>
      <c r="Q848" s="16">
        <f t="shared" si="163"/>
        <v>4</v>
      </c>
      <c r="R848" s="16">
        <f t="shared" si="163"/>
        <v>16</v>
      </c>
      <c r="S848" s="16">
        <f t="shared" si="163"/>
        <v>2</v>
      </c>
      <c r="T848" s="16">
        <f t="shared" si="163"/>
        <v>2</v>
      </c>
      <c r="U848" s="16">
        <f t="shared" si="163"/>
        <v>2</v>
      </c>
      <c r="V848" s="16">
        <f t="shared" si="163"/>
        <v>2</v>
      </c>
      <c r="W848" s="16">
        <f t="shared" si="163"/>
        <v>0</v>
      </c>
      <c r="X848" s="16">
        <f t="shared" si="163"/>
        <v>0</v>
      </c>
      <c r="Y848" s="16">
        <f t="shared" si="163"/>
        <v>0</v>
      </c>
      <c r="Z848" s="16">
        <f t="shared" si="163"/>
        <v>0</v>
      </c>
      <c r="AA848" s="16">
        <f t="shared" si="163"/>
        <v>1</v>
      </c>
      <c r="AB848" s="16">
        <f t="shared" si="163"/>
        <v>1</v>
      </c>
      <c r="AC848" s="16">
        <f t="shared" si="163"/>
        <v>6</v>
      </c>
      <c r="AD848" s="16">
        <f t="shared" si="163"/>
        <v>25</v>
      </c>
      <c r="AE848" s="16">
        <f t="shared" si="163"/>
        <v>15</v>
      </c>
      <c r="AF848" s="16">
        <f>SUM(AF837:AF847)</f>
        <v>46</v>
      </c>
      <c r="AG848" s="13">
        <v>19</v>
      </c>
    </row>
    <row r="849" spans="1:33" ht="13.7" customHeight="1" x14ac:dyDescent="0.15">
      <c r="A849" s="9" t="s">
        <v>1116</v>
      </c>
      <c r="B849" s="9" t="s">
        <v>485</v>
      </c>
      <c r="C849" s="10" t="s">
        <v>486</v>
      </c>
      <c r="D849" s="11">
        <v>0</v>
      </c>
      <c r="E849" s="11">
        <v>2</v>
      </c>
      <c r="F849" s="11" t="s">
        <v>1084</v>
      </c>
      <c r="G849" s="12">
        <v>8</v>
      </c>
      <c r="H849" s="12">
        <v>19</v>
      </c>
      <c r="I849" s="12">
        <v>9</v>
      </c>
      <c r="J849" s="12">
        <v>18</v>
      </c>
      <c r="K849" s="12">
        <v>8</v>
      </c>
      <c r="L849" s="12">
        <v>8</v>
      </c>
      <c r="M849" s="12">
        <v>13</v>
      </c>
      <c r="N849" s="12">
        <v>34</v>
      </c>
      <c r="O849" s="12">
        <v>41</v>
      </c>
      <c r="P849" s="12">
        <v>75</v>
      </c>
      <c r="Q849" s="144">
        <v>1</v>
      </c>
      <c r="R849" s="144">
        <v>2</v>
      </c>
      <c r="S849" s="144">
        <v>0</v>
      </c>
      <c r="T849" s="144">
        <v>0</v>
      </c>
      <c r="U849" s="144">
        <v>0</v>
      </c>
      <c r="V849" s="144">
        <v>0</v>
      </c>
      <c r="W849" s="144">
        <v>0</v>
      </c>
      <c r="X849" s="144">
        <v>0</v>
      </c>
      <c r="Y849" s="144">
        <v>0</v>
      </c>
      <c r="Z849" s="144">
        <v>0</v>
      </c>
      <c r="AA849" s="144">
        <v>1</v>
      </c>
      <c r="AB849" s="144">
        <v>1</v>
      </c>
      <c r="AC849" s="144">
        <v>1</v>
      </c>
      <c r="AD849" s="144">
        <v>1</v>
      </c>
      <c r="AE849" s="144">
        <v>3</v>
      </c>
      <c r="AF849" s="144">
        <v>4</v>
      </c>
      <c r="AG849" s="5">
        <v>23</v>
      </c>
    </row>
    <row r="850" spans="1:33" s="13" customFormat="1" ht="13.7" customHeight="1" x14ac:dyDescent="0.15">
      <c r="A850" s="9" t="s">
        <v>1116</v>
      </c>
      <c r="B850" s="9" t="s">
        <v>485</v>
      </c>
      <c r="C850" s="17" t="s">
        <v>487</v>
      </c>
      <c r="D850" s="11">
        <v>0</v>
      </c>
      <c r="E850" s="11">
        <v>3</v>
      </c>
      <c r="F850" s="11" t="s">
        <v>1084</v>
      </c>
      <c r="G850" s="12">
        <v>3</v>
      </c>
      <c r="H850" s="12">
        <v>1</v>
      </c>
      <c r="I850" s="12">
        <v>6</v>
      </c>
      <c r="J850" s="12">
        <v>9</v>
      </c>
      <c r="K850" s="12">
        <v>2</v>
      </c>
      <c r="L850" s="12">
        <v>7</v>
      </c>
      <c r="M850" s="12">
        <v>3</v>
      </c>
      <c r="N850" s="12">
        <v>16</v>
      </c>
      <c r="O850" s="12">
        <v>12</v>
      </c>
      <c r="P850" s="12">
        <v>28</v>
      </c>
      <c r="Q850" s="144">
        <v>0</v>
      </c>
      <c r="R850" s="144">
        <v>0</v>
      </c>
      <c r="S850" s="144">
        <v>0</v>
      </c>
      <c r="T850" s="144">
        <v>0</v>
      </c>
      <c r="U850" s="144">
        <v>0</v>
      </c>
      <c r="V850" s="144">
        <v>0</v>
      </c>
      <c r="W850" s="144">
        <v>0</v>
      </c>
      <c r="X850" s="144">
        <v>0</v>
      </c>
      <c r="Y850" s="144">
        <v>0</v>
      </c>
      <c r="Z850" s="144">
        <v>0</v>
      </c>
      <c r="AA850" s="144">
        <v>0</v>
      </c>
      <c r="AB850" s="144">
        <v>0</v>
      </c>
      <c r="AC850" s="144">
        <v>0</v>
      </c>
      <c r="AD850" s="144">
        <v>0</v>
      </c>
      <c r="AE850" s="144">
        <v>0</v>
      </c>
      <c r="AF850" s="144">
        <v>0</v>
      </c>
      <c r="AG850" s="13">
        <v>24</v>
      </c>
    </row>
    <row r="851" spans="1:33" s="13" customFormat="1" ht="13.7" customHeight="1" x14ac:dyDescent="0.15">
      <c r="A851" s="9" t="s">
        <v>1116</v>
      </c>
      <c r="B851" s="9" t="s">
        <v>485</v>
      </c>
      <c r="C851" s="10" t="s">
        <v>488</v>
      </c>
      <c r="D851" s="11">
        <v>0</v>
      </c>
      <c r="E851" s="11">
        <v>2</v>
      </c>
      <c r="F851" s="11" t="s">
        <v>1084</v>
      </c>
      <c r="G851" s="12">
        <v>7</v>
      </c>
      <c r="H851" s="12">
        <v>3</v>
      </c>
      <c r="I851" s="12">
        <v>6</v>
      </c>
      <c r="J851" s="12">
        <v>3</v>
      </c>
      <c r="K851" s="12">
        <v>6</v>
      </c>
      <c r="L851" s="12">
        <v>7</v>
      </c>
      <c r="M851" s="12">
        <v>7</v>
      </c>
      <c r="N851" s="12">
        <v>13</v>
      </c>
      <c r="O851" s="12">
        <v>19</v>
      </c>
      <c r="P851" s="12">
        <v>32</v>
      </c>
      <c r="Q851" s="144">
        <v>0</v>
      </c>
      <c r="R851" s="144">
        <v>0</v>
      </c>
      <c r="S851" s="144">
        <v>0</v>
      </c>
      <c r="T851" s="144">
        <v>0</v>
      </c>
      <c r="U851" s="144">
        <v>1</v>
      </c>
      <c r="V851" s="144">
        <v>1</v>
      </c>
      <c r="W851" s="144">
        <v>0</v>
      </c>
      <c r="X851" s="144">
        <v>0</v>
      </c>
      <c r="Y851" s="144">
        <v>1</v>
      </c>
      <c r="Z851" s="144">
        <v>1</v>
      </c>
      <c r="AA851" s="144">
        <v>0</v>
      </c>
      <c r="AB851" s="144">
        <v>0</v>
      </c>
      <c r="AC851" s="144">
        <v>1</v>
      </c>
      <c r="AD851" s="144">
        <v>2</v>
      </c>
      <c r="AE851" s="144">
        <v>3</v>
      </c>
      <c r="AF851" s="144">
        <v>4</v>
      </c>
      <c r="AG851" s="13">
        <v>25</v>
      </c>
    </row>
    <row r="852" spans="1:33" s="13" customFormat="1" ht="13.7" customHeight="1" x14ac:dyDescent="0.15">
      <c r="A852" s="9" t="s">
        <v>1116</v>
      </c>
      <c r="B852" s="9" t="s">
        <v>485</v>
      </c>
      <c r="C852" s="10" t="s">
        <v>490</v>
      </c>
      <c r="D852" s="11">
        <v>0</v>
      </c>
      <c r="E852" s="11">
        <v>3</v>
      </c>
      <c r="F852" s="11" t="s">
        <v>1084</v>
      </c>
      <c r="G852" s="12">
        <v>4</v>
      </c>
      <c r="H852" s="12">
        <v>2</v>
      </c>
      <c r="I852" s="146">
        <v>1</v>
      </c>
      <c r="J852" s="12">
        <v>4</v>
      </c>
      <c r="K852" s="12">
        <v>0</v>
      </c>
      <c r="L852" s="12">
        <v>1</v>
      </c>
      <c r="M852" s="12">
        <v>3</v>
      </c>
      <c r="N852" s="12">
        <v>8</v>
      </c>
      <c r="O852" s="12">
        <v>3</v>
      </c>
      <c r="P852" s="12">
        <v>11</v>
      </c>
      <c r="Q852" s="144">
        <v>0</v>
      </c>
      <c r="R852" s="144">
        <v>0</v>
      </c>
      <c r="S852" s="144">
        <v>0</v>
      </c>
      <c r="T852" s="144">
        <v>0</v>
      </c>
      <c r="U852" s="144">
        <v>0</v>
      </c>
      <c r="V852" s="144">
        <v>0</v>
      </c>
      <c r="W852" s="144">
        <v>0</v>
      </c>
      <c r="X852" s="144">
        <v>0</v>
      </c>
      <c r="Y852" s="144">
        <v>0</v>
      </c>
      <c r="Z852" s="144">
        <v>0</v>
      </c>
      <c r="AA852" s="144">
        <v>0</v>
      </c>
      <c r="AB852" s="144">
        <v>0</v>
      </c>
      <c r="AC852" s="144">
        <v>1</v>
      </c>
      <c r="AD852" s="144">
        <v>1</v>
      </c>
      <c r="AE852" s="144">
        <v>1</v>
      </c>
      <c r="AF852" s="144">
        <v>1</v>
      </c>
      <c r="AG852" s="13">
        <v>27</v>
      </c>
    </row>
    <row r="853" spans="1:33" s="13" customFormat="1" ht="13.7" customHeight="1" x14ac:dyDescent="0.15">
      <c r="A853" s="14"/>
      <c r="B853" s="14" t="s">
        <v>1073</v>
      </c>
      <c r="C853" s="14">
        <f>COUNTA(C849:C852)</f>
        <v>4</v>
      </c>
      <c r="D853" s="15">
        <f>COUNTIF(D849:D852,"併")</f>
        <v>0</v>
      </c>
      <c r="E853" s="15">
        <v>4</v>
      </c>
      <c r="F853" s="15"/>
      <c r="G853" s="16">
        <f t="shared" ref="G853" si="164">SUM(G849:G852)</f>
        <v>22</v>
      </c>
      <c r="H853" s="16">
        <f t="shared" ref="H853:AE853" si="165">SUM(H849:H852)</f>
        <v>25</v>
      </c>
      <c r="I853" s="16">
        <f t="shared" si="165"/>
        <v>22</v>
      </c>
      <c r="J853" s="16">
        <f t="shared" si="165"/>
        <v>34</v>
      </c>
      <c r="K853" s="16">
        <f t="shared" si="165"/>
        <v>16</v>
      </c>
      <c r="L853" s="16">
        <f t="shared" si="165"/>
        <v>23</v>
      </c>
      <c r="M853" s="16">
        <f t="shared" si="165"/>
        <v>26</v>
      </c>
      <c r="N853" s="16">
        <f t="shared" si="165"/>
        <v>71</v>
      </c>
      <c r="O853" s="16">
        <f t="shared" si="165"/>
        <v>75</v>
      </c>
      <c r="P853" s="16">
        <f t="shared" si="165"/>
        <v>146</v>
      </c>
      <c r="Q853" s="16">
        <f t="shared" si="165"/>
        <v>1</v>
      </c>
      <c r="R853" s="16">
        <f t="shared" si="165"/>
        <v>2</v>
      </c>
      <c r="S853" s="16">
        <f t="shared" si="165"/>
        <v>0</v>
      </c>
      <c r="T853" s="16">
        <f t="shared" si="165"/>
        <v>0</v>
      </c>
      <c r="U853" s="16">
        <f t="shared" si="165"/>
        <v>1</v>
      </c>
      <c r="V853" s="16">
        <f t="shared" si="165"/>
        <v>1</v>
      </c>
      <c r="W853" s="16">
        <f t="shared" si="165"/>
        <v>0</v>
      </c>
      <c r="X853" s="16">
        <f t="shared" si="165"/>
        <v>0</v>
      </c>
      <c r="Y853" s="16">
        <f t="shared" si="165"/>
        <v>1</v>
      </c>
      <c r="Z853" s="16">
        <f t="shared" si="165"/>
        <v>1</v>
      </c>
      <c r="AA853" s="16">
        <f t="shared" si="165"/>
        <v>1</v>
      </c>
      <c r="AB853" s="16">
        <f t="shared" si="165"/>
        <v>1</v>
      </c>
      <c r="AC853" s="16">
        <f t="shared" si="165"/>
        <v>3</v>
      </c>
      <c r="AD853" s="16">
        <f t="shared" si="165"/>
        <v>4</v>
      </c>
      <c r="AE853" s="16">
        <f t="shared" si="165"/>
        <v>7</v>
      </c>
      <c r="AF853" s="16">
        <f>SUM(AF849:AF852)</f>
        <v>9</v>
      </c>
      <c r="AG853" s="13">
        <v>28</v>
      </c>
    </row>
    <row r="854" spans="1:33" ht="13.7" customHeight="1" x14ac:dyDescent="0.15">
      <c r="A854" s="9" t="s">
        <v>1116</v>
      </c>
      <c r="B854" s="9" t="s">
        <v>491</v>
      </c>
      <c r="C854" s="10" t="s">
        <v>492</v>
      </c>
      <c r="D854" s="11">
        <v>0</v>
      </c>
      <c r="E854" s="11">
        <v>1</v>
      </c>
      <c r="F854" s="11" t="s">
        <v>1084</v>
      </c>
      <c r="G854" s="12">
        <v>10</v>
      </c>
      <c r="H854" s="12">
        <v>15</v>
      </c>
      <c r="I854" s="12">
        <v>25</v>
      </c>
      <c r="J854" s="12">
        <v>17</v>
      </c>
      <c r="K854" s="12">
        <v>16</v>
      </c>
      <c r="L854" s="12">
        <v>23</v>
      </c>
      <c r="M854" s="12">
        <v>17</v>
      </c>
      <c r="N854" s="12">
        <v>50</v>
      </c>
      <c r="O854" s="12">
        <v>63</v>
      </c>
      <c r="P854" s="12">
        <v>113</v>
      </c>
      <c r="Q854" s="144">
        <v>1</v>
      </c>
      <c r="R854" s="144">
        <v>1</v>
      </c>
      <c r="S854" s="144">
        <v>0</v>
      </c>
      <c r="T854" s="144">
        <v>0</v>
      </c>
      <c r="U854" s="144">
        <v>1</v>
      </c>
      <c r="V854" s="144">
        <v>1</v>
      </c>
      <c r="W854" s="144">
        <v>0</v>
      </c>
      <c r="X854" s="144">
        <v>0</v>
      </c>
      <c r="Y854" s="144">
        <v>0</v>
      </c>
      <c r="Z854" s="144">
        <v>0</v>
      </c>
      <c r="AA854" s="144">
        <v>1</v>
      </c>
      <c r="AB854" s="144">
        <v>1</v>
      </c>
      <c r="AC854" s="144">
        <v>1</v>
      </c>
      <c r="AD854" s="144">
        <v>2</v>
      </c>
      <c r="AE854" s="144">
        <v>4</v>
      </c>
      <c r="AF854" s="144">
        <v>5</v>
      </c>
      <c r="AG854" s="5">
        <v>29</v>
      </c>
    </row>
    <row r="855" spans="1:33" ht="13.7" customHeight="1" x14ac:dyDescent="0.15">
      <c r="A855" s="14"/>
      <c r="B855" s="14" t="s">
        <v>1073</v>
      </c>
      <c r="C855" s="14">
        <f>COUNTA(C854:C854)</f>
        <v>1</v>
      </c>
      <c r="D855" s="15">
        <f>COUNTIF(D854:D854,"併")</f>
        <v>0</v>
      </c>
      <c r="E855" s="15">
        <v>1</v>
      </c>
      <c r="F855" s="15"/>
      <c r="G855" s="16">
        <f t="shared" ref="G855:AF855" si="166">SUM(G854:G854)</f>
        <v>10</v>
      </c>
      <c r="H855" s="16">
        <f t="shared" si="166"/>
        <v>15</v>
      </c>
      <c r="I855" s="16">
        <f t="shared" si="166"/>
        <v>25</v>
      </c>
      <c r="J855" s="16">
        <f t="shared" si="166"/>
        <v>17</v>
      </c>
      <c r="K855" s="16">
        <f t="shared" si="166"/>
        <v>16</v>
      </c>
      <c r="L855" s="16">
        <f t="shared" si="166"/>
        <v>23</v>
      </c>
      <c r="M855" s="16">
        <f t="shared" si="166"/>
        <v>17</v>
      </c>
      <c r="N855" s="16">
        <f t="shared" si="166"/>
        <v>50</v>
      </c>
      <c r="O855" s="16">
        <f t="shared" si="166"/>
        <v>63</v>
      </c>
      <c r="P855" s="16">
        <f t="shared" si="166"/>
        <v>113</v>
      </c>
      <c r="Q855" s="16">
        <f t="shared" si="166"/>
        <v>1</v>
      </c>
      <c r="R855" s="16">
        <f t="shared" si="166"/>
        <v>1</v>
      </c>
      <c r="S855" s="16">
        <f t="shared" si="166"/>
        <v>0</v>
      </c>
      <c r="T855" s="16">
        <f t="shared" si="166"/>
        <v>0</v>
      </c>
      <c r="U855" s="16">
        <f t="shared" si="166"/>
        <v>1</v>
      </c>
      <c r="V855" s="16">
        <f t="shared" si="166"/>
        <v>1</v>
      </c>
      <c r="W855" s="16">
        <f t="shared" si="166"/>
        <v>0</v>
      </c>
      <c r="X855" s="16">
        <f t="shared" si="166"/>
        <v>0</v>
      </c>
      <c r="Y855" s="16">
        <f t="shared" si="166"/>
        <v>0</v>
      </c>
      <c r="Z855" s="16">
        <f t="shared" si="166"/>
        <v>0</v>
      </c>
      <c r="AA855" s="16">
        <f t="shared" si="166"/>
        <v>1</v>
      </c>
      <c r="AB855" s="16">
        <f t="shared" si="166"/>
        <v>1</v>
      </c>
      <c r="AC855" s="16">
        <f t="shared" si="166"/>
        <v>1</v>
      </c>
      <c r="AD855" s="16">
        <f t="shared" si="166"/>
        <v>2</v>
      </c>
      <c r="AE855" s="16">
        <f t="shared" si="166"/>
        <v>4</v>
      </c>
      <c r="AF855" s="16">
        <f t="shared" si="166"/>
        <v>5</v>
      </c>
      <c r="AG855" s="5">
        <v>31</v>
      </c>
    </row>
    <row r="856" spans="1:33" s="13" customFormat="1" ht="13.7" customHeight="1" x14ac:dyDescent="0.15">
      <c r="A856" s="9" t="s">
        <v>1116</v>
      </c>
      <c r="B856" s="9" t="s">
        <v>649</v>
      </c>
      <c r="C856" s="10" t="s">
        <v>650</v>
      </c>
      <c r="D856" s="11">
        <v>0</v>
      </c>
      <c r="E856" s="11">
        <v>2</v>
      </c>
      <c r="F856" s="11" t="s">
        <v>1084</v>
      </c>
      <c r="G856" s="12">
        <v>8</v>
      </c>
      <c r="H856" s="12">
        <v>14</v>
      </c>
      <c r="I856" s="12">
        <v>6</v>
      </c>
      <c r="J856" s="12">
        <v>8</v>
      </c>
      <c r="K856" s="12">
        <v>16</v>
      </c>
      <c r="L856" s="12">
        <v>17</v>
      </c>
      <c r="M856" s="12">
        <v>6</v>
      </c>
      <c r="N856" s="12">
        <v>31</v>
      </c>
      <c r="O856" s="12">
        <v>36</v>
      </c>
      <c r="P856" s="12">
        <v>67</v>
      </c>
      <c r="Q856" s="144">
        <v>1</v>
      </c>
      <c r="R856" s="144">
        <v>2</v>
      </c>
      <c r="S856" s="144">
        <v>0</v>
      </c>
      <c r="T856" s="144">
        <v>0</v>
      </c>
      <c r="U856" s="144">
        <v>0</v>
      </c>
      <c r="V856" s="144">
        <v>0</v>
      </c>
      <c r="W856" s="144">
        <v>0</v>
      </c>
      <c r="X856" s="144">
        <v>0</v>
      </c>
      <c r="Y856" s="144">
        <v>0</v>
      </c>
      <c r="Z856" s="144">
        <v>0</v>
      </c>
      <c r="AA856" s="144">
        <v>1</v>
      </c>
      <c r="AB856" s="144">
        <v>1</v>
      </c>
      <c r="AC856" s="144">
        <v>1</v>
      </c>
      <c r="AD856" s="144">
        <v>1</v>
      </c>
      <c r="AE856" s="144">
        <v>3</v>
      </c>
      <c r="AF856" s="144">
        <v>4</v>
      </c>
      <c r="AG856" s="13">
        <v>32</v>
      </c>
    </row>
    <row r="857" spans="1:33" s="13" customFormat="1" ht="13.7" customHeight="1" x14ac:dyDescent="0.15">
      <c r="A857" s="14"/>
      <c r="B857" s="14" t="s">
        <v>1073</v>
      </c>
      <c r="C857" s="14">
        <v>1</v>
      </c>
      <c r="D857" s="15">
        <f>COUNTIF(D856,"併")</f>
        <v>0</v>
      </c>
      <c r="E857" s="15">
        <v>1</v>
      </c>
      <c r="F857" s="15"/>
      <c r="G857" s="16">
        <f>G856</f>
        <v>8</v>
      </c>
      <c r="H857" s="16">
        <f t="shared" ref="H857:AE857" si="167">H856</f>
        <v>14</v>
      </c>
      <c r="I857" s="16">
        <f t="shared" si="167"/>
        <v>6</v>
      </c>
      <c r="J857" s="16">
        <f t="shared" si="167"/>
        <v>8</v>
      </c>
      <c r="K857" s="16">
        <f t="shared" si="167"/>
        <v>16</v>
      </c>
      <c r="L857" s="16">
        <f t="shared" si="167"/>
        <v>17</v>
      </c>
      <c r="M857" s="16">
        <f t="shared" si="167"/>
        <v>6</v>
      </c>
      <c r="N857" s="16">
        <f t="shared" si="167"/>
        <v>31</v>
      </c>
      <c r="O857" s="16">
        <f t="shared" si="167"/>
        <v>36</v>
      </c>
      <c r="P857" s="16">
        <f t="shared" si="167"/>
        <v>67</v>
      </c>
      <c r="Q857" s="16">
        <f t="shared" si="167"/>
        <v>1</v>
      </c>
      <c r="R857" s="16">
        <f t="shared" si="167"/>
        <v>2</v>
      </c>
      <c r="S857" s="16">
        <f t="shared" si="167"/>
        <v>0</v>
      </c>
      <c r="T857" s="16">
        <f t="shared" si="167"/>
        <v>0</v>
      </c>
      <c r="U857" s="16">
        <f t="shared" si="167"/>
        <v>0</v>
      </c>
      <c r="V857" s="16">
        <f t="shared" si="167"/>
        <v>0</v>
      </c>
      <c r="W857" s="16">
        <f t="shared" si="167"/>
        <v>0</v>
      </c>
      <c r="X857" s="16">
        <f t="shared" si="167"/>
        <v>0</v>
      </c>
      <c r="Y857" s="16">
        <f t="shared" si="167"/>
        <v>0</v>
      </c>
      <c r="Z857" s="16">
        <f t="shared" si="167"/>
        <v>0</v>
      </c>
      <c r="AA857" s="16">
        <f t="shared" si="167"/>
        <v>1</v>
      </c>
      <c r="AB857" s="16">
        <f t="shared" si="167"/>
        <v>1</v>
      </c>
      <c r="AC857" s="16">
        <f t="shared" si="167"/>
        <v>1</v>
      </c>
      <c r="AD857" s="16">
        <f t="shared" si="167"/>
        <v>1</v>
      </c>
      <c r="AE857" s="16">
        <f t="shared" si="167"/>
        <v>3</v>
      </c>
      <c r="AF857" s="16">
        <f>AF856</f>
        <v>4</v>
      </c>
      <c r="AG857" s="13">
        <v>33</v>
      </c>
    </row>
    <row r="858" spans="1:33" ht="13.7" customHeight="1" x14ac:dyDescent="0.15">
      <c r="A858" s="9" t="s">
        <v>1116</v>
      </c>
      <c r="B858" s="9" t="s">
        <v>651</v>
      </c>
      <c r="C858" s="10" t="s">
        <v>652</v>
      </c>
      <c r="D858" s="11">
        <v>0</v>
      </c>
      <c r="E858" s="11">
        <v>1</v>
      </c>
      <c r="F858" s="11" t="s">
        <v>1084</v>
      </c>
      <c r="G858" s="12">
        <v>10</v>
      </c>
      <c r="H858" s="12">
        <v>21</v>
      </c>
      <c r="I858" s="12">
        <v>43</v>
      </c>
      <c r="J858" s="12">
        <v>27</v>
      </c>
      <c r="K858" s="12">
        <v>35</v>
      </c>
      <c r="L858" s="12">
        <v>23</v>
      </c>
      <c r="M858" s="12">
        <v>40</v>
      </c>
      <c r="N858" s="12">
        <v>93</v>
      </c>
      <c r="O858" s="12">
        <v>96</v>
      </c>
      <c r="P858" s="12">
        <v>189</v>
      </c>
      <c r="Q858" s="144">
        <v>1</v>
      </c>
      <c r="R858" s="144">
        <v>3</v>
      </c>
      <c r="S858" s="144">
        <v>0</v>
      </c>
      <c r="T858" s="144">
        <v>0</v>
      </c>
      <c r="U858" s="144">
        <v>0</v>
      </c>
      <c r="V858" s="144">
        <v>0</v>
      </c>
      <c r="W858" s="144">
        <v>0</v>
      </c>
      <c r="X858" s="144">
        <v>0</v>
      </c>
      <c r="Y858" s="144">
        <v>0</v>
      </c>
      <c r="Z858" s="144">
        <v>0</v>
      </c>
      <c r="AA858" s="144">
        <v>1</v>
      </c>
      <c r="AB858" s="144">
        <v>1</v>
      </c>
      <c r="AC858" s="144">
        <v>1</v>
      </c>
      <c r="AD858" s="144">
        <v>3</v>
      </c>
      <c r="AE858" s="144">
        <v>3</v>
      </c>
      <c r="AF858" s="144">
        <v>7</v>
      </c>
      <c r="AG858" s="5">
        <v>34</v>
      </c>
    </row>
    <row r="859" spans="1:33" ht="13.7" customHeight="1" x14ac:dyDescent="0.15">
      <c r="A859" s="9" t="s">
        <v>1116</v>
      </c>
      <c r="B859" s="9" t="s">
        <v>651</v>
      </c>
      <c r="C859" s="10" t="s">
        <v>653</v>
      </c>
      <c r="D859" s="11">
        <v>0</v>
      </c>
      <c r="E859" s="11">
        <v>3</v>
      </c>
      <c r="F859" s="11" t="s">
        <v>1084</v>
      </c>
      <c r="G859" s="12">
        <v>3</v>
      </c>
      <c r="H859" s="12">
        <v>2</v>
      </c>
      <c r="I859" s="12">
        <v>0</v>
      </c>
      <c r="J859" s="12">
        <v>3</v>
      </c>
      <c r="K859" s="146">
        <v>2</v>
      </c>
      <c r="L859" s="12">
        <v>2</v>
      </c>
      <c r="M859" s="12">
        <v>0</v>
      </c>
      <c r="N859" s="12">
        <v>7</v>
      </c>
      <c r="O859" s="12">
        <v>2</v>
      </c>
      <c r="P859" s="12">
        <v>9</v>
      </c>
      <c r="Q859" s="144">
        <v>1</v>
      </c>
      <c r="R859" s="144">
        <v>1</v>
      </c>
      <c r="S859" s="144">
        <v>0</v>
      </c>
      <c r="T859" s="144">
        <v>0</v>
      </c>
      <c r="U859" s="144">
        <v>0</v>
      </c>
      <c r="V859" s="144">
        <v>0</v>
      </c>
      <c r="W859" s="144">
        <v>0</v>
      </c>
      <c r="X859" s="144">
        <v>0</v>
      </c>
      <c r="Y859" s="144">
        <v>0</v>
      </c>
      <c r="Z859" s="144">
        <v>0</v>
      </c>
      <c r="AA859" s="144">
        <v>0</v>
      </c>
      <c r="AB859" s="144">
        <v>0</v>
      </c>
      <c r="AC859" s="144">
        <v>0</v>
      </c>
      <c r="AD859" s="144">
        <v>0</v>
      </c>
      <c r="AE859" s="144">
        <v>1</v>
      </c>
      <c r="AF859" s="144">
        <v>1</v>
      </c>
      <c r="AG859" s="5">
        <v>35</v>
      </c>
    </row>
    <row r="860" spans="1:33" s="13" customFormat="1" ht="13.7" customHeight="1" x14ac:dyDescent="0.15">
      <c r="A860" s="9" t="s">
        <v>1116</v>
      </c>
      <c r="B860" s="9" t="s">
        <v>651</v>
      </c>
      <c r="C860" s="10" t="s">
        <v>654</v>
      </c>
      <c r="D860" s="11">
        <v>0</v>
      </c>
      <c r="E860" s="11">
        <v>2</v>
      </c>
      <c r="F860" s="11" t="s">
        <v>1084</v>
      </c>
      <c r="G860" s="12">
        <v>4</v>
      </c>
      <c r="H860" s="146">
        <v>1</v>
      </c>
      <c r="I860" s="146">
        <v>1</v>
      </c>
      <c r="J860" s="146">
        <v>2</v>
      </c>
      <c r="K860" s="12">
        <v>1</v>
      </c>
      <c r="L860" s="12">
        <v>2</v>
      </c>
      <c r="M860" s="12">
        <v>1</v>
      </c>
      <c r="N860" s="12">
        <v>5</v>
      </c>
      <c r="O860" s="12">
        <v>3</v>
      </c>
      <c r="P860" s="12">
        <v>8</v>
      </c>
      <c r="Q860" s="144">
        <v>1</v>
      </c>
      <c r="R860" s="144">
        <v>1</v>
      </c>
      <c r="S860" s="144">
        <v>0</v>
      </c>
      <c r="T860" s="144">
        <v>0</v>
      </c>
      <c r="U860" s="144">
        <v>0</v>
      </c>
      <c r="V860" s="144">
        <v>0</v>
      </c>
      <c r="W860" s="144">
        <v>0</v>
      </c>
      <c r="X860" s="144">
        <v>0</v>
      </c>
      <c r="Y860" s="144">
        <v>0</v>
      </c>
      <c r="Z860" s="144">
        <v>0</v>
      </c>
      <c r="AA860" s="144">
        <v>0</v>
      </c>
      <c r="AB860" s="144">
        <v>0</v>
      </c>
      <c r="AC860" s="144">
        <v>0</v>
      </c>
      <c r="AD860" s="144">
        <v>0</v>
      </c>
      <c r="AE860" s="144">
        <v>1</v>
      </c>
      <c r="AF860" s="144">
        <v>1</v>
      </c>
      <c r="AG860" s="13">
        <v>36</v>
      </c>
    </row>
    <row r="861" spans="1:33" s="13" customFormat="1" ht="13.7" customHeight="1" x14ac:dyDescent="0.15">
      <c r="A861" s="9" t="s">
        <v>1116</v>
      </c>
      <c r="B861" s="9" t="s">
        <v>651</v>
      </c>
      <c r="C861" s="10" t="s">
        <v>655</v>
      </c>
      <c r="D861" s="11">
        <v>0</v>
      </c>
      <c r="E861" s="11">
        <v>2</v>
      </c>
      <c r="F861" s="11" t="s">
        <v>1084</v>
      </c>
      <c r="G861" s="12">
        <v>3</v>
      </c>
      <c r="H861" s="12">
        <v>0</v>
      </c>
      <c r="I861" s="12">
        <v>3</v>
      </c>
      <c r="J861" s="12">
        <v>1</v>
      </c>
      <c r="K861" s="12">
        <v>1</v>
      </c>
      <c r="L861" s="12">
        <v>1</v>
      </c>
      <c r="M861" s="12">
        <v>2</v>
      </c>
      <c r="N861" s="12">
        <v>4</v>
      </c>
      <c r="O861" s="12">
        <v>4</v>
      </c>
      <c r="P861" s="12">
        <v>8</v>
      </c>
      <c r="Q861" s="144">
        <v>0</v>
      </c>
      <c r="R861" s="144">
        <v>0</v>
      </c>
      <c r="S861" s="144">
        <v>0</v>
      </c>
      <c r="T861" s="144">
        <v>0</v>
      </c>
      <c r="U861" s="144">
        <v>0</v>
      </c>
      <c r="V861" s="144">
        <v>0</v>
      </c>
      <c r="W861" s="144">
        <v>0</v>
      </c>
      <c r="X861" s="144">
        <v>0</v>
      </c>
      <c r="Y861" s="144">
        <v>0</v>
      </c>
      <c r="Z861" s="144">
        <v>0</v>
      </c>
      <c r="AA861" s="144">
        <v>0</v>
      </c>
      <c r="AB861" s="144">
        <v>0</v>
      </c>
      <c r="AC861" s="144">
        <v>0</v>
      </c>
      <c r="AD861" s="144">
        <v>0</v>
      </c>
      <c r="AE861" s="144">
        <v>0</v>
      </c>
      <c r="AF861" s="144">
        <v>0</v>
      </c>
      <c r="AG861" s="13">
        <v>37</v>
      </c>
    </row>
    <row r="862" spans="1:33" s="13" customFormat="1" ht="13.7" customHeight="1" x14ac:dyDescent="0.15">
      <c r="A862" s="9" t="s">
        <v>1116</v>
      </c>
      <c r="B862" s="9" t="s">
        <v>651</v>
      </c>
      <c r="C862" s="10" t="s">
        <v>656</v>
      </c>
      <c r="D862" s="11">
        <v>0</v>
      </c>
      <c r="E862" s="11">
        <v>3</v>
      </c>
      <c r="F862" s="11" t="s">
        <v>1084</v>
      </c>
      <c r="G862" s="12">
        <v>3</v>
      </c>
      <c r="H862" s="12">
        <v>1</v>
      </c>
      <c r="I862" s="12">
        <v>3</v>
      </c>
      <c r="J862" s="12">
        <v>0</v>
      </c>
      <c r="K862" s="12">
        <v>1</v>
      </c>
      <c r="L862" s="12">
        <v>1</v>
      </c>
      <c r="M862" s="12">
        <v>2</v>
      </c>
      <c r="N862" s="12">
        <v>2</v>
      </c>
      <c r="O862" s="12">
        <v>6</v>
      </c>
      <c r="P862" s="12">
        <v>8</v>
      </c>
      <c r="Q862" s="144">
        <v>0</v>
      </c>
      <c r="R862" s="144">
        <v>0</v>
      </c>
      <c r="S862" s="144">
        <v>0</v>
      </c>
      <c r="T862" s="144">
        <v>0</v>
      </c>
      <c r="U862" s="144">
        <v>0</v>
      </c>
      <c r="V862" s="144">
        <v>0</v>
      </c>
      <c r="W862" s="144">
        <v>0</v>
      </c>
      <c r="X862" s="144">
        <v>0</v>
      </c>
      <c r="Y862" s="144">
        <v>0</v>
      </c>
      <c r="Z862" s="144">
        <v>0</v>
      </c>
      <c r="AA862" s="144">
        <v>0</v>
      </c>
      <c r="AB862" s="144">
        <v>0</v>
      </c>
      <c r="AC862" s="144">
        <v>0</v>
      </c>
      <c r="AD862" s="144">
        <v>0</v>
      </c>
      <c r="AE862" s="144">
        <v>0</v>
      </c>
      <c r="AF862" s="144">
        <v>0</v>
      </c>
      <c r="AG862" s="13">
        <v>39</v>
      </c>
    </row>
    <row r="863" spans="1:33" s="13" customFormat="1" ht="13.7" customHeight="1" x14ac:dyDescent="0.15">
      <c r="A863" s="9" t="s">
        <v>1116</v>
      </c>
      <c r="B863" s="9" t="s">
        <v>651</v>
      </c>
      <c r="C863" s="10" t="s">
        <v>657</v>
      </c>
      <c r="D863" s="11">
        <v>0</v>
      </c>
      <c r="E863" s="11">
        <v>3</v>
      </c>
      <c r="F863" s="11" t="s">
        <v>1084</v>
      </c>
      <c r="G863" s="12">
        <v>7</v>
      </c>
      <c r="H863" s="146">
        <v>5</v>
      </c>
      <c r="I863" s="12">
        <v>4</v>
      </c>
      <c r="J863" s="12">
        <v>7</v>
      </c>
      <c r="K863" s="12">
        <v>5</v>
      </c>
      <c r="L863" s="12">
        <v>3</v>
      </c>
      <c r="M863" s="12">
        <v>4</v>
      </c>
      <c r="N863" s="12">
        <v>16</v>
      </c>
      <c r="O863" s="12">
        <v>12</v>
      </c>
      <c r="P863" s="12">
        <v>28</v>
      </c>
      <c r="Q863" s="144">
        <v>1</v>
      </c>
      <c r="R863" s="144">
        <v>2</v>
      </c>
      <c r="S863" s="144">
        <v>1</v>
      </c>
      <c r="T863" s="144">
        <v>1</v>
      </c>
      <c r="U863" s="144">
        <v>0</v>
      </c>
      <c r="V863" s="144">
        <v>0</v>
      </c>
      <c r="W863" s="144">
        <v>0</v>
      </c>
      <c r="X863" s="144">
        <v>0</v>
      </c>
      <c r="Y863" s="144">
        <v>0</v>
      </c>
      <c r="Z863" s="144">
        <v>0</v>
      </c>
      <c r="AA863" s="144">
        <v>1</v>
      </c>
      <c r="AB863" s="144">
        <v>1</v>
      </c>
      <c r="AC863" s="144">
        <v>1</v>
      </c>
      <c r="AD863" s="144">
        <v>2</v>
      </c>
      <c r="AE863" s="144">
        <v>4</v>
      </c>
      <c r="AF863" s="144">
        <v>6</v>
      </c>
      <c r="AG863" s="13">
        <v>40</v>
      </c>
    </row>
    <row r="864" spans="1:33" s="13" customFormat="1" ht="13.7" customHeight="1" x14ac:dyDescent="0.15">
      <c r="A864" s="9" t="s">
        <v>1116</v>
      </c>
      <c r="B864" s="9" t="s">
        <v>651</v>
      </c>
      <c r="C864" s="10" t="s">
        <v>658</v>
      </c>
      <c r="D864" s="11">
        <v>0</v>
      </c>
      <c r="E864" s="11">
        <v>2</v>
      </c>
      <c r="F864" s="11" t="s">
        <v>1084</v>
      </c>
      <c r="G864" s="12">
        <v>7</v>
      </c>
      <c r="H864" s="12">
        <v>6</v>
      </c>
      <c r="I864" s="12">
        <v>10</v>
      </c>
      <c r="J864" s="12">
        <v>7</v>
      </c>
      <c r="K864" s="12">
        <v>8</v>
      </c>
      <c r="L864" s="12">
        <v>5</v>
      </c>
      <c r="M864" s="12">
        <v>12</v>
      </c>
      <c r="N864" s="12">
        <v>30</v>
      </c>
      <c r="O864" s="12">
        <v>18</v>
      </c>
      <c r="P864" s="12">
        <v>48</v>
      </c>
      <c r="Q864" s="144">
        <v>1</v>
      </c>
      <c r="R864" s="144">
        <v>2</v>
      </c>
      <c r="S864" s="144">
        <v>0</v>
      </c>
      <c r="T864" s="144">
        <v>0</v>
      </c>
      <c r="U864" s="144">
        <v>0</v>
      </c>
      <c r="V864" s="144">
        <v>0</v>
      </c>
      <c r="W864" s="144">
        <v>0</v>
      </c>
      <c r="X864" s="144">
        <v>0</v>
      </c>
      <c r="Y864" s="144">
        <v>0</v>
      </c>
      <c r="Z864" s="144">
        <v>0</v>
      </c>
      <c r="AA864" s="144">
        <v>1</v>
      </c>
      <c r="AB864" s="144">
        <v>1</v>
      </c>
      <c r="AC864" s="144">
        <v>1</v>
      </c>
      <c r="AD864" s="144">
        <v>2</v>
      </c>
      <c r="AE864" s="144">
        <v>3</v>
      </c>
      <c r="AF864" s="144">
        <v>5</v>
      </c>
      <c r="AG864" s="13">
        <v>41</v>
      </c>
    </row>
    <row r="865" spans="1:33" s="13" customFormat="1" ht="13.7" customHeight="1" x14ac:dyDescent="0.15">
      <c r="A865" s="14"/>
      <c r="B865" s="14" t="s">
        <v>1073</v>
      </c>
      <c r="C865" s="14">
        <f>COUNTA(C858:C864)</f>
        <v>7</v>
      </c>
      <c r="D865" s="15">
        <f>COUNTIF(D858:D864,"併")</f>
        <v>0</v>
      </c>
      <c r="E865" s="15">
        <v>8</v>
      </c>
      <c r="F865" s="15"/>
      <c r="G865" s="16">
        <f t="shared" ref="G865:AF865" si="168">SUM(G858:G864)</f>
        <v>37</v>
      </c>
      <c r="H865" s="16">
        <f t="shared" si="168"/>
        <v>36</v>
      </c>
      <c r="I865" s="16">
        <f t="shared" si="168"/>
        <v>64</v>
      </c>
      <c r="J865" s="16">
        <f t="shared" si="168"/>
        <v>47</v>
      </c>
      <c r="K865" s="16">
        <f t="shared" si="168"/>
        <v>53</v>
      </c>
      <c r="L865" s="16">
        <f t="shared" si="168"/>
        <v>37</v>
      </c>
      <c r="M865" s="16">
        <f t="shared" si="168"/>
        <v>61</v>
      </c>
      <c r="N865" s="16">
        <f t="shared" si="168"/>
        <v>157</v>
      </c>
      <c r="O865" s="16">
        <f t="shared" si="168"/>
        <v>141</v>
      </c>
      <c r="P865" s="16">
        <f t="shared" si="168"/>
        <v>298</v>
      </c>
      <c r="Q865" s="16">
        <f t="shared" si="168"/>
        <v>5</v>
      </c>
      <c r="R865" s="16">
        <f t="shared" si="168"/>
        <v>9</v>
      </c>
      <c r="S865" s="16">
        <f t="shared" si="168"/>
        <v>1</v>
      </c>
      <c r="T865" s="16">
        <f t="shared" si="168"/>
        <v>1</v>
      </c>
      <c r="U865" s="16">
        <f t="shared" si="168"/>
        <v>0</v>
      </c>
      <c r="V865" s="16">
        <f t="shared" si="168"/>
        <v>0</v>
      </c>
      <c r="W865" s="16">
        <f t="shared" si="168"/>
        <v>0</v>
      </c>
      <c r="X865" s="16">
        <f t="shared" si="168"/>
        <v>0</v>
      </c>
      <c r="Y865" s="16">
        <f t="shared" si="168"/>
        <v>0</v>
      </c>
      <c r="Z865" s="16">
        <f t="shared" si="168"/>
        <v>0</v>
      </c>
      <c r="AA865" s="16">
        <f t="shared" si="168"/>
        <v>3</v>
      </c>
      <c r="AB865" s="16">
        <f t="shared" si="168"/>
        <v>3</v>
      </c>
      <c r="AC865" s="16">
        <f t="shared" si="168"/>
        <v>3</v>
      </c>
      <c r="AD865" s="16">
        <f t="shared" si="168"/>
        <v>7</v>
      </c>
      <c r="AE865" s="16">
        <f t="shared" si="168"/>
        <v>12</v>
      </c>
      <c r="AF865" s="16">
        <f t="shared" si="168"/>
        <v>20</v>
      </c>
      <c r="AG865" s="13">
        <v>43</v>
      </c>
    </row>
    <row r="866" spans="1:33" s="13" customFormat="1" ht="13.7" customHeight="1" x14ac:dyDescent="0.15">
      <c r="A866" s="9" t="s">
        <v>1116</v>
      </c>
      <c r="B866" s="9" t="s">
        <v>659</v>
      </c>
      <c r="C866" s="10" t="s">
        <v>660</v>
      </c>
      <c r="D866" s="11">
        <v>0</v>
      </c>
      <c r="E866" s="11">
        <v>1</v>
      </c>
      <c r="F866" s="11" t="s">
        <v>1084</v>
      </c>
      <c r="G866" s="12">
        <v>11</v>
      </c>
      <c r="H866" s="12">
        <v>28</v>
      </c>
      <c r="I866" s="12">
        <v>22</v>
      </c>
      <c r="J866" s="12">
        <v>30</v>
      </c>
      <c r="K866" s="12">
        <v>31</v>
      </c>
      <c r="L866" s="12">
        <v>31</v>
      </c>
      <c r="M866" s="12">
        <v>32</v>
      </c>
      <c r="N866" s="12">
        <v>105</v>
      </c>
      <c r="O866" s="12">
        <v>69</v>
      </c>
      <c r="P866" s="12">
        <v>174</v>
      </c>
      <c r="Q866" s="144">
        <v>1</v>
      </c>
      <c r="R866" s="144">
        <v>6</v>
      </c>
      <c r="S866" s="144">
        <v>0</v>
      </c>
      <c r="T866" s="144">
        <v>0</v>
      </c>
      <c r="U866" s="144">
        <v>1</v>
      </c>
      <c r="V866" s="144">
        <v>1</v>
      </c>
      <c r="W866" s="144">
        <v>0</v>
      </c>
      <c r="X866" s="144">
        <v>0</v>
      </c>
      <c r="Y866" s="144">
        <v>0</v>
      </c>
      <c r="Z866" s="144">
        <v>0</v>
      </c>
      <c r="AA866" s="144">
        <v>1</v>
      </c>
      <c r="AB866" s="144">
        <v>1</v>
      </c>
      <c r="AC866" s="144">
        <v>2</v>
      </c>
      <c r="AD866" s="144">
        <v>11</v>
      </c>
      <c r="AE866" s="144">
        <v>5</v>
      </c>
      <c r="AF866" s="144">
        <v>19</v>
      </c>
      <c r="AG866" s="13">
        <v>44</v>
      </c>
    </row>
    <row r="867" spans="1:33" s="13" customFormat="1" ht="13.7" customHeight="1" x14ac:dyDescent="0.15">
      <c r="A867" s="9" t="s">
        <v>1116</v>
      </c>
      <c r="B867" s="9" t="s">
        <v>659</v>
      </c>
      <c r="C867" s="10" t="s">
        <v>661</v>
      </c>
      <c r="D867" s="11" t="s">
        <v>718</v>
      </c>
      <c r="E867" s="11">
        <v>2</v>
      </c>
      <c r="F867" s="11" t="s">
        <v>1084</v>
      </c>
      <c r="G867" s="12">
        <v>3</v>
      </c>
      <c r="H867" s="146">
        <v>4</v>
      </c>
      <c r="I867" s="146">
        <v>1</v>
      </c>
      <c r="J867" s="146">
        <v>2</v>
      </c>
      <c r="K867" s="12">
        <v>1</v>
      </c>
      <c r="L867" s="146">
        <v>1</v>
      </c>
      <c r="M867" s="146">
        <v>1</v>
      </c>
      <c r="N867" s="146">
        <v>5</v>
      </c>
      <c r="O867" s="12">
        <v>5</v>
      </c>
      <c r="P867" s="12">
        <v>10</v>
      </c>
      <c r="Q867" s="144">
        <v>0</v>
      </c>
      <c r="R867" s="144">
        <v>0</v>
      </c>
      <c r="S867" s="144">
        <v>0</v>
      </c>
      <c r="T867" s="144">
        <v>0</v>
      </c>
      <c r="U867" s="144">
        <v>0</v>
      </c>
      <c r="V867" s="144">
        <v>0</v>
      </c>
      <c r="W867" s="144">
        <v>0</v>
      </c>
      <c r="X867" s="144">
        <v>0</v>
      </c>
      <c r="Y867" s="144">
        <v>0</v>
      </c>
      <c r="Z867" s="144">
        <v>0</v>
      </c>
      <c r="AA867" s="144">
        <v>0</v>
      </c>
      <c r="AB867" s="144">
        <v>0</v>
      </c>
      <c r="AC867" s="144">
        <v>0</v>
      </c>
      <c r="AD867" s="144">
        <v>0</v>
      </c>
      <c r="AE867" s="144">
        <v>0</v>
      </c>
      <c r="AF867" s="144">
        <v>0</v>
      </c>
      <c r="AG867" s="13">
        <v>45</v>
      </c>
    </row>
    <row r="868" spans="1:33" s="13" customFormat="1" ht="13.7" customHeight="1" x14ac:dyDescent="0.15">
      <c r="A868" s="14"/>
      <c r="B868" s="14" t="s">
        <v>1073</v>
      </c>
      <c r="C868" s="14">
        <f>COUNTA(C866:C867)</f>
        <v>2</v>
      </c>
      <c r="D868" s="15">
        <f>COUNTIF(D866:D867,"併")</f>
        <v>1</v>
      </c>
      <c r="E868" s="15">
        <v>2</v>
      </c>
      <c r="F868" s="15"/>
      <c r="G868" s="16">
        <f>SUM(G866:G867)</f>
        <v>14</v>
      </c>
      <c r="H868" s="16">
        <f t="shared" ref="H868:AE868" si="169">SUM(H866:H867)</f>
        <v>32</v>
      </c>
      <c r="I868" s="16">
        <f t="shared" si="169"/>
        <v>23</v>
      </c>
      <c r="J868" s="16">
        <f t="shared" si="169"/>
        <v>32</v>
      </c>
      <c r="K868" s="16">
        <f t="shared" si="169"/>
        <v>32</v>
      </c>
      <c r="L868" s="16">
        <f t="shared" si="169"/>
        <v>32</v>
      </c>
      <c r="M868" s="16">
        <f t="shared" si="169"/>
        <v>33</v>
      </c>
      <c r="N868" s="16">
        <f t="shared" si="169"/>
        <v>110</v>
      </c>
      <c r="O868" s="16">
        <f t="shared" si="169"/>
        <v>74</v>
      </c>
      <c r="P868" s="16">
        <f t="shared" si="169"/>
        <v>184</v>
      </c>
      <c r="Q868" s="16">
        <f t="shared" si="169"/>
        <v>1</v>
      </c>
      <c r="R868" s="16">
        <f t="shared" si="169"/>
        <v>6</v>
      </c>
      <c r="S868" s="16">
        <f t="shared" si="169"/>
        <v>0</v>
      </c>
      <c r="T868" s="16">
        <f t="shared" si="169"/>
        <v>0</v>
      </c>
      <c r="U868" s="16">
        <f t="shared" si="169"/>
        <v>1</v>
      </c>
      <c r="V868" s="16">
        <f t="shared" si="169"/>
        <v>1</v>
      </c>
      <c r="W868" s="16">
        <f t="shared" si="169"/>
        <v>0</v>
      </c>
      <c r="X868" s="16">
        <f t="shared" si="169"/>
        <v>0</v>
      </c>
      <c r="Y868" s="16">
        <f t="shared" si="169"/>
        <v>0</v>
      </c>
      <c r="Z868" s="16">
        <f t="shared" si="169"/>
        <v>0</v>
      </c>
      <c r="AA868" s="16">
        <f t="shared" si="169"/>
        <v>1</v>
      </c>
      <c r="AB868" s="16">
        <f t="shared" si="169"/>
        <v>1</v>
      </c>
      <c r="AC868" s="16">
        <f t="shared" si="169"/>
        <v>2</v>
      </c>
      <c r="AD868" s="16">
        <f t="shared" si="169"/>
        <v>11</v>
      </c>
      <c r="AE868" s="16">
        <f t="shared" si="169"/>
        <v>5</v>
      </c>
      <c r="AF868" s="16">
        <f>SUM(AF866:AF867)</f>
        <v>19</v>
      </c>
      <c r="AG868" s="13">
        <v>46</v>
      </c>
    </row>
    <row r="869" spans="1:33" s="13" customFormat="1" ht="13.7" customHeight="1" x14ac:dyDescent="0.15">
      <c r="A869" s="9" t="s">
        <v>1116</v>
      </c>
      <c r="B869" s="9" t="s">
        <v>662</v>
      </c>
      <c r="C869" s="10" t="s">
        <v>663</v>
      </c>
      <c r="D869" s="11">
        <v>0</v>
      </c>
      <c r="E869" s="11">
        <v>4</v>
      </c>
      <c r="F869" s="11" t="s">
        <v>1084</v>
      </c>
      <c r="G869" s="12">
        <v>5</v>
      </c>
      <c r="H869" s="12">
        <v>6</v>
      </c>
      <c r="I869" s="12">
        <v>7</v>
      </c>
      <c r="J869" s="12">
        <v>6</v>
      </c>
      <c r="K869" s="12">
        <v>10</v>
      </c>
      <c r="L869" s="12">
        <v>7</v>
      </c>
      <c r="M869" s="12">
        <v>8</v>
      </c>
      <c r="N869" s="12">
        <v>22</v>
      </c>
      <c r="O869" s="12">
        <v>22</v>
      </c>
      <c r="P869" s="12">
        <v>44</v>
      </c>
      <c r="Q869" s="144">
        <v>0</v>
      </c>
      <c r="R869" s="144">
        <v>0</v>
      </c>
      <c r="S869" s="144">
        <v>0</v>
      </c>
      <c r="T869" s="144">
        <v>0</v>
      </c>
      <c r="U869" s="144">
        <v>0</v>
      </c>
      <c r="V869" s="144">
        <v>0</v>
      </c>
      <c r="W869" s="144">
        <v>0</v>
      </c>
      <c r="X869" s="144">
        <v>0</v>
      </c>
      <c r="Y869" s="144">
        <v>0</v>
      </c>
      <c r="Z869" s="144">
        <v>0</v>
      </c>
      <c r="AA869" s="144">
        <v>0</v>
      </c>
      <c r="AB869" s="144">
        <v>0</v>
      </c>
      <c r="AC869" s="144">
        <v>1</v>
      </c>
      <c r="AD869" s="144">
        <v>1</v>
      </c>
      <c r="AE869" s="144">
        <v>1</v>
      </c>
      <c r="AF869" s="144">
        <v>1</v>
      </c>
      <c r="AG869" s="13">
        <v>47</v>
      </c>
    </row>
    <row r="870" spans="1:33" s="13" customFormat="1" ht="13.7" customHeight="1" x14ac:dyDescent="0.15">
      <c r="A870" s="9" t="s">
        <v>1116</v>
      </c>
      <c r="B870" s="9" t="s">
        <v>662</v>
      </c>
      <c r="C870" s="10" t="s">
        <v>664</v>
      </c>
      <c r="D870" s="11">
        <v>0</v>
      </c>
      <c r="E870" s="11">
        <v>5</v>
      </c>
      <c r="F870" s="11" t="s">
        <v>1084</v>
      </c>
      <c r="G870" s="12">
        <v>2</v>
      </c>
      <c r="H870" s="146">
        <v>0</v>
      </c>
      <c r="I870" s="12">
        <v>3</v>
      </c>
      <c r="J870" s="12">
        <v>0</v>
      </c>
      <c r="K870" s="12">
        <v>2</v>
      </c>
      <c r="L870" s="12">
        <v>2</v>
      </c>
      <c r="M870" s="12">
        <v>2</v>
      </c>
      <c r="N870" s="12">
        <v>4</v>
      </c>
      <c r="O870" s="12">
        <v>5</v>
      </c>
      <c r="P870" s="12">
        <v>9</v>
      </c>
      <c r="Q870" s="144">
        <v>0</v>
      </c>
      <c r="R870" s="144">
        <v>0</v>
      </c>
      <c r="S870" s="144">
        <v>0</v>
      </c>
      <c r="T870" s="144">
        <v>0</v>
      </c>
      <c r="U870" s="144">
        <v>0</v>
      </c>
      <c r="V870" s="144">
        <v>0</v>
      </c>
      <c r="W870" s="144">
        <v>0</v>
      </c>
      <c r="X870" s="144">
        <v>0</v>
      </c>
      <c r="Y870" s="144">
        <v>0</v>
      </c>
      <c r="Z870" s="144">
        <v>0</v>
      </c>
      <c r="AA870" s="144">
        <v>0</v>
      </c>
      <c r="AB870" s="144">
        <v>0</v>
      </c>
      <c r="AC870" s="144">
        <v>0</v>
      </c>
      <c r="AD870" s="144">
        <v>0</v>
      </c>
      <c r="AE870" s="144">
        <v>0</v>
      </c>
      <c r="AF870" s="144">
        <v>0</v>
      </c>
      <c r="AG870" s="13">
        <v>48</v>
      </c>
    </row>
    <row r="871" spans="1:33" s="13" customFormat="1" ht="13.7" customHeight="1" x14ac:dyDescent="0.15">
      <c r="A871" s="9" t="s">
        <v>1116</v>
      </c>
      <c r="B871" s="9" t="s">
        <v>662</v>
      </c>
      <c r="C871" s="10" t="s">
        <v>665</v>
      </c>
      <c r="D871" s="11">
        <v>0</v>
      </c>
      <c r="E871" s="11">
        <v>5</v>
      </c>
      <c r="F871" s="11" t="s">
        <v>1084</v>
      </c>
      <c r="G871" s="12">
        <v>5</v>
      </c>
      <c r="H871" s="12">
        <v>5</v>
      </c>
      <c r="I871" s="12">
        <v>3</v>
      </c>
      <c r="J871" s="12">
        <v>4</v>
      </c>
      <c r="K871" s="12">
        <v>8</v>
      </c>
      <c r="L871" s="12">
        <v>8</v>
      </c>
      <c r="M871" s="12">
        <v>8</v>
      </c>
      <c r="N871" s="12">
        <v>18</v>
      </c>
      <c r="O871" s="12">
        <v>18</v>
      </c>
      <c r="P871" s="12">
        <v>36</v>
      </c>
      <c r="Q871" s="144">
        <v>1</v>
      </c>
      <c r="R871" s="144">
        <v>2</v>
      </c>
      <c r="S871" s="144">
        <v>0</v>
      </c>
      <c r="T871" s="144">
        <v>0</v>
      </c>
      <c r="U871" s="144">
        <v>0</v>
      </c>
      <c r="V871" s="144">
        <v>0</v>
      </c>
      <c r="W871" s="144">
        <v>0</v>
      </c>
      <c r="X871" s="144">
        <v>0</v>
      </c>
      <c r="Y871" s="144">
        <v>0</v>
      </c>
      <c r="Z871" s="144">
        <v>0</v>
      </c>
      <c r="AA871" s="144">
        <v>0</v>
      </c>
      <c r="AB871" s="144">
        <v>0</v>
      </c>
      <c r="AC871" s="144">
        <v>1</v>
      </c>
      <c r="AD871" s="144">
        <v>1</v>
      </c>
      <c r="AE871" s="144">
        <v>2</v>
      </c>
      <c r="AF871" s="144">
        <v>3</v>
      </c>
      <c r="AG871" s="13">
        <v>49</v>
      </c>
    </row>
    <row r="872" spans="1:33" s="13" customFormat="1" ht="13.7" customHeight="1" x14ac:dyDescent="0.15">
      <c r="A872" s="14"/>
      <c r="B872" s="14" t="s">
        <v>1073</v>
      </c>
      <c r="C872" s="14">
        <f>COUNTA(C869:C871)</f>
        <v>3</v>
      </c>
      <c r="D872" s="15">
        <f>COUNTIF(D869:D871,"併")</f>
        <v>0</v>
      </c>
      <c r="E872" s="15">
        <v>3</v>
      </c>
      <c r="F872" s="15"/>
      <c r="G872" s="16">
        <f t="shared" ref="G872" si="170">SUM(G869:G871)</f>
        <v>12</v>
      </c>
      <c r="H872" s="16">
        <f t="shared" ref="H872:AE872" si="171">SUM(H869:H871)</f>
        <v>11</v>
      </c>
      <c r="I872" s="16">
        <f t="shared" si="171"/>
        <v>13</v>
      </c>
      <c r="J872" s="16">
        <f t="shared" si="171"/>
        <v>10</v>
      </c>
      <c r="K872" s="16">
        <f t="shared" si="171"/>
        <v>20</v>
      </c>
      <c r="L872" s="16">
        <f t="shared" si="171"/>
        <v>17</v>
      </c>
      <c r="M872" s="16">
        <f t="shared" si="171"/>
        <v>18</v>
      </c>
      <c r="N872" s="16">
        <f t="shared" si="171"/>
        <v>44</v>
      </c>
      <c r="O872" s="16">
        <f t="shared" si="171"/>
        <v>45</v>
      </c>
      <c r="P872" s="16">
        <f t="shared" si="171"/>
        <v>89</v>
      </c>
      <c r="Q872" s="16">
        <f t="shared" si="171"/>
        <v>1</v>
      </c>
      <c r="R872" s="16">
        <f t="shared" si="171"/>
        <v>2</v>
      </c>
      <c r="S872" s="16">
        <f t="shared" si="171"/>
        <v>0</v>
      </c>
      <c r="T872" s="16">
        <f t="shared" si="171"/>
        <v>0</v>
      </c>
      <c r="U872" s="16">
        <f t="shared" si="171"/>
        <v>0</v>
      </c>
      <c r="V872" s="16">
        <f t="shared" si="171"/>
        <v>0</v>
      </c>
      <c r="W872" s="16">
        <f t="shared" si="171"/>
        <v>0</v>
      </c>
      <c r="X872" s="16">
        <f t="shared" si="171"/>
        <v>0</v>
      </c>
      <c r="Y872" s="16">
        <f t="shared" si="171"/>
        <v>0</v>
      </c>
      <c r="Z872" s="16">
        <f t="shared" si="171"/>
        <v>0</v>
      </c>
      <c r="AA872" s="16">
        <f t="shared" si="171"/>
        <v>0</v>
      </c>
      <c r="AB872" s="16">
        <f t="shared" si="171"/>
        <v>0</v>
      </c>
      <c r="AC872" s="16">
        <f t="shared" si="171"/>
        <v>2</v>
      </c>
      <c r="AD872" s="16">
        <f t="shared" si="171"/>
        <v>2</v>
      </c>
      <c r="AE872" s="16">
        <f t="shared" si="171"/>
        <v>3</v>
      </c>
      <c r="AF872" s="16">
        <f>SUM(AF869:AF871)</f>
        <v>4</v>
      </c>
      <c r="AG872" s="13">
        <v>50</v>
      </c>
    </row>
    <row r="873" spans="1:33" s="13" customFormat="1" ht="13.7" customHeight="1" x14ac:dyDescent="0.15">
      <c r="A873" s="9" t="s">
        <v>1116</v>
      </c>
      <c r="B873" s="9" t="s">
        <v>666</v>
      </c>
      <c r="C873" s="10" t="s">
        <v>667</v>
      </c>
      <c r="D873" s="11">
        <v>0</v>
      </c>
      <c r="E873" s="11">
        <v>4</v>
      </c>
      <c r="F873" s="11" t="s">
        <v>1084</v>
      </c>
      <c r="G873" s="12">
        <v>8</v>
      </c>
      <c r="H873" s="12">
        <v>13</v>
      </c>
      <c r="I873" s="12">
        <v>4</v>
      </c>
      <c r="J873" s="12">
        <v>6</v>
      </c>
      <c r="K873" s="12">
        <v>9</v>
      </c>
      <c r="L873" s="12">
        <v>11</v>
      </c>
      <c r="M873" s="12">
        <v>6</v>
      </c>
      <c r="N873" s="12">
        <v>25</v>
      </c>
      <c r="O873" s="12">
        <v>24</v>
      </c>
      <c r="P873" s="12">
        <v>49</v>
      </c>
      <c r="Q873" s="144">
        <v>1</v>
      </c>
      <c r="R873" s="144">
        <v>1</v>
      </c>
      <c r="S873" s="144">
        <v>0</v>
      </c>
      <c r="T873" s="144">
        <v>0</v>
      </c>
      <c r="U873" s="144">
        <v>0</v>
      </c>
      <c r="V873" s="144">
        <v>0</v>
      </c>
      <c r="W873" s="144">
        <v>0</v>
      </c>
      <c r="X873" s="144">
        <v>0</v>
      </c>
      <c r="Y873" s="144">
        <v>0</v>
      </c>
      <c r="Z873" s="144">
        <v>0</v>
      </c>
      <c r="AA873" s="144">
        <v>0</v>
      </c>
      <c r="AB873" s="144">
        <v>0</v>
      </c>
      <c r="AC873" s="144">
        <v>1</v>
      </c>
      <c r="AD873" s="144">
        <v>1</v>
      </c>
      <c r="AE873" s="144">
        <v>2</v>
      </c>
      <c r="AF873" s="144">
        <v>2</v>
      </c>
      <c r="AG873" s="13">
        <v>51</v>
      </c>
    </row>
    <row r="874" spans="1:33" ht="13.7" customHeight="1" x14ac:dyDescent="0.15">
      <c r="A874" s="9" t="s">
        <v>1116</v>
      </c>
      <c r="B874" s="9" t="s">
        <v>666</v>
      </c>
      <c r="C874" s="10" t="s">
        <v>668</v>
      </c>
      <c r="D874" s="11">
        <v>0</v>
      </c>
      <c r="E874" s="11">
        <v>5</v>
      </c>
      <c r="F874" s="11" t="s">
        <v>1084</v>
      </c>
      <c r="G874" s="12">
        <v>3</v>
      </c>
      <c r="H874" s="12">
        <v>3</v>
      </c>
      <c r="I874" s="12">
        <v>2</v>
      </c>
      <c r="J874" s="12">
        <v>1</v>
      </c>
      <c r="K874" s="12">
        <v>1</v>
      </c>
      <c r="L874" s="146">
        <v>3</v>
      </c>
      <c r="M874" s="12">
        <v>2</v>
      </c>
      <c r="N874" s="12">
        <v>5</v>
      </c>
      <c r="O874" s="12">
        <v>7</v>
      </c>
      <c r="P874" s="12">
        <v>12</v>
      </c>
      <c r="Q874" s="144">
        <v>0</v>
      </c>
      <c r="R874" s="144">
        <v>0</v>
      </c>
      <c r="S874" s="144">
        <v>0</v>
      </c>
      <c r="T874" s="144">
        <v>0</v>
      </c>
      <c r="U874" s="144">
        <v>0</v>
      </c>
      <c r="V874" s="144">
        <v>0</v>
      </c>
      <c r="W874" s="144">
        <v>0</v>
      </c>
      <c r="X874" s="144">
        <v>0</v>
      </c>
      <c r="Y874" s="144">
        <v>0</v>
      </c>
      <c r="Z874" s="144">
        <v>0</v>
      </c>
      <c r="AA874" s="144">
        <v>0</v>
      </c>
      <c r="AB874" s="144">
        <v>0</v>
      </c>
      <c r="AC874" s="144">
        <v>0</v>
      </c>
      <c r="AD874" s="144">
        <v>0</v>
      </c>
      <c r="AE874" s="144">
        <v>0</v>
      </c>
      <c r="AF874" s="144">
        <v>0</v>
      </c>
      <c r="AG874" s="5">
        <v>52</v>
      </c>
    </row>
    <row r="875" spans="1:33" s="13" customFormat="1" ht="13.7" customHeight="1" x14ac:dyDescent="0.15">
      <c r="A875" s="14"/>
      <c r="B875" s="14" t="s">
        <v>1073</v>
      </c>
      <c r="C875" s="14">
        <f>COUNTA(C873:C874)</f>
        <v>2</v>
      </c>
      <c r="D875" s="15">
        <f>COUNTIF(D873:D874,"併")</f>
        <v>0</v>
      </c>
      <c r="E875" s="15">
        <v>2</v>
      </c>
      <c r="F875" s="15"/>
      <c r="G875" s="16">
        <f>SUM(G873:G874)</f>
        <v>11</v>
      </c>
      <c r="H875" s="16">
        <f t="shared" ref="H875:AE875" si="172">SUM(H873:H874)</f>
        <v>16</v>
      </c>
      <c r="I875" s="16">
        <f t="shared" si="172"/>
        <v>6</v>
      </c>
      <c r="J875" s="16">
        <f t="shared" si="172"/>
        <v>7</v>
      </c>
      <c r="K875" s="16">
        <f t="shared" si="172"/>
        <v>10</v>
      </c>
      <c r="L875" s="16">
        <f t="shared" si="172"/>
        <v>14</v>
      </c>
      <c r="M875" s="16">
        <f t="shared" si="172"/>
        <v>8</v>
      </c>
      <c r="N875" s="16">
        <f t="shared" si="172"/>
        <v>30</v>
      </c>
      <c r="O875" s="16">
        <f t="shared" si="172"/>
        <v>31</v>
      </c>
      <c r="P875" s="16">
        <f t="shared" si="172"/>
        <v>61</v>
      </c>
      <c r="Q875" s="16">
        <f t="shared" si="172"/>
        <v>1</v>
      </c>
      <c r="R875" s="16">
        <f t="shared" si="172"/>
        <v>1</v>
      </c>
      <c r="S875" s="16">
        <f t="shared" si="172"/>
        <v>0</v>
      </c>
      <c r="T875" s="16">
        <f t="shared" si="172"/>
        <v>0</v>
      </c>
      <c r="U875" s="16">
        <f t="shared" si="172"/>
        <v>0</v>
      </c>
      <c r="V875" s="16">
        <f t="shared" si="172"/>
        <v>0</v>
      </c>
      <c r="W875" s="16">
        <f t="shared" si="172"/>
        <v>0</v>
      </c>
      <c r="X875" s="16">
        <f t="shared" si="172"/>
        <v>0</v>
      </c>
      <c r="Y875" s="16">
        <f t="shared" si="172"/>
        <v>0</v>
      </c>
      <c r="Z875" s="16">
        <f t="shared" si="172"/>
        <v>0</v>
      </c>
      <c r="AA875" s="16">
        <f t="shared" si="172"/>
        <v>0</v>
      </c>
      <c r="AB875" s="16">
        <f t="shared" si="172"/>
        <v>0</v>
      </c>
      <c r="AC875" s="16">
        <f t="shared" si="172"/>
        <v>1</v>
      </c>
      <c r="AD875" s="16">
        <f t="shared" si="172"/>
        <v>1</v>
      </c>
      <c r="AE875" s="16">
        <f t="shared" si="172"/>
        <v>2</v>
      </c>
      <c r="AF875" s="16">
        <f>SUM(AF873:AF874)</f>
        <v>2</v>
      </c>
      <c r="AG875" s="13">
        <v>53</v>
      </c>
    </row>
    <row r="876" spans="1:33" s="13" customFormat="1" ht="13.7" customHeight="1" x14ac:dyDescent="0.15">
      <c r="A876" s="9" t="s">
        <v>1116</v>
      </c>
      <c r="B876" s="9" t="s">
        <v>669</v>
      </c>
      <c r="C876" s="10" t="s">
        <v>670</v>
      </c>
      <c r="D876" s="11">
        <v>0</v>
      </c>
      <c r="E876" s="11">
        <v>4</v>
      </c>
      <c r="F876" s="11" t="s">
        <v>1084</v>
      </c>
      <c r="G876" s="12">
        <v>9</v>
      </c>
      <c r="H876" s="12">
        <v>11</v>
      </c>
      <c r="I876" s="12">
        <v>10</v>
      </c>
      <c r="J876" s="12">
        <v>15</v>
      </c>
      <c r="K876" s="12">
        <v>14</v>
      </c>
      <c r="L876" s="12">
        <v>10</v>
      </c>
      <c r="M876" s="12">
        <v>14</v>
      </c>
      <c r="N876" s="12">
        <v>44</v>
      </c>
      <c r="O876" s="12">
        <v>30</v>
      </c>
      <c r="P876" s="12">
        <v>74</v>
      </c>
      <c r="Q876" s="144">
        <v>1</v>
      </c>
      <c r="R876" s="144">
        <v>1</v>
      </c>
      <c r="S876" s="144">
        <v>0</v>
      </c>
      <c r="T876" s="144">
        <v>0</v>
      </c>
      <c r="U876" s="144">
        <v>0</v>
      </c>
      <c r="V876" s="144">
        <v>0</v>
      </c>
      <c r="W876" s="144">
        <v>0</v>
      </c>
      <c r="X876" s="144">
        <v>0</v>
      </c>
      <c r="Y876" s="144">
        <v>0</v>
      </c>
      <c r="Z876" s="144">
        <v>0</v>
      </c>
      <c r="AA876" s="144">
        <v>1</v>
      </c>
      <c r="AB876" s="144">
        <v>1</v>
      </c>
      <c r="AC876" s="144">
        <v>1</v>
      </c>
      <c r="AD876" s="144">
        <v>1</v>
      </c>
      <c r="AE876" s="144">
        <v>3</v>
      </c>
      <c r="AF876" s="144">
        <v>3</v>
      </c>
      <c r="AG876" s="13">
        <v>54</v>
      </c>
    </row>
    <row r="877" spans="1:33" s="13" customFormat="1" ht="13.7" customHeight="1" x14ac:dyDescent="0.15">
      <c r="A877" s="9" t="s">
        <v>1116</v>
      </c>
      <c r="B877" s="9" t="s">
        <v>669</v>
      </c>
      <c r="C877" s="10" t="s">
        <v>671</v>
      </c>
      <c r="D877" s="11" t="s">
        <v>1191</v>
      </c>
      <c r="E877" s="11">
        <v>5</v>
      </c>
      <c r="F877" s="11" t="s">
        <v>1084</v>
      </c>
      <c r="G877" s="12">
        <v>6</v>
      </c>
      <c r="H877" s="12">
        <v>4</v>
      </c>
      <c r="I877" s="12">
        <v>6</v>
      </c>
      <c r="J877" s="12">
        <v>6</v>
      </c>
      <c r="K877" s="12">
        <v>8</v>
      </c>
      <c r="L877" s="12">
        <v>3</v>
      </c>
      <c r="M877" s="12">
        <v>7</v>
      </c>
      <c r="N877" s="12">
        <v>23</v>
      </c>
      <c r="O877" s="12">
        <v>11</v>
      </c>
      <c r="P877" s="12">
        <v>34</v>
      </c>
      <c r="Q877" s="144">
        <v>1</v>
      </c>
      <c r="R877" s="144">
        <v>1</v>
      </c>
      <c r="S877" s="144">
        <v>0</v>
      </c>
      <c r="T877" s="144">
        <v>0</v>
      </c>
      <c r="U877" s="144">
        <v>0</v>
      </c>
      <c r="V877" s="144">
        <v>0</v>
      </c>
      <c r="W877" s="144">
        <v>0</v>
      </c>
      <c r="X877" s="144">
        <v>0</v>
      </c>
      <c r="Y877" s="144">
        <v>0</v>
      </c>
      <c r="Z877" s="144">
        <v>0</v>
      </c>
      <c r="AA877" s="144">
        <v>0</v>
      </c>
      <c r="AB877" s="144">
        <v>0</v>
      </c>
      <c r="AC877" s="144">
        <v>1</v>
      </c>
      <c r="AD877" s="144">
        <v>1</v>
      </c>
      <c r="AE877" s="144">
        <v>2</v>
      </c>
      <c r="AF877" s="144">
        <v>2</v>
      </c>
      <c r="AG877" s="13">
        <v>55</v>
      </c>
    </row>
    <row r="878" spans="1:33" s="13" customFormat="1" ht="13.7" customHeight="1" x14ac:dyDescent="0.15">
      <c r="A878" s="14"/>
      <c r="B878" s="14" t="s">
        <v>1073</v>
      </c>
      <c r="C878" s="14">
        <f>COUNTA(C876:C877)</f>
        <v>2</v>
      </c>
      <c r="D878" s="15">
        <f>COUNTIF(D876:D877,"併")</f>
        <v>1</v>
      </c>
      <c r="E878" s="15">
        <v>2</v>
      </c>
      <c r="F878" s="15"/>
      <c r="G878" s="16">
        <f>SUM(G876:G877)</f>
        <v>15</v>
      </c>
      <c r="H878" s="16">
        <f t="shared" ref="H878:AE878" si="173">SUM(H876:H877)</f>
        <v>15</v>
      </c>
      <c r="I878" s="16">
        <f t="shared" si="173"/>
        <v>16</v>
      </c>
      <c r="J878" s="16">
        <f t="shared" si="173"/>
        <v>21</v>
      </c>
      <c r="K878" s="16">
        <f t="shared" si="173"/>
        <v>22</v>
      </c>
      <c r="L878" s="16">
        <f t="shared" si="173"/>
        <v>13</v>
      </c>
      <c r="M878" s="16">
        <f t="shared" si="173"/>
        <v>21</v>
      </c>
      <c r="N878" s="16">
        <f t="shared" si="173"/>
        <v>67</v>
      </c>
      <c r="O878" s="16">
        <f t="shared" si="173"/>
        <v>41</v>
      </c>
      <c r="P878" s="16">
        <f t="shared" si="173"/>
        <v>108</v>
      </c>
      <c r="Q878" s="16">
        <f t="shared" si="173"/>
        <v>2</v>
      </c>
      <c r="R878" s="16">
        <f t="shared" si="173"/>
        <v>2</v>
      </c>
      <c r="S878" s="16">
        <f t="shared" si="173"/>
        <v>0</v>
      </c>
      <c r="T878" s="16">
        <f t="shared" si="173"/>
        <v>0</v>
      </c>
      <c r="U878" s="16">
        <f t="shared" si="173"/>
        <v>0</v>
      </c>
      <c r="V878" s="16">
        <f t="shared" si="173"/>
        <v>0</v>
      </c>
      <c r="W878" s="16">
        <f t="shared" si="173"/>
        <v>0</v>
      </c>
      <c r="X878" s="16">
        <f t="shared" si="173"/>
        <v>0</v>
      </c>
      <c r="Y878" s="16">
        <f t="shared" si="173"/>
        <v>0</v>
      </c>
      <c r="Z878" s="16">
        <f t="shared" si="173"/>
        <v>0</v>
      </c>
      <c r="AA878" s="16">
        <f t="shared" si="173"/>
        <v>1</v>
      </c>
      <c r="AB878" s="16">
        <f t="shared" si="173"/>
        <v>1</v>
      </c>
      <c r="AC878" s="16">
        <f t="shared" si="173"/>
        <v>2</v>
      </c>
      <c r="AD878" s="16">
        <f t="shared" si="173"/>
        <v>2</v>
      </c>
      <c r="AE878" s="16">
        <f t="shared" si="173"/>
        <v>5</v>
      </c>
      <c r="AF878" s="16">
        <f>SUM(AF876:AF877)</f>
        <v>5</v>
      </c>
      <c r="AG878" s="13">
        <v>56</v>
      </c>
    </row>
    <row r="879" spans="1:33" ht="13.7" customHeight="1" x14ac:dyDescent="0.15">
      <c r="A879" s="9" t="s">
        <v>1116</v>
      </c>
      <c r="B879" s="9" t="s">
        <v>482</v>
      </c>
      <c r="C879" s="10" t="s">
        <v>483</v>
      </c>
      <c r="D879" s="11">
        <v>0</v>
      </c>
      <c r="E879" s="11">
        <v>2</v>
      </c>
      <c r="F879" s="11" t="s">
        <v>1084</v>
      </c>
      <c r="G879" s="12">
        <v>9</v>
      </c>
      <c r="H879" s="12">
        <v>13</v>
      </c>
      <c r="I879" s="12">
        <v>18</v>
      </c>
      <c r="J879" s="12">
        <v>16</v>
      </c>
      <c r="K879" s="12">
        <v>20</v>
      </c>
      <c r="L879" s="12">
        <v>19</v>
      </c>
      <c r="M879" s="12">
        <v>22</v>
      </c>
      <c r="N879" s="12">
        <v>51</v>
      </c>
      <c r="O879" s="12">
        <v>57</v>
      </c>
      <c r="P879" s="12">
        <v>108</v>
      </c>
      <c r="Q879" s="144">
        <v>1</v>
      </c>
      <c r="R879" s="144">
        <v>1</v>
      </c>
      <c r="S879" s="144">
        <v>0</v>
      </c>
      <c r="T879" s="144">
        <v>0</v>
      </c>
      <c r="U879" s="144">
        <v>0</v>
      </c>
      <c r="V879" s="144">
        <v>0</v>
      </c>
      <c r="W879" s="144">
        <v>0</v>
      </c>
      <c r="X879" s="144">
        <v>0</v>
      </c>
      <c r="Y879" s="144">
        <v>0</v>
      </c>
      <c r="Z879" s="144">
        <v>0</v>
      </c>
      <c r="AA879" s="144">
        <v>1</v>
      </c>
      <c r="AB879" s="144">
        <v>1</v>
      </c>
      <c r="AC879" s="144">
        <v>1</v>
      </c>
      <c r="AD879" s="144">
        <v>2</v>
      </c>
      <c r="AE879" s="144">
        <v>3</v>
      </c>
      <c r="AF879" s="144">
        <v>4</v>
      </c>
      <c r="AG879" s="5">
        <v>20</v>
      </c>
    </row>
    <row r="880" spans="1:33" s="13" customFormat="1" ht="13.7" customHeight="1" x14ac:dyDescent="0.15">
      <c r="A880" s="9" t="s">
        <v>1116</v>
      </c>
      <c r="B880" s="9" t="s">
        <v>482</v>
      </c>
      <c r="C880" s="10" t="s">
        <v>484</v>
      </c>
      <c r="D880" s="11" t="s">
        <v>718</v>
      </c>
      <c r="E880" s="11">
        <v>3</v>
      </c>
      <c r="F880" s="11" t="s">
        <v>1084</v>
      </c>
      <c r="G880" s="12">
        <v>3</v>
      </c>
      <c r="H880" s="12">
        <v>3</v>
      </c>
      <c r="I880" s="12">
        <v>2</v>
      </c>
      <c r="J880" s="12">
        <v>5</v>
      </c>
      <c r="K880" s="12">
        <v>0</v>
      </c>
      <c r="L880" s="146">
        <v>0</v>
      </c>
      <c r="M880" s="12">
        <v>2</v>
      </c>
      <c r="N880" s="12">
        <v>8</v>
      </c>
      <c r="O880" s="12">
        <v>4</v>
      </c>
      <c r="P880" s="12">
        <v>12</v>
      </c>
      <c r="Q880" s="144">
        <v>0</v>
      </c>
      <c r="R880" s="144">
        <v>0</v>
      </c>
      <c r="S880" s="144">
        <v>0</v>
      </c>
      <c r="T880" s="144">
        <v>0</v>
      </c>
      <c r="U880" s="144">
        <v>0</v>
      </c>
      <c r="V880" s="144">
        <v>0</v>
      </c>
      <c r="W880" s="144">
        <v>0</v>
      </c>
      <c r="X880" s="144">
        <v>0</v>
      </c>
      <c r="Y880" s="144">
        <v>0</v>
      </c>
      <c r="Z880" s="144">
        <v>0</v>
      </c>
      <c r="AA880" s="144">
        <v>0</v>
      </c>
      <c r="AB880" s="144">
        <v>0</v>
      </c>
      <c r="AC880" s="144">
        <v>1</v>
      </c>
      <c r="AD880" s="144">
        <v>1</v>
      </c>
      <c r="AE880" s="144">
        <v>1</v>
      </c>
      <c r="AF880" s="144">
        <v>1</v>
      </c>
      <c r="AG880" s="13">
        <v>21</v>
      </c>
    </row>
    <row r="881" spans="1:33" s="13" customFormat="1" ht="13.7" customHeight="1" x14ac:dyDescent="0.15">
      <c r="A881" s="14"/>
      <c r="B881" s="14" t="s">
        <v>1073</v>
      </c>
      <c r="C881" s="14">
        <f>COUNTA(C879:C880)</f>
        <v>2</v>
      </c>
      <c r="D881" s="15">
        <f>COUNTIF(D879:D880,"併")</f>
        <v>1</v>
      </c>
      <c r="E881" s="15">
        <v>2</v>
      </c>
      <c r="F881" s="15"/>
      <c r="G881" s="16">
        <f>SUM(G879:G880)</f>
        <v>12</v>
      </c>
      <c r="H881" s="16">
        <f t="shared" ref="H881:AE881" si="174">SUM(H879:H880)</f>
        <v>16</v>
      </c>
      <c r="I881" s="16">
        <f t="shared" si="174"/>
        <v>20</v>
      </c>
      <c r="J881" s="16">
        <f t="shared" si="174"/>
        <v>21</v>
      </c>
      <c r="K881" s="16">
        <f t="shared" si="174"/>
        <v>20</v>
      </c>
      <c r="L881" s="16">
        <f t="shared" si="174"/>
        <v>19</v>
      </c>
      <c r="M881" s="16">
        <f t="shared" si="174"/>
        <v>24</v>
      </c>
      <c r="N881" s="16">
        <f t="shared" si="174"/>
        <v>59</v>
      </c>
      <c r="O881" s="16">
        <f t="shared" si="174"/>
        <v>61</v>
      </c>
      <c r="P881" s="16">
        <f t="shared" si="174"/>
        <v>120</v>
      </c>
      <c r="Q881" s="16">
        <f t="shared" si="174"/>
        <v>1</v>
      </c>
      <c r="R881" s="16">
        <f t="shared" si="174"/>
        <v>1</v>
      </c>
      <c r="S881" s="16">
        <f t="shared" si="174"/>
        <v>0</v>
      </c>
      <c r="T881" s="16">
        <f t="shared" si="174"/>
        <v>0</v>
      </c>
      <c r="U881" s="16">
        <f t="shared" si="174"/>
        <v>0</v>
      </c>
      <c r="V881" s="16">
        <f t="shared" si="174"/>
        <v>0</v>
      </c>
      <c r="W881" s="16">
        <f t="shared" si="174"/>
        <v>0</v>
      </c>
      <c r="X881" s="16">
        <f t="shared" si="174"/>
        <v>0</v>
      </c>
      <c r="Y881" s="16">
        <f t="shared" si="174"/>
        <v>0</v>
      </c>
      <c r="Z881" s="16">
        <f t="shared" si="174"/>
        <v>0</v>
      </c>
      <c r="AA881" s="16">
        <f t="shared" si="174"/>
        <v>1</v>
      </c>
      <c r="AB881" s="16">
        <f t="shared" si="174"/>
        <v>1</v>
      </c>
      <c r="AC881" s="16">
        <f t="shared" si="174"/>
        <v>2</v>
      </c>
      <c r="AD881" s="16">
        <f t="shared" si="174"/>
        <v>3</v>
      </c>
      <c r="AE881" s="16">
        <f t="shared" si="174"/>
        <v>4</v>
      </c>
      <c r="AF881" s="16">
        <f>SUM(AF879:AF880)</f>
        <v>5</v>
      </c>
      <c r="AG881" s="13">
        <v>22</v>
      </c>
    </row>
    <row r="882" spans="1:33" s="13" customFormat="1" ht="14.25" customHeight="1" x14ac:dyDescent="0.15">
      <c r="A882" s="18"/>
      <c r="B882" s="18" t="s">
        <v>1074</v>
      </c>
      <c r="C882" s="18">
        <f>C848+C881+C853+C855+C857+C865+C868+C872+C875+C878</f>
        <v>35</v>
      </c>
      <c r="D882" s="19">
        <f>D848+D881+D853+D855+D857+D865+D868+D872+D875+D878</f>
        <v>5</v>
      </c>
      <c r="E882" s="19">
        <f>E848+E881+E853+E855+E857+E865+E868+E872+E875+E878</f>
        <v>36</v>
      </c>
      <c r="F882" s="19"/>
      <c r="G882" s="20">
        <f t="shared" ref="G882:AF882" si="175">G848+G881+G853+G855+G857+G865+G868+G872+G875+G878</f>
        <v>223</v>
      </c>
      <c r="H882" s="20">
        <f t="shared" si="175"/>
        <v>419</v>
      </c>
      <c r="I882" s="20">
        <f t="shared" si="175"/>
        <v>431</v>
      </c>
      <c r="J882" s="20">
        <f t="shared" si="175"/>
        <v>439</v>
      </c>
      <c r="K882" s="20">
        <f t="shared" si="175"/>
        <v>430</v>
      </c>
      <c r="L882" s="20">
        <f t="shared" si="175"/>
        <v>435</v>
      </c>
      <c r="M882" s="20">
        <f t="shared" si="175"/>
        <v>450</v>
      </c>
      <c r="N882" s="20">
        <f t="shared" si="175"/>
        <v>1371</v>
      </c>
      <c r="O882" s="20">
        <f t="shared" si="175"/>
        <v>1233</v>
      </c>
      <c r="P882" s="20">
        <f t="shared" si="175"/>
        <v>2604</v>
      </c>
      <c r="Q882" s="20">
        <f t="shared" si="175"/>
        <v>18</v>
      </c>
      <c r="R882" s="20">
        <f t="shared" si="175"/>
        <v>42</v>
      </c>
      <c r="S882" s="20">
        <f t="shared" si="175"/>
        <v>3</v>
      </c>
      <c r="T882" s="20">
        <f t="shared" si="175"/>
        <v>3</v>
      </c>
      <c r="U882" s="20">
        <f t="shared" si="175"/>
        <v>5</v>
      </c>
      <c r="V882" s="20">
        <f t="shared" si="175"/>
        <v>5</v>
      </c>
      <c r="W882" s="20">
        <f t="shared" si="175"/>
        <v>0</v>
      </c>
      <c r="X882" s="20">
        <f t="shared" si="175"/>
        <v>0</v>
      </c>
      <c r="Y882" s="20">
        <f t="shared" si="175"/>
        <v>1</v>
      </c>
      <c r="Z882" s="20">
        <f t="shared" si="175"/>
        <v>1</v>
      </c>
      <c r="AA882" s="20">
        <f t="shared" si="175"/>
        <v>10</v>
      </c>
      <c r="AB882" s="20">
        <f t="shared" si="175"/>
        <v>10</v>
      </c>
      <c r="AC882" s="20">
        <f t="shared" si="175"/>
        <v>23</v>
      </c>
      <c r="AD882" s="20">
        <f t="shared" si="175"/>
        <v>58</v>
      </c>
      <c r="AE882" s="20">
        <f t="shared" si="175"/>
        <v>60</v>
      </c>
      <c r="AF882" s="20">
        <f t="shared" si="175"/>
        <v>119</v>
      </c>
      <c r="AG882" s="13">
        <v>57</v>
      </c>
    </row>
    <row r="883" spans="1:33" s="13" customFormat="1" ht="13.7" customHeight="1" x14ac:dyDescent="0.15">
      <c r="A883" s="9" t="s">
        <v>1117</v>
      </c>
      <c r="B883" s="9" t="s">
        <v>902</v>
      </c>
      <c r="C883" s="10" t="s">
        <v>693</v>
      </c>
      <c r="D883" s="11">
        <v>0</v>
      </c>
      <c r="E883" s="11" t="s">
        <v>1125</v>
      </c>
      <c r="F883" s="11" t="s">
        <v>1084</v>
      </c>
      <c r="G883" s="12">
        <v>16</v>
      </c>
      <c r="H883" s="12">
        <v>43</v>
      </c>
      <c r="I883" s="12">
        <v>45</v>
      </c>
      <c r="J883" s="12">
        <v>52</v>
      </c>
      <c r="K883" s="12">
        <v>39</v>
      </c>
      <c r="L883" s="12">
        <v>47</v>
      </c>
      <c r="M883" s="12">
        <v>41</v>
      </c>
      <c r="N883" s="12">
        <v>136</v>
      </c>
      <c r="O883" s="12">
        <v>131</v>
      </c>
      <c r="P883" s="12">
        <v>267</v>
      </c>
      <c r="Q883" s="144">
        <v>2</v>
      </c>
      <c r="R883" s="144">
        <v>9</v>
      </c>
      <c r="S883" s="144">
        <v>1</v>
      </c>
      <c r="T883" s="144">
        <v>1</v>
      </c>
      <c r="U883" s="144">
        <v>1</v>
      </c>
      <c r="V883" s="144">
        <v>1</v>
      </c>
      <c r="W883" s="144">
        <v>0</v>
      </c>
      <c r="X883" s="144">
        <v>0</v>
      </c>
      <c r="Y883" s="144">
        <v>0</v>
      </c>
      <c r="Z883" s="144">
        <v>0</v>
      </c>
      <c r="AA883" s="144">
        <v>0</v>
      </c>
      <c r="AB883" s="144">
        <v>0</v>
      </c>
      <c r="AC883" s="144">
        <v>2</v>
      </c>
      <c r="AD883" s="144">
        <v>14</v>
      </c>
      <c r="AE883" s="144">
        <v>6</v>
      </c>
      <c r="AF883" s="144">
        <v>25</v>
      </c>
      <c r="AG883" s="13">
        <v>58</v>
      </c>
    </row>
    <row r="884" spans="1:33" ht="13.7" customHeight="1" x14ac:dyDescent="0.15">
      <c r="A884" s="9" t="s">
        <v>1117</v>
      </c>
      <c r="B884" s="9" t="s">
        <v>902</v>
      </c>
      <c r="C884" s="10" t="s">
        <v>554</v>
      </c>
      <c r="D884" s="11">
        <v>0</v>
      </c>
      <c r="E884" s="11" t="s">
        <v>1125</v>
      </c>
      <c r="F884" s="11" t="s">
        <v>1084</v>
      </c>
      <c r="G884" s="12">
        <v>17</v>
      </c>
      <c r="H884" s="12">
        <v>43</v>
      </c>
      <c r="I884" s="12">
        <v>58</v>
      </c>
      <c r="J884" s="12">
        <v>66</v>
      </c>
      <c r="K884" s="12">
        <v>48</v>
      </c>
      <c r="L884" s="12">
        <v>58</v>
      </c>
      <c r="M884" s="12">
        <v>54</v>
      </c>
      <c r="N884" s="12">
        <v>164</v>
      </c>
      <c r="O884" s="12">
        <v>163</v>
      </c>
      <c r="P884" s="12">
        <v>327</v>
      </c>
      <c r="Q884" s="144">
        <v>1</v>
      </c>
      <c r="R884" s="144">
        <v>3</v>
      </c>
      <c r="S884" s="144">
        <v>0</v>
      </c>
      <c r="T884" s="144">
        <v>0</v>
      </c>
      <c r="U884" s="144">
        <v>0</v>
      </c>
      <c r="V884" s="144">
        <v>0</v>
      </c>
      <c r="W884" s="144">
        <v>0</v>
      </c>
      <c r="X884" s="144">
        <v>0</v>
      </c>
      <c r="Y884" s="144">
        <v>1</v>
      </c>
      <c r="Z884" s="144">
        <v>1</v>
      </c>
      <c r="AA884" s="144">
        <v>1</v>
      </c>
      <c r="AB884" s="144">
        <v>1</v>
      </c>
      <c r="AC884" s="144">
        <v>2</v>
      </c>
      <c r="AD884" s="144">
        <v>9</v>
      </c>
      <c r="AE884" s="144">
        <v>5</v>
      </c>
      <c r="AF884" s="144">
        <v>14</v>
      </c>
      <c r="AG884" s="5">
        <v>59</v>
      </c>
    </row>
    <row r="885" spans="1:33" s="13" customFormat="1" ht="13.7" customHeight="1" x14ac:dyDescent="0.15">
      <c r="A885" s="9" t="s">
        <v>1117</v>
      </c>
      <c r="B885" s="9" t="s">
        <v>902</v>
      </c>
      <c r="C885" s="10" t="s">
        <v>536</v>
      </c>
      <c r="D885" s="11">
        <v>0</v>
      </c>
      <c r="E885" s="11" t="s">
        <v>1125</v>
      </c>
      <c r="F885" s="11" t="s">
        <v>1084</v>
      </c>
      <c r="G885" s="12">
        <v>19</v>
      </c>
      <c r="H885" s="12">
        <v>48</v>
      </c>
      <c r="I885" s="12">
        <v>63</v>
      </c>
      <c r="J885" s="12">
        <v>60</v>
      </c>
      <c r="K885" s="12">
        <v>60</v>
      </c>
      <c r="L885" s="12">
        <v>65</v>
      </c>
      <c r="M885" s="12">
        <v>70</v>
      </c>
      <c r="N885" s="12">
        <v>199</v>
      </c>
      <c r="O885" s="12">
        <v>167</v>
      </c>
      <c r="P885" s="12">
        <v>366</v>
      </c>
      <c r="Q885" s="144">
        <v>2</v>
      </c>
      <c r="R885" s="144">
        <v>11</v>
      </c>
      <c r="S885" s="144">
        <v>0</v>
      </c>
      <c r="T885" s="144">
        <v>0</v>
      </c>
      <c r="U885" s="144">
        <v>0</v>
      </c>
      <c r="V885" s="144">
        <v>0</v>
      </c>
      <c r="W885" s="144">
        <v>0</v>
      </c>
      <c r="X885" s="144">
        <v>0</v>
      </c>
      <c r="Y885" s="144">
        <v>0</v>
      </c>
      <c r="Z885" s="144">
        <v>0</v>
      </c>
      <c r="AA885" s="144">
        <v>1</v>
      </c>
      <c r="AB885" s="144">
        <v>1</v>
      </c>
      <c r="AC885" s="144">
        <v>4</v>
      </c>
      <c r="AD885" s="144">
        <v>28</v>
      </c>
      <c r="AE885" s="144">
        <v>7</v>
      </c>
      <c r="AF885" s="144">
        <v>40</v>
      </c>
      <c r="AG885" s="13">
        <v>60</v>
      </c>
    </row>
    <row r="886" spans="1:33" s="13" customFormat="1" ht="13.7" customHeight="1" x14ac:dyDescent="0.15">
      <c r="A886" s="9" t="s">
        <v>1117</v>
      </c>
      <c r="B886" s="9" t="s">
        <v>902</v>
      </c>
      <c r="C886" s="10" t="s">
        <v>709</v>
      </c>
      <c r="D886" s="11">
        <v>0</v>
      </c>
      <c r="E886" s="11" t="s">
        <v>1125</v>
      </c>
      <c r="F886" s="11" t="s">
        <v>1084</v>
      </c>
      <c r="G886" s="12">
        <v>22</v>
      </c>
      <c r="H886" s="12">
        <v>78</v>
      </c>
      <c r="I886" s="12">
        <v>93</v>
      </c>
      <c r="J886" s="12">
        <v>88</v>
      </c>
      <c r="K886" s="12">
        <v>87</v>
      </c>
      <c r="L886" s="12">
        <v>98</v>
      </c>
      <c r="M886" s="12">
        <v>84</v>
      </c>
      <c r="N886" s="12">
        <v>285</v>
      </c>
      <c r="O886" s="12">
        <v>243</v>
      </c>
      <c r="P886" s="12">
        <v>528</v>
      </c>
      <c r="Q886" s="144">
        <v>1</v>
      </c>
      <c r="R886" s="144">
        <v>5</v>
      </c>
      <c r="S886" s="144">
        <v>0</v>
      </c>
      <c r="T886" s="144">
        <v>0</v>
      </c>
      <c r="U886" s="144">
        <v>0</v>
      </c>
      <c r="V886" s="144">
        <v>0</v>
      </c>
      <c r="W886" s="144">
        <v>0</v>
      </c>
      <c r="X886" s="144">
        <v>0</v>
      </c>
      <c r="Y886" s="144">
        <v>0</v>
      </c>
      <c r="Z886" s="144">
        <v>0</v>
      </c>
      <c r="AA886" s="144">
        <v>1</v>
      </c>
      <c r="AB886" s="144">
        <v>2</v>
      </c>
      <c r="AC886" s="144">
        <v>3</v>
      </c>
      <c r="AD886" s="144">
        <v>19</v>
      </c>
      <c r="AE886" s="144">
        <v>5</v>
      </c>
      <c r="AF886" s="144">
        <v>26</v>
      </c>
      <c r="AG886" s="13">
        <v>61</v>
      </c>
    </row>
    <row r="887" spans="1:33" s="13" customFormat="1" ht="13.7" customHeight="1" x14ac:dyDescent="0.15">
      <c r="A887" s="9" t="s">
        <v>1117</v>
      </c>
      <c r="B887" s="9" t="s">
        <v>902</v>
      </c>
      <c r="C887" s="10" t="s">
        <v>504</v>
      </c>
      <c r="D887" s="11">
        <v>0</v>
      </c>
      <c r="E887" s="11" t="s">
        <v>1125</v>
      </c>
      <c r="F887" s="11" t="s">
        <v>1084</v>
      </c>
      <c r="G887" s="12">
        <v>19</v>
      </c>
      <c r="H887" s="12">
        <v>65</v>
      </c>
      <c r="I887" s="12">
        <v>71</v>
      </c>
      <c r="J887" s="12">
        <v>59</v>
      </c>
      <c r="K887" s="12">
        <v>63</v>
      </c>
      <c r="L887" s="12">
        <v>76</v>
      </c>
      <c r="M887" s="12">
        <v>68</v>
      </c>
      <c r="N887" s="12">
        <v>207</v>
      </c>
      <c r="O887" s="12">
        <v>195</v>
      </c>
      <c r="P887" s="12">
        <v>402</v>
      </c>
      <c r="Q887" s="144">
        <v>2</v>
      </c>
      <c r="R887" s="144">
        <v>9</v>
      </c>
      <c r="S887" s="144">
        <v>1</v>
      </c>
      <c r="T887" s="144">
        <v>1</v>
      </c>
      <c r="U887" s="144">
        <v>0</v>
      </c>
      <c r="V887" s="144">
        <v>0</v>
      </c>
      <c r="W887" s="144">
        <v>0</v>
      </c>
      <c r="X887" s="144">
        <v>0</v>
      </c>
      <c r="Y887" s="144">
        <v>0</v>
      </c>
      <c r="Z887" s="144">
        <v>0</v>
      </c>
      <c r="AA887" s="144">
        <v>1</v>
      </c>
      <c r="AB887" s="144">
        <v>2</v>
      </c>
      <c r="AC887" s="144">
        <v>3</v>
      </c>
      <c r="AD887" s="144">
        <v>22</v>
      </c>
      <c r="AE887" s="144">
        <v>7</v>
      </c>
      <c r="AF887" s="144">
        <v>34</v>
      </c>
      <c r="AG887" s="13">
        <v>62</v>
      </c>
    </row>
    <row r="888" spans="1:33" ht="13.7" customHeight="1" x14ac:dyDescent="0.15">
      <c r="A888" s="9" t="s">
        <v>1117</v>
      </c>
      <c r="B888" s="9" t="s">
        <v>902</v>
      </c>
      <c r="C888" s="10" t="s">
        <v>903</v>
      </c>
      <c r="D888" s="11">
        <v>0</v>
      </c>
      <c r="E888" s="11" t="s">
        <v>1125</v>
      </c>
      <c r="F888" s="11" t="s">
        <v>1084</v>
      </c>
      <c r="G888" s="12">
        <v>8</v>
      </c>
      <c r="H888" s="12">
        <v>10</v>
      </c>
      <c r="I888" s="12">
        <v>10</v>
      </c>
      <c r="J888" s="12">
        <v>20</v>
      </c>
      <c r="K888" s="12">
        <v>9</v>
      </c>
      <c r="L888" s="12">
        <v>13</v>
      </c>
      <c r="M888" s="12">
        <v>15</v>
      </c>
      <c r="N888" s="12">
        <v>43</v>
      </c>
      <c r="O888" s="12">
        <v>34</v>
      </c>
      <c r="P888" s="12">
        <v>77</v>
      </c>
      <c r="Q888" s="144">
        <v>1</v>
      </c>
      <c r="R888" s="144">
        <v>2</v>
      </c>
      <c r="S888" s="144">
        <v>0</v>
      </c>
      <c r="T888" s="144">
        <v>0</v>
      </c>
      <c r="U888" s="144">
        <v>0</v>
      </c>
      <c r="V888" s="144">
        <v>0</v>
      </c>
      <c r="W888" s="144">
        <v>0</v>
      </c>
      <c r="X888" s="144">
        <v>0</v>
      </c>
      <c r="Y888" s="144">
        <v>0</v>
      </c>
      <c r="Z888" s="144">
        <v>0</v>
      </c>
      <c r="AA888" s="144">
        <v>0</v>
      </c>
      <c r="AB888" s="144">
        <v>0</v>
      </c>
      <c r="AC888" s="144">
        <v>1</v>
      </c>
      <c r="AD888" s="144">
        <v>4</v>
      </c>
      <c r="AE888" s="144">
        <v>2</v>
      </c>
      <c r="AF888" s="144">
        <v>6</v>
      </c>
      <c r="AG888" s="5">
        <v>63</v>
      </c>
    </row>
    <row r="889" spans="1:33" s="13" customFormat="1" ht="13.7" customHeight="1" x14ac:dyDescent="0.15">
      <c r="A889" s="9" t="s">
        <v>1117</v>
      </c>
      <c r="B889" s="9" t="s">
        <v>902</v>
      </c>
      <c r="C889" s="10" t="s">
        <v>904</v>
      </c>
      <c r="D889" s="11">
        <v>0</v>
      </c>
      <c r="E889" s="11" t="s">
        <v>1125</v>
      </c>
      <c r="F889" s="11" t="s">
        <v>1084</v>
      </c>
      <c r="G889" s="12">
        <v>8</v>
      </c>
      <c r="H889" s="12">
        <v>8</v>
      </c>
      <c r="I889" s="12">
        <v>11</v>
      </c>
      <c r="J889" s="12">
        <v>5</v>
      </c>
      <c r="K889" s="12">
        <v>13</v>
      </c>
      <c r="L889" s="12">
        <v>7</v>
      </c>
      <c r="M889" s="12">
        <v>21</v>
      </c>
      <c r="N889" s="12">
        <v>29</v>
      </c>
      <c r="O889" s="12">
        <v>36</v>
      </c>
      <c r="P889" s="12">
        <v>65</v>
      </c>
      <c r="Q889" s="144">
        <v>1</v>
      </c>
      <c r="R889" s="144">
        <v>2</v>
      </c>
      <c r="S889" s="144">
        <v>0</v>
      </c>
      <c r="T889" s="144">
        <v>0</v>
      </c>
      <c r="U889" s="144">
        <v>0</v>
      </c>
      <c r="V889" s="144">
        <v>0</v>
      </c>
      <c r="W889" s="144">
        <v>0</v>
      </c>
      <c r="X889" s="144">
        <v>0</v>
      </c>
      <c r="Y889" s="144">
        <v>0</v>
      </c>
      <c r="Z889" s="144">
        <v>0</v>
      </c>
      <c r="AA889" s="144">
        <v>1</v>
      </c>
      <c r="AB889" s="144">
        <v>2</v>
      </c>
      <c r="AC889" s="144">
        <v>1</v>
      </c>
      <c r="AD889" s="144">
        <v>3</v>
      </c>
      <c r="AE889" s="144">
        <v>3</v>
      </c>
      <c r="AF889" s="144">
        <v>7</v>
      </c>
      <c r="AG889" s="13">
        <v>64</v>
      </c>
    </row>
    <row r="890" spans="1:33" ht="13.7" customHeight="1" x14ac:dyDescent="0.15">
      <c r="A890" s="9" t="s">
        <v>1117</v>
      </c>
      <c r="B890" s="9" t="s">
        <v>902</v>
      </c>
      <c r="C890" s="10" t="s">
        <v>905</v>
      </c>
      <c r="D890" s="11">
        <v>0</v>
      </c>
      <c r="E890" s="11">
        <v>1</v>
      </c>
      <c r="F890" s="11" t="s">
        <v>1084</v>
      </c>
      <c r="G890" s="12">
        <v>3</v>
      </c>
      <c r="H890" s="12">
        <v>4</v>
      </c>
      <c r="I890" s="12">
        <v>2</v>
      </c>
      <c r="J890" s="12">
        <v>4</v>
      </c>
      <c r="K890" s="12">
        <v>2</v>
      </c>
      <c r="L890" s="12">
        <v>4</v>
      </c>
      <c r="M890" s="12">
        <v>1</v>
      </c>
      <c r="N890" s="12">
        <v>8</v>
      </c>
      <c r="O890" s="12">
        <v>9</v>
      </c>
      <c r="P890" s="12">
        <v>17</v>
      </c>
      <c r="Q890" s="144">
        <v>0</v>
      </c>
      <c r="R890" s="144">
        <v>0</v>
      </c>
      <c r="S890" s="144">
        <v>0</v>
      </c>
      <c r="T890" s="144">
        <v>0</v>
      </c>
      <c r="U890" s="144">
        <v>0</v>
      </c>
      <c r="V890" s="144">
        <v>0</v>
      </c>
      <c r="W890" s="144">
        <v>0</v>
      </c>
      <c r="X890" s="144">
        <v>0</v>
      </c>
      <c r="Y890" s="144">
        <v>0</v>
      </c>
      <c r="Z890" s="144">
        <v>0</v>
      </c>
      <c r="AA890" s="144">
        <v>0</v>
      </c>
      <c r="AB890" s="144">
        <v>0</v>
      </c>
      <c r="AC890" s="144">
        <v>0</v>
      </c>
      <c r="AD890" s="144">
        <v>0</v>
      </c>
      <c r="AE890" s="144">
        <v>0</v>
      </c>
      <c r="AF890" s="144">
        <v>0</v>
      </c>
      <c r="AG890" s="5">
        <v>65</v>
      </c>
    </row>
    <row r="891" spans="1:33" s="13" customFormat="1" ht="13.7" customHeight="1" x14ac:dyDescent="0.15">
      <c r="A891" s="9" t="s">
        <v>1117</v>
      </c>
      <c r="B891" s="9" t="s">
        <v>902</v>
      </c>
      <c r="C891" s="10" t="s">
        <v>906</v>
      </c>
      <c r="D891" s="11">
        <v>0</v>
      </c>
      <c r="E891" s="11" t="s">
        <v>1125</v>
      </c>
      <c r="F891" s="11" t="s">
        <v>1084</v>
      </c>
      <c r="G891" s="12">
        <v>9</v>
      </c>
      <c r="H891" s="12">
        <v>22</v>
      </c>
      <c r="I891" s="12">
        <v>24</v>
      </c>
      <c r="J891" s="12">
        <v>24</v>
      </c>
      <c r="K891" s="12">
        <v>19</v>
      </c>
      <c r="L891" s="12">
        <v>24</v>
      </c>
      <c r="M891" s="12">
        <v>12</v>
      </c>
      <c r="N891" s="12">
        <v>62</v>
      </c>
      <c r="O891" s="12">
        <v>63</v>
      </c>
      <c r="P891" s="12">
        <v>125</v>
      </c>
      <c r="Q891" s="144">
        <v>1</v>
      </c>
      <c r="R891" s="144">
        <v>3</v>
      </c>
      <c r="S891" s="144">
        <v>0</v>
      </c>
      <c r="T891" s="144">
        <v>0</v>
      </c>
      <c r="U891" s="144">
        <v>0</v>
      </c>
      <c r="V891" s="144">
        <v>0</v>
      </c>
      <c r="W891" s="144">
        <v>0</v>
      </c>
      <c r="X891" s="144">
        <v>0</v>
      </c>
      <c r="Y891" s="144">
        <v>0</v>
      </c>
      <c r="Z891" s="144">
        <v>0</v>
      </c>
      <c r="AA891" s="144">
        <v>1</v>
      </c>
      <c r="AB891" s="144">
        <v>1</v>
      </c>
      <c r="AC891" s="144">
        <v>1</v>
      </c>
      <c r="AD891" s="144">
        <v>4</v>
      </c>
      <c r="AE891" s="144">
        <v>3</v>
      </c>
      <c r="AF891" s="144">
        <v>8</v>
      </c>
      <c r="AG891" s="13">
        <v>66</v>
      </c>
    </row>
    <row r="892" spans="1:33" s="13" customFormat="1" ht="13.7" customHeight="1" x14ac:dyDescent="0.15">
      <c r="A892" s="9" t="s">
        <v>1117</v>
      </c>
      <c r="B892" s="9" t="s">
        <v>902</v>
      </c>
      <c r="C892" s="10" t="s">
        <v>907</v>
      </c>
      <c r="D892" s="11">
        <v>0</v>
      </c>
      <c r="E892" s="11">
        <v>1</v>
      </c>
      <c r="F892" s="11" t="s">
        <v>1084</v>
      </c>
      <c r="G892" s="12">
        <v>3</v>
      </c>
      <c r="H892" s="12">
        <v>4</v>
      </c>
      <c r="I892" s="12">
        <v>2</v>
      </c>
      <c r="J892" s="12">
        <v>6</v>
      </c>
      <c r="K892" s="12">
        <v>2</v>
      </c>
      <c r="L892" s="12">
        <v>3</v>
      </c>
      <c r="M892" s="12">
        <v>4</v>
      </c>
      <c r="N892" s="12">
        <v>10</v>
      </c>
      <c r="O892" s="12">
        <v>11</v>
      </c>
      <c r="P892" s="12">
        <v>21</v>
      </c>
      <c r="Q892" s="144">
        <v>0</v>
      </c>
      <c r="R892" s="144">
        <v>0</v>
      </c>
      <c r="S892" s="144">
        <v>0</v>
      </c>
      <c r="T892" s="144">
        <v>0</v>
      </c>
      <c r="U892" s="144">
        <v>0</v>
      </c>
      <c r="V892" s="144">
        <v>0</v>
      </c>
      <c r="W892" s="144">
        <v>0</v>
      </c>
      <c r="X892" s="144">
        <v>0</v>
      </c>
      <c r="Y892" s="144">
        <v>0</v>
      </c>
      <c r="Z892" s="144">
        <v>0</v>
      </c>
      <c r="AA892" s="144">
        <v>0</v>
      </c>
      <c r="AB892" s="144">
        <v>0</v>
      </c>
      <c r="AC892" s="144">
        <v>0</v>
      </c>
      <c r="AD892" s="144">
        <v>0</v>
      </c>
      <c r="AE892" s="144">
        <v>0</v>
      </c>
      <c r="AF892" s="144">
        <v>0</v>
      </c>
      <c r="AG892" s="13">
        <v>67</v>
      </c>
    </row>
    <row r="893" spans="1:33" s="13" customFormat="1" ht="13.7" customHeight="1" x14ac:dyDescent="0.15">
      <c r="A893" s="9" t="s">
        <v>1117</v>
      </c>
      <c r="B893" s="9" t="s">
        <v>902</v>
      </c>
      <c r="C893" s="10" t="s">
        <v>890</v>
      </c>
      <c r="D893" s="11">
        <v>0</v>
      </c>
      <c r="E893" s="11" t="s">
        <v>1125</v>
      </c>
      <c r="F893" s="11" t="s">
        <v>1084</v>
      </c>
      <c r="G893" s="12">
        <v>8</v>
      </c>
      <c r="H893" s="12">
        <v>10</v>
      </c>
      <c r="I893" s="12">
        <v>13</v>
      </c>
      <c r="J893" s="12">
        <v>9</v>
      </c>
      <c r="K893" s="12">
        <v>11</v>
      </c>
      <c r="L893" s="12">
        <v>17</v>
      </c>
      <c r="M893" s="12">
        <v>12</v>
      </c>
      <c r="N893" s="12">
        <v>37</v>
      </c>
      <c r="O893" s="12">
        <v>35</v>
      </c>
      <c r="P893" s="12">
        <v>72</v>
      </c>
      <c r="Q893" s="144">
        <v>1</v>
      </c>
      <c r="R893" s="144">
        <v>2</v>
      </c>
      <c r="S893" s="144">
        <v>0</v>
      </c>
      <c r="T893" s="144">
        <v>0</v>
      </c>
      <c r="U893" s="144">
        <v>0</v>
      </c>
      <c r="V893" s="144">
        <v>0</v>
      </c>
      <c r="W893" s="144">
        <v>0</v>
      </c>
      <c r="X893" s="144">
        <v>0</v>
      </c>
      <c r="Y893" s="144">
        <v>0</v>
      </c>
      <c r="Z893" s="144">
        <v>0</v>
      </c>
      <c r="AA893" s="144">
        <v>0</v>
      </c>
      <c r="AB893" s="144">
        <v>0</v>
      </c>
      <c r="AC893" s="144">
        <v>1</v>
      </c>
      <c r="AD893" s="144">
        <v>7</v>
      </c>
      <c r="AE893" s="144">
        <v>2</v>
      </c>
      <c r="AF893" s="144">
        <v>9</v>
      </c>
      <c r="AG893" s="13">
        <v>68</v>
      </c>
    </row>
    <row r="894" spans="1:33" s="13" customFormat="1" ht="13.7" customHeight="1" x14ac:dyDescent="0.15">
      <c r="A894" s="9" t="s">
        <v>1117</v>
      </c>
      <c r="B894" s="9" t="s">
        <v>902</v>
      </c>
      <c r="C894" s="10" t="s">
        <v>908</v>
      </c>
      <c r="D894" s="11">
        <v>0</v>
      </c>
      <c r="E894" s="11">
        <v>1</v>
      </c>
      <c r="F894" s="11" t="s">
        <v>1084</v>
      </c>
      <c r="G894" s="12">
        <v>4</v>
      </c>
      <c r="H894" s="12">
        <v>5</v>
      </c>
      <c r="I894" s="12">
        <v>5</v>
      </c>
      <c r="J894" s="12">
        <v>6</v>
      </c>
      <c r="K894" s="12">
        <v>5</v>
      </c>
      <c r="L894" s="12">
        <v>6</v>
      </c>
      <c r="M894" s="12">
        <v>2</v>
      </c>
      <c r="N894" s="12">
        <v>13</v>
      </c>
      <c r="O894" s="12">
        <v>16</v>
      </c>
      <c r="P894" s="12">
        <v>29</v>
      </c>
      <c r="Q894" s="144">
        <v>0</v>
      </c>
      <c r="R894" s="144">
        <v>0</v>
      </c>
      <c r="S894" s="144">
        <v>0</v>
      </c>
      <c r="T894" s="144">
        <v>0</v>
      </c>
      <c r="U894" s="144">
        <v>0</v>
      </c>
      <c r="V894" s="144">
        <v>0</v>
      </c>
      <c r="W894" s="144">
        <v>0</v>
      </c>
      <c r="X894" s="144">
        <v>0</v>
      </c>
      <c r="Y894" s="144">
        <v>0</v>
      </c>
      <c r="Z894" s="144">
        <v>0</v>
      </c>
      <c r="AA894" s="144">
        <v>0</v>
      </c>
      <c r="AB894" s="144">
        <v>0</v>
      </c>
      <c r="AC894" s="144">
        <v>0</v>
      </c>
      <c r="AD894" s="144">
        <v>0</v>
      </c>
      <c r="AE894" s="144">
        <v>0</v>
      </c>
      <c r="AF894" s="144">
        <v>0</v>
      </c>
      <c r="AG894" s="13">
        <v>69</v>
      </c>
    </row>
    <row r="895" spans="1:33" s="13" customFormat="1" ht="13.7" customHeight="1" x14ac:dyDescent="0.15">
      <c r="A895" s="9" t="s">
        <v>1117</v>
      </c>
      <c r="B895" s="9" t="s">
        <v>902</v>
      </c>
      <c r="C895" s="10" t="s">
        <v>909</v>
      </c>
      <c r="D895" s="11">
        <v>0</v>
      </c>
      <c r="E895" s="11" t="s">
        <v>1125</v>
      </c>
      <c r="F895" s="11" t="s">
        <v>1084</v>
      </c>
      <c r="G895" s="12">
        <v>19</v>
      </c>
      <c r="H895" s="12">
        <v>66</v>
      </c>
      <c r="I895" s="12">
        <v>67</v>
      </c>
      <c r="J895" s="12">
        <v>75</v>
      </c>
      <c r="K895" s="12">
        <v>85</v>
      </c>
      <c r="L895" s="12">
        <v>85</v>
      </c>
      <c r="M895" s="12">
        <v>81</v>
      </c>
      <c r="N895" s="12">
        <v>231</v>
      </c>
      <c r="O895" s="12">
        <v>228</v>
      </c>
      <c r="P895" s="12">
        <v>459</v>
      </c>
      <c r="Q895" s="144">
        <v>2</v>
      </c>
      <c r="R895" s="144">
        <v>11</v>
      </c>
      <c r="S895" s="144">
        <v>0</v>
      </c>
      <c r="T895" s="144">
        <v>0</v>
      </c>
      <c r="U895" s="144">
        <v>1</v>
      </c>
      <c r="V895" s="144">
        <v>1</v>
      </c>
      <c r="W895" s="144">
        <v>0</v>
      </c>
      <c r="X895" s="144">
        <v>0</v>
      </c>
      <c r="Y895" s="144">
        <v>0</v>
      </c>
      <c r="Z895" s="144">
        <v>0</v>
      </c>
      <c r="AA895" s="144">
        <v>1</v>
      </c>
      <c r="AB895" s="144">
        <v>2</v>
      </c>
      <c r="AC895" s="144">
        <v>3</v>
      </c>
      <c r="AD895" s="144">
        <v>21</v>
      </c>
      <c r="AE895" s="144">
        <v>7</v>
      </c>
      <c r="AF895" s="144">
        <v>35</v>
      </c>
      <c r="AG895" s="13">
        <v>70</v>
      </c>
    </row>
    <row r="896" spans="1:33" s="13" customFormat="1" ht="13.7" customHeight="1" x14ac:dyDescent="0.15">
      <c r="A896" s="9" t="s">
        <v>1117</v>
      </c>
      <c r="B896" s="9" t="s">
        <v>902</v>
      </c>
      <c r="C896" s="10" t="s">
        <v>910</v>
      </c>
      <c r="D896" s="11">
        <v>0</v>
      </c>
      <c r="E896" s="11" t="s">
        <v>1125</v>
      </c>
      <c r="F896" s="11" t="s">
        <v>1084</v>
      </c>
      <c r="G896" s="12">
        <v>22</v>
      </c>
      <c r="H896" s="12">
        <v>87</v>
      </c>
      <c r="I896" s="12">
        <v>84</v>
      </c>
      <c r="J896" s="12">
        <v>93</v>
      </c>
      <c r="K896" s="12">
        <v>103</v>
      </c>
      <c r="L896" s="12">
        <v>80</v>
      </c>
      <c r="M896" s="12">
        <v>82</v>
      </c>
      <c r="N896" s="12">
        <v>260</v>
      </c>
      <c r="O896" s="12">
        <v>269</v>
      </c>
      <c r="P896" s="12">
        <v>529</v>
      </c>
      <c r="Q896" s="144">
        <v>1</v>
      </c>
      <c r="R896" s="144">
        <v>8</v>
      </c>
      <c r="S896" s="144">
        <v>0</v>
      </c>
      <c r="T896" s="144">
        <v>0</v>
      </c>
      <c r="U896" s="144">
        <v>0</v>
      </c>
      <c r="V896" s="144">
        <v>0</v>
      </c>
      <c r="W896" s="144">
        <v>0</v>
      </c>
      <c r="X896" s="144">
        <v>0</v>
      </c>
      <c r="Y896" s="144">
        <v>1</v>
      </c>
      <c r="Z896" s="144">
        <v>2</v>
      </c>
      <c r="AA896" s="144">
        <v>1</v>
      </c>
      <c r="AB896" s="144">
        <v>4</v>
      </c>
      <c r="AC896" s="144">
        <v>3</v>
      </c>
      <c r="AD896" s="144">
        <v>22</v>
      </c>
      <c r="AE896" s="144">
        <v>6</v>
      </c>
      <c r="AF896" s="144">
        <v>36</v>
      </c>
      <c r="AG896" s="13">
        <v>71</v>
      </c>
    </row>
    <row r="897" spans="1:33" s="13" customFormat="1" ht="13.7" customHeight="1" x14ac:dyDescent="0.15">
      <c r="A897" s="9" t="s">
        <v>1117</v>
      </c>
      <c r="B897" s="9" t="s">
        <v>902</v>
      </c>
      <c r="C897" s="10" t="s">
        <v>911</v>
      </c>
      <c r="D897" s="11">
        <v>0</v>
      </c>
      <c r="E897" s="11" t="s">
        <v>1125</v>
      </c>
      <c r="F897" s="11" t="s">
        <v>1084</v>
      </c>
      <c r="G897" s="12">
        <v>17</v>
      </c>
      <c r="H897" s="12">
        <v>41</v>
      </c>
      <c r="I897" s="12">
        <v>47</v>
      </c>
      <c r="J897" s="12">
        <v>40</v>
      </c>
      <c r="K897" s="12">
        <v>47</v>
      </c>
      <c r="L897" s="12">
        <v>52</v>
      </c>
      <c r="M897" s="12">
        <v>41</v>
      </c>
      <c r="N897" s="12">
        <v>140</v>
      </c>
      <c r="O897" s="12">
        <v>128</v>
      </c>
      <c r="P897" s="12">
        <v>268</v>
      </c>
      <c r="Q897" s="144">
        <v>1</v>
      </c>
      <c r="R897" s="144">
        <v>1</v>
      </c>
      <c r="S897" s="144">
        <v>0</v>
      </c>
      <c r="T897" s="144">
        <v>0</v>
      </c>
      <c r="U897" s="144">
        <v>0</v>
      </c>
      <c r="V897" s="144">
        <v>0</v>
      </c>
      <c r="W897" s="144">
        <v>0</v>
      </c>
      <c r="X897" s="144">
        <v>0</v>
      </c>
      <c r="Y897" s="144">
        <v>0</v>
      </c>
      <c r="Z897" s="144">
        <v>0</v>
      </c>
      <c r="AA897" s="144">
        <v>1</v>
      </c>
      <c r="AB897" s="144">
        <v>1</v>
      </c>
      <c r="AC897" s="144">
        <v>4</v>
      </c>
      <c r="AD897" s="144">
        <v>18</v>
      </c>
      <c r="AE897" s="144">
        <v>6</v>
      </c>
      <c r="AF897" s="144">
        <v>20</v>
      </c>
      <c r="AG897" s="13">
        <v>72</v>
      </c>
    </row>
    <row r="898" spans="1:33" s="13" customFormat="1" ht="13.7" customHeight="1" x14ac:dyDescent="0.15">
      <c r="A898" s="9" t="s">
        <v>1117</v>
      </c>
      <c r="B898" s="9" t="s">
        <v>902</v>
      </c>
      <c r="C898" s="10" t="s">
        <v>622</v>
      </c>
      <c r="D898" s="11">
        <v>0</v>
      </c>
      <c r="E898" s="11" t="s">
        <v>1125</v>
      </c>
      <c r="F898" s="11" t="s">
        <v>1084</v>
      </c>
      <c r="G898" s="12">
        <v>10</v>
      </c>
      <c r="H898" s="12">
        <v>30</v>
      </c>
      <c r="I898" s="12">
        <v>30</v>
      </c>
      <c r="J898" s="12">
        <v>25</v>
      </c>
      <c r="K898" s="12">
        <v>25</v>
      </c>
      <c r="L898" s="12">
        <v>27</v>
      </c>
      <c r="M898" s="12">
        <v>33</v>
      </c>
      <c r="N898" s="12">
        <v>78</v>
      </c>
      <c r="O898" s="12">
        <v>92</v>
      </c>
      <c r="P898" s="12">
        <v>170</v>
      </c>
      <c r="Q898" s="144">
        <v>1</v>
      </c>
      <c r="R898" s="144">
        <v>2</v>
      </c>
      <c r="S898" s="144">
        <v>0</v>
      </c>
      <c r="T898" s="144">
        <v>0</v>
      </c>
      <c r="U898" s="144">
        <v>0</v>
      </c>
      <c r="V898" s="144">
        <v>0</v>
      </c>
      <c r="W898" s="144">
        <v>0</v>
      </c>
      <c r="X898" s="144">
        <v>0</v>
      </c>
      <c r="Y898" s="144">
        <v>0</v>
      </c>
      <c r="Z898" s="144">
        <v>0</v>
      </c>
      <c r="AA898" s="144">
        <v>1</v>
      </c>
      <c r="AB898" s="144">
        <v>2</v>
      </c>
      <c r="AC898" s="144">
        <v>2</v>
      </c>
      <c r="AD898" s="144">
        <v>12</v>
      </c>
      <c r="AE898" s="144">
        <v>4</v>
      </c>
      <c r="AF898" s="144">
        <v>16</v>
      </c>
      <c r="AG898" s="13">
        <v>73</v>
      </c>
    </row>
    <row r="899" spans="1:33" s="13" customFormat="1" ht="13.7" customHeight="1" x14ac:dyDescent="0.15">
      <c r="A899" s="9" t="s">
        <v>1117</v>
      </c>
      <c r="B899" s="9" t="s">
        <v>902</v>
      </c>
      <c r="C899" s="17" t="s">
        <v>1184</v>
      </c>
      <c r="D899" s="11">
        <v>0</v>
      </c>
      <c r="E899" s="11" t="s">
        <v>1125</v>
      </c>
      <c r="F899" s="11" t="s">
        <v>1084</v>
      </c>
      <c r="G899" s="12">
        <v>11</v>
      </c>
      <c r="H899" s="12">
        <v>8</v>
      </c>
      <c r="I899" s="12">
        <v>27</v>
      </c>
      <c r="J899" s="12">
        <v>21</v>
      </c>
      <c r="K899" s="12">
        <v>20</v>
      </c>
      <c r="L899" s="12">
        <v>17</v>
      </c>
      <c r="M899" s="12">
        <v>25</v>
      </c>
      <c r="N899" s="12">
        <v>55</v>
      </c>
      <c r="O899" s="12">
        <v>63</v>
      </c>
      <c r="P899" s="12">
        <v>118</v>
      </c>
      <c r="Q899" s="144">
        <v>1</v>
      </c>
      <c r="R899" s="144">
        <v>3</v>
      </c>
      <c r="S899" s="144">
        <v>0</v>
      </c>
      <c r="T899" s="144">
        <v>0</v>
      </c>
      <c r="U899" s="144">
        <v>0</v>
      </c>
      <c r="V899" s="144">
        <v>0</v>
      </c>
      <c r="W899" s="144">
        <v>0</v>
      </c>
      <c r="X899" s="144">
        <v>0</v>
      </c>
      <c r="Y899" s="144">
        <v>1</v>
      </c>
      <c r="Z899" s="144">
        <v>1</v>
      </c>
      <c r="AA899" s="144">
        <v>1</v>
      </c>
      <c r="AB899" s="144">
        <v>3</v>
      </c>
      <c r="AC899" s="144">
        <v>2</v>
      </c>
      <c r="AD899" s="144">
        <v>8</v>
      </c>
      <c r="AE899" s="144">
        <v>5</v>
      </c>
      <c r="AF899" s="144">
        <v>15</v>
      </c>
      <c r="AG899" s="13">
        <v>74</v>
      </c>
    </row>
    <row r="900" spans="1:33" ht="13.7" customHeight="1" x14ac:dyDescent="0.15">
      <c r="A900" s="9" t="s">
        <v>1117</v>
      </c>
      <c r="B900" s="9" t="s">
        <v>902</v>
      </c>
      <c r="C900" s="10" t="s">
        <v>632</v>
      </c>
      <c r="D900" s="11">
        <v>0</v>
      </c>
      <c r="E900" s="11">
        <v>1</v>
      </c>
      <c r="F900" s="11" t="s">
        <v>1084</v>
      </c>
      <c r="G900" s="12">
        <v>11</v>
      </c>
      <c r="H900" s="12">
        <v>15</v>
      </c>
      <c r="I900" s="12">
        <v>16</v>
      </c>
      <c r="J900" s="12">
        <v>19</v>
      </c>
      <c r="K900" s="12">
        <v>9</v>
      </c>
      <c r="L900" s="12">
        <v>17</v>
      </c>
      <c r="M900" s="12">
        <v>23</v>
      </c>
      <c r="N900" s="12">
        <v>50</v>
      </c>
      <c r="O900" s="12">
        <v>49</v>
      </c>
      <c r="P900" s="12">
        <v>99</v>
      </c>
      <c r="Q900" s="144">
        <v>1</v>
      </c>
      <c r="R900" s="144">
        <v>4</v>
      </c>
      <c r="S900" s="144">
        <v>1</v>
      </c>
      <c r="T900" s="144">
        <v>1</v>
      </c>
      <c r="U900" s="144">
        <v>0</v>
      </c>
      <c r="V900" s="144">
        <v>0</v>
      </c>
      <c r="W900" s="144">
        <v>0</v>
      </c>
      <c r="X900" s="144">
        <v>0</v>
      </c>
      <c r="Y900" s="144">
        <v>0</v>
      </c>
      <c r="Z900" s="144">
        <v>0</v>
      </c>
      <c r="AA900" s="144">
        <v>1</v>
      </c>
      <c r="AB900" s="144">
        <v>2</v>
      </c>
      <c r="AC900" s="144">
        <v>2</v>
      </c>
      <c r="AD900" s="144">
        <v>9</v>
      </c>
      <c r="AE900" s="144">
        <v>5</v>
      </c>
      <c r="AF900" s="144">
        <v>16</v>
      </c>
      <c r="AG900" s="5">
        <v>1</v>
      </c>
    </row>
    <row r="901" spans="1:33" s="13" customFormat="1" ht="13.7" customHeight="1" x14ac:dyDescent="0.15">
      <c r="A901" s="9" t="s">
        <v>1117</v>
      </c>
      <c r="B901" s="9" t="s">
        <v>902</v>
      </c>
      <c r="C901" s="10" t="s">
        <v>633</v>
      </c>
      <c r="D901" s="11">
        <v>0</v>
      </c>
      <c r="E901" s="11">
        <v>2</v>
      </c>
      <c r="F901" s="11" t="s">
        <v>1084</v>
      </c>
      <c r="G901" s="12">
        <v>7</v>
      </c>
      <c r="H901" s="12">
        <v>9</v>
      </c>
      <c r="I901" s="12">
        <v>5</v>
      </c>
      <c r="J901" s="12">
        <v>5</v>
      </c>
      <c r="K901" s="12">
        <v>1</v>
      </c>
      <c r="L901" s="12">
        <v>2</v>
      </c>
      <c r="M901" s="12">
        <v>2</v>
      </c>
      <c r="N901" s="12">
        <v>11</v>
      </c>
      <c r="O901" s="12">
        <v>13</v>
      </c>
      <c r="P901" s="12">
        <v>24</v>
      </c>
      <c r="Q901" s="144">
        <v>1</v>
      </c>
      <c r="R901" s="144">
        <v>1</v>
      </c>
      <c r="S901" s="144">
        <v>0</v>
      </c>
      <c r="T901" s="144">
        <v>0</v>
      </c>
      <c r="U901" s="144">
        <v>0</v>
      </c>
      <c r="V901" s="144">
        <v>0</v>
      </c>
      <c r="W901" s="144">
        <v>0</v>
      </c>
      <c r="X901" s="144">
        <v>0</v>
      </c>
      <c r="Y901" s="144">
        <v>0</v>
      </c>
      <c r="Z901" s="144">
        <v>0</v>
      </c>
      <c r="AA901" s="144">
        <v>1</v>
      </c>
      <c r="AB901" s="144">
        <v>1</v>
      </c>
      <c r="AC901" s="144">
        <v>1</v>
      </c>
      <c r="AD901" s="144">
        <v>2</v>
      </c>
      <c r="AE901" s="144">
        <v>3</v>
      </c>
      <c r="AF901" s="144">
        <v>4</v>
      </c>
      <c r="AG901" s="13">
        <v>3</v>
      </c>
    </row>
    <row r="902" spans="1:33" ht="13.7" customHeight="1" x14ac:dyDescent="0.15">
      <c r="A902" s="9" t="s">
        <v>1117</v>
      </c>
      <c r="B902" s="9" t="s">
        <v>902</v>
      </c>
      <c r="C902" s="10" t="s">
        <v>634</v>
      </c>
      <c r="D902" s="11">
        <v>0</v>
      </c>
      <c r="E902" s="11">
        <v>1</v>
      </c>
      <c r="F902" s="11" t="s">
        <v>1084</v>
      </c>
      <c r="G902" s="12">
        <v>3</v>
      </c>
      <c r="H902" s="12">
        <v>2</v>
      </c>
      <c r="I902" s="12">
        <v>0</v>
      </c>
      <c r="J902" s="12">
        <v>2</v>
      </c>
      <c r="K902" s="12">
        <v>2</v>
      </c>
      <c r="L902" s="12">
        <v>1</v>
      </c>
      <c r="M902" s="12">
        <v>2</v>
      </c>
      <c r="N902" s="12">
        <v>5</v>
      </c>
      <c r="O902" s="12">
        <v>4</v>
      </c>
      <c r="P902" s="12">
        <v>9</v>
      </c>
      <c r="Q902" s="144">
        <v>0</v>
      </c>
      <c r="R902" s="144">
        <v>0</v>
      </c>
      <c r="S902" s="144">
        <v>0</v>
      </c>
      <c r="T902" s="144">
        <v>0</v>
      </c>
      <c r="U902" s="144">
        <v>0</v>
      </c>
      <c r="V902" s="144">
        <v>0</v>
      </c>
      <c r="W902" s="144">
        <v>0</v>
      </c>
      <c r="X902" s="144">
        <v>0</v>
      </c>
      <c r="Y902" s="144">
        <v>0</v>
      </c>
      <c r="Z902" s="144">
        <v>0</v>
      </c>
      <c r="AA902" s="144">
        <v>0</v>
      </c>
      <c r="AB902" s="144">
        <v>0</v>
      </c>
      <c r="AC902" s="144">
        <v>0</v>
      </c>
      <c r="AD902" s="144">
        <v>0</v>
      </c>
      <c r="AE902" s="144">
        <v>0</v>
      </c>
      <c r="AF902" s="144">
        <v>0</v>
      </c>
      <c r="AG902" s="5">
        <v>4</v>
      </c>
    </row>
    <row r="903" spans="1:33" s="13" customFormat="1" ht="13.7" customHeight="1" x14ac:dyDescent="0.15">
      <c r="A903" s="9" t="s">
        <v>1117</v>
      </c>
      <c r="B903" s="9" t="s">
        <v>902</v>
      </c>
      <c r="C903" s="10" t="s">
        <v>697</v>
      </c>
      <c r="D903" s="11">
        <v>0</v>
      </c>
      <c r="E903" s="11" t="s">
        <v>1185</v>
      </c>
      <c r="F903" s="11" t="s">
        <v>1084</v>
      </c>
      <c r="G903" s="12">
        <v>21</v>
      </c>
      <c r="H903" s="12">
        <v>61</v>
      </c>
      <c r="I903" s="12">
        <v>64</v>
      </c>
      <c r="J903" s="12">
        <v>82</v>
      </c>
      <c r="K903" s="12">
        <v>73</v>
      </c>
      <c r="L903" s="12">
        <v>88</v>
      </c>
      <c r="M903" s="12">
        <v>70</v>
      </c>
      <c r="N903" s="12">
        <v>212</v>
      </c>
      <c r="O903" s="12">
        <v>226</v>
      </c>
      <c r="P903" s="12">
        <v>438</v>
      </c>
      <c r="Q903" s="144">
        <v>3</v>
      </c>
      <c r="R903" s="144">
        <v>16</v>
      </c>
      <c r="S903" s="144">
        <v>0</v>
      </c>
      <c r="T903" s="144">
        <v>0</v>
      </c>
      <c r="U903" s="144">
        <v>0</v>
      </c>
      <c r="V903" s="144">
        <v>0</v>
      </c>
      <c r="W903" s="144">
        <v>0</v>
      </c>
      <c r="X903" s="144">
        <v>0</v>
      </c>
      <c r="Y903" s="144">
        <v>0</v>
      </c>
      <c r="Z903" s="144">
        <v>0</v>
      </c>
      <c r="AA903" s="144">
        <v>1</v>
      </c>
      <c r="AB903" s="144">
        <v>4</v>
      </c>
      <c r="AC903" s="144">
        <v>4</v>
      </c>
      <c r="AD903" s="144">
        <v>24</v>
      </c>
      <c r="AE903" s="144">
        <v>8</v>
      </c>
      <c r="AF903" s="144">
        <v>44</v>
      </c>
      <c r="AG903" s="13">
        <v>5</v>
      </c>
    </row>
    <row r="904" spans="1:33" s="13" customFormat="1" ht="13.7" customHeight="1" x14ac:dyDescent="0.15">
      <c r="A904" s="9" t="s">
        <v>1117</v>
      </c>
      <c r="B904" s="9" t="s">
        <v>902</v>
      </c>
      <c r="C904" s="10" t="s">
        <v>566</v>
      </c>
      <c r="D904" s="11">
        <v>0</v>
      </c>
      <c r="E904" s="11" t="s">
        <v>1125</v>
      </c>
      <c r="F904" s="11" t="s">
        <v>1084</v>
      </c>
      <c r="G904" s="12">
        <v>10</v>
      </c>
      <c r="H904" s="12">
        <v>26</v>
      </c>
      <c r="I904" s="12">
        <v>27</v>
      </c>
      <c r="J904" s="12">
        <v>39</v>
      </c>
      <c r="K904" s="12">
        <v>30</v>
      </c>
      <c r="L904" s="12">
        <v>29</v>
      </c>
      <c r="M904" s="12">
        <v>38</v>
      </c>
      <c r="N904" s="12">
        <v>97</v>
      </c>
      <c r="O904" s="12">
        <v>92</v>
      </c>
      <c r="P904" s="12">
        <v>189</v>
      </c>
      <c r="Q904" s="144">
        <v>1</v>
      </c>
      <c r="R904" s="144">
        <v>3</v>
      </c>
      <c r="S904" s="144">
        <v>0</v>
      </c>
      <c r="T904" s="144">
        <v>0</v>
      </c>
      <c r="U904" s="144">
        <v>0</v>
      </c>
      <c r="V904" s="144">
        <v>0</v>
      </c>
      <c r="W904" s="144">
        <v>0</v>
      </c>
      <c r="X904" s="144">
        <v>0</v>
      </c>
      <c r="Y904" s="144">
        <v>0</v>
      </c>
      <c r="Z904" s="144">
        <v>0</v>
      </c>
      <c r="AA904" s="144">
        <v>1</v>
      </c>
      <c r="AB904" s="144">
        <v>2</v>
      </c>
      <c r="AC904" s="144">
        <v>2</v>
      </c>
      <c r="AD904" s="144">
        <v>10</v>
      </c>
      <c r="AE904" s="144">
        <v>4</v>
      </c>
      <c r="AF904" s="144">
        <v>15</v>
      </c>
      <c r="AG904" s="13">
        <v>6</v>
      </c>
    </row>
    <row r="905" spans="1:33" s="13" customFormat="1" ht="13.7" customHeight="1" x14ac:dyDescent="0.15">
      <c r="A905" s="9" t="s">
        <v>1117</v>
      </c>
      <c r="B905" s="9" t="s">
        <v>902</v>
      </c>
      <c r="C905" s="10" t="s">
        <v>235</v>
      </c>
      <c r="D905" s="11">
        <v>0</v>
      </c>
      <c r="E905" s="11" t="s">
        <v>1125</v>
      </c>
      <c r="F905" s="11" t="s">
        <v>1084</v>
      </c>
      <c r="G905" s="12">
        <v>23</v>
      </c>
      <c r="H905" s="12">
        <v>67</v>
      </c>
      <c r="I905" s="12">
        <v>75</v>
      </c>
      <c r="J905" s="12">
        <v>75</v>
      </c>
      <c r="K905" s="12">
        <v>74</v>
      </c>
      <c r="L905" s="12">
        <v>85</v>
      </c>
      <c r="M905" s="12">
        <v>68</v>
      </c>
      <c r="N905" s="12">
        <v>221</v>
      </c>
      <c r="O905" s="12">
        <v>223</v>
      </c>
      <c r="P905" s="12">
        <v>444</v>
      </c>
      <c r="Q905" s="144">
        <v>1</v>
      </c>
      <c r="R905" s="144">
        <v>5</v>
      </c>
      <c r="S905" s="144">
        <v>1</v>
      </c>
      <c r="T905" s="144">
        <v>2</v>
      </c>
      <c r="U905" s="144">
        <v>0</v>
      </c>
      <c r="V905" s="144">
        <v>0</v>
      </c>
      <c r="W905" s="144">
        <v>0</v>
      </c>
      <c r="X905" s="144">
        <v>0</v>
      </c>
      <c r="Y905" s="144">
        <v>1</v>
      </c>
      <c r="Z905" s="144">
        <v>2</v>
      </c>
      <c r="AA905" s="144">
        <v>1</v>
      </c>
      <c r="AB905" s="144">
        <v>2</v>
      </c>
      <c r="AC905" s="144">
        <v>5</v>
      </c>
      <c r="AD905" s="144">
        <v>25</v>
      </c>
      <c r="AE905" s="144">
        <v>9</v>
      </c>
      <c r="AF905" s="144">
        <v>36</v>
      </c>
      <c r="AG905" s="13">
        <v>7</v>
      </c>
    </row>
    <row r="906" spans="1:33" s="13" customFormat="1" ht="13.7" customHeight="1" x14ac:dyDescent="0.15">
      <c r="A906" s="14"/>
      <c r="B906" s="14" t="s">
        <v>1073</v>
      </c>
      <c r="C906" s="14">
        <f>COUNTA(C883:C905)</f>
        <v>23</v>
      </c>
      <c r="D906" s="15">
        <f>COUNTIF(D883:D905,"併")</f>
        <v>0</v>
      </c>
      <c r="E906" s="15">
        <v>6</v>
      </c>
      <c r="F906" s="15"/>
      <c r="G906" s="16">
        <f t="shared" ref="G906:AF906" si="176">SUM(G883:G905)</f>
        <v>290</v>
      </c>
      <c r="H906" s="16">
        <f t="shared" si="176"/>
        <v>752</v>
      </c>
      <c r="I906" s="16">
        <f t="shared" si="176"/>
        <v>839</v>
      </c>
      <c r="J906" s="16">
        <f t="shared" si="176"/>
        <v>875</v>
      </c>
      <c r="K906" s="16">
        <f t="shared" si="176"/>
        <v>827</v>
      </c>
      <c r="L906" s="16">
        <f t="shared" si="176"/>
        <v>901</v>
      </c>
      <c r="M906" s="16">
        <f t="shared" si="176"/>
        <v>849</v>
      </c>
      <c r="N906" s="16">
        <f t="shared" si="176"/>
        <v>2553</v>
      </c>
      <c r="O906" s="16">
        <f t="shared" si="176"/>
        <v>2490</v>
      </c>
      <c r="P906" s="16">
        <f t="shared" si="176"/>
        <v>5043</v>
      </c>
      <c r="Q906" s="16">
        <f t="shared" si="176"/>
        <v>25</v>
      </c>
      <c r="R906" s="16">
        <f t="shared" si="176"/>
        <v>100</v>
      </c>
      <c r="S906" s="16">
        <f t="shared" si="176"/>
        <v>4</v>
      </c>
      <c r="T906" s="16">
        <f t="shared" si="176"/>
        <v>5</v>
      </c>
      <c r="U906" s="16">
        <f t="shared" si="176"/>
        <v>2</v>
      </c>
      <c r="V906" s="16">
        <f t="shared" si="176"/>
        <v>2</v>
      </c>
      <c r="W906" s="16">
        <f t="shared" si="176"/>
        <v>0</v>
      </c>
      <c r="X906" s="16">
        <f t="shared" si="176"/>
        <v>0</v>
      </c>
      <c r="Y906" s="16">
        <f t="shared" si="176"/>
        <v>4</v>
      </c>
      <c r="Z906" s="16">
        <f t="shared" si="176"/>
        <v>6</v>
      </c>
      <c r="AA906" s="16">
        <f t="shared" si="176"/>
        <v>16</v>
      </c>
      <c r="AB906" s="16">
        <f t="shared" si="176"/>
        <v>32</v>
      </c>
      <c r="AC906" s="16">
        <f t="shared" si="176"/>
        <v>46</v>
      </c>
      <c r="AD906" s="16">
        <f t="shared" si="176"/>
        <v>261</v>
      </c>
      <c r="AE906" s="16">
        <f t="shared" si="176"/>
        <v>97</v>
      </c>
      <c r="AF906" s="16">
        <f t="shared" si="176"/>
        <v>406</v>
      </c>
      <c r="AG906" s="13">
        <v>9</v>
      </c>
    </row>
    <row r="907" spans="1:33" s="13" customFormat="1" ht="13.7" customHeight="1" x14ac:dyDescent="0.15">
      <c r="A907" s="9" t="s">
        <v>1117</v>
      </c>
      <c r="B907" s="9" t="s">
        <v>920</v>
      </c>
      <c r="C907" s="10" t="s">
        <v>921</v>
      </c>
      <c r="D907" s="11">
        <v>0</v>
      </c>
      <c r="E907" s="11" t="s">
        <v>1125</v>
      </c>
      <c r="F907" s="11" t="s">
        <v>1084</v>
      </c>
      <c r="G907" s="12">
        <v>15</v>
      </c>
      <c r="H907" s="12">
        <v>28</v>
      </c>
      <c r="I907" s="12">
        <v>42</v>
      </c>
      <c r="J907" s="12">
        <v>57</v>
      </c>
      <c r="K907" s="12">
        <v>43</v>
      </c>
      <c r="L907" s="12">
        <v>38</v>
      </c>
      <c r="M907" s="12">
        <v>53</v>
      </c>
      <c r="N907" s="12">
        <v>121</v>
      </c>
      <c r="O907" s="12">
        <v>140</v>
      </c>
      <c r="P907" s="12">
        <v>261</v>
      </c>
      <c r="Q907" s="144">
        <v>1</v>
      </c>
      <c r="R907" s="144">
        <v>2</v>
      </c>
      <c r="S907" s="144">
        <v>1</v>
      </c>
      <c r="T907" s="144">
        <v>1</v>
      </c>
      <c r="U907" s="144">
        <v>0</v>
      </c>
      <c r="V907" s="144">
        <v>0</v>
      </c>
      <c r="W907" s="144">
        <v>0</v>
      </c>
      <c r="X907" s="144">
        <v>0</v>
      </c>
      <c r="Y907" s="144">
        <v>0</v>
      </c>
      <c r="Z907" s="144">
        <v>0</v>
      </c>
      <c r="AA907" s="144">
        <v>1</v>
      </c>
      <c r="AB907" s="144">
        <v>1</v>
      </c>
      <c r="AC907" s="144">
        <v>2</v>
      </c>
      <c r="AD907" s="144">
        <v>9</v>
      </c>
      <c r="AE907" s="144">
        <v>5</v>
      </c>
      <c r="AF907" s="144">
        <v>13</v>
      </c>
      <c r="AG907" s="13">
        <v>10</v>
      </c>
    </row>
    <row r="908" spans="1:33" ht="13.7" customHeight="1" x14ac:dyDescent="0.15">
      <c r="A908" s="9" t="s">
        <v>1117</v>
      </c>
      <c r="B908" s="9" t="s">
        <v>920</v>
      </c>
      <c r="C908" s="10" t="s">
        <v>693</v>
      </c>
      <c r="D908" s="11">
        <v>0</v>
      </c>
      <c r="E908" s="11" t="s">
        <v>1125</v>
      </c>
      <c r="F908" s="11" t="s">
        <v>1084</v>
      </c>
      <c r="G908" s="12">
        <v>12</v>
      </c>
      <c r="H908" s="12">
        <v>31</v>
      </c>
      <c r="I908" s="12">
        <v>24</v>
      </c>
      <c r="J908" s="12">
        <v>27</v>
      </c>
      <c r="K908" s="12">
        <v>39</v>
      </c>
      <c r="L908" s="12">
        <v>30</v>
      </c>
      <c r="M908" s="12">
        <v>31</v>
      </c>
      <c r="N908" s="12">
        <v>86</v>
      </c>
      <c r="O908" s="12">
        <v>96</v>
      </c>
      <c r="P908" s="12">
        <v>182</v>
      </c>
      <c r="Q908" s="144">
        <v>1</v>
      </c>
      <c r="R908" s="144">
        <v>2</v>
      </c>
      <c r="S908" s="144">
        <v>0</v>
      </c>
      <c r="T908" s="144">
        <v>0</v>
      </c>
      <c r="U908" s="144">
        <v>1</v>
      </c>
      <c r="V908" s="144">
        <v>1</v>
      </c>
      <c r="W908" s="144">
        <v>0</v>
      </c>
      <c r="X908" s="144">
        <v>0</v>
      </c>
      <c r="Y908" s="144">
        <v>0</v>
      </c>
      <c r="Z908" s="144">
        <v>0</v>
      </c>
      <c r="AA908" s="144">
        <v>1</v>
      </c>
      <c r="AB908" s="144">
        <v>1</v>
      </c>
      <c r="AC908" s="144">
        <v>2</v>
      </c>
      <c r="AD908" s="144">
        <v>13</v>
      </c>
      <c r="AE908" s="144">
        <v>5</v>
      </c>
      <c r="AF908" s="144">
        <v>17</v>
      </c>
      <c r="AG908" s="5">
        <v>11</v>
      </c>
    </row>
    <row r="909" spans="1:33" s="13" customFormat="1" ht="13.7" customHeight="1" x14ac:dyDescent="0.15">
      <c r="A909" s="9" t="s">
        <v>1117</v>
      </c>
      <c r="B909" s="9" t="s">
        <v>920</v>
      </c>
      <c r="C909" s="10" t="s">
        <v>536</v>
      </c>
      <c r="D909" s="11">
        <v>0</v>
      </c>
      <c r="E909" s="11" t="s">
        <v>1125</v>
      </c>
      <c r="F909" s="11" t="s">
        <v>1084</v>
      </c>
      <c r="G909" s="12">
        <v>9</v>
      </c>
      <c r="H909" s="12">
        <v>16</v>
      </c>
      <c r="I909" s="12">
        <v>25</v>
      </c>
      <c r="J909" s="12">
        <v>22</v>
      </c>
      <c r="K909" s="12">
        <v>22</v>
      </c>
      <c r="L909" s="12">
        <v>21</v>
      </c>
      <c r="M909" s="12">
        <v>20</v>
      </c>
      <c r="N909" s="12">
        <v>62</v>
      </c>
      <c r="O909" s="12">
        <v>64</v>
      </c>
      <c r="P909" s="12">
        <v>126</v>
      </c>
      <c r="Q909" s="144">
        <v>1</v>
      </c>
      <c r="R909" s="144">
        <v>1</v>
      </c>
      <c r="S909" s="144">
        <v>0</v>
      </c>
      <c r="T909" s="144">
        <v>0</v>
      </c>
      <c r="U909" s="144">
        <v>0</v>
      </c>
      <c r="V909" s="144">
        <v>0</v>
      </c>
      <c r="W909" s="144">
        <v>0</v>
      </c>
      <c r="X909" s="144">
        <v>0</v>
      </c>
      <c r="Y909" s="144">
        <v>0</v>
      </c>
      <c r="Z909" s="144">
        <v>0</v>
      </c>
      <c r="AA909" s="144">
        <v>1</v>
      </c>
      <c r="AB909" s="144">
        <v>1</v>
      </c>
      <c r="AC909" s="144">
        <v>1</v>
      </c>
      <c r="AD909" s="144">
        <v>7</v>
      </c>
      <c r="AE909" s="144">
        <v>3</v>
      </c>
      <c r="AF909" s="144">
        <v>9</v>
      </c>
      <c r="AG909" s="13">
        <v>12</v>
      </c>
    </row>
    <row r="910" spans="1:33" s="13" customFormat="1" ht="13.7" customHeight="1" x14ac:dyDescent="0.15">
      <c r="A910" s="9" t="s">
        <v>1117</v>
      </c>
      <c r="B910" s="9" t="s">
        <v>920</v>
      </c>
      <c r="C910" s="10" t="s">
        <v>922</v>
      </c>
      <c r="D910" s="11" t="s">
        <v>718</v>
      </c>
      <c r="E910" s="11" t="s">
        <v>1127</v>
      </c>
      <c r="F910" s="11" t="s">
        <v>1084</v>
      </c>
      <c r="G910" s="12">
        <v>3</v>
      </c>
      <c r="H910" s="12">
        <v>2</v>
      </c>
      <c r="I910" s="12">
        <v>3</v>
      </c>
      <c r="J910" s="12">
        <v>1</v>
      </c>
      <c r="K910" s="12">
        <v>6</v>
      </c>
      <c r="L910" s="12">
        <v>5</v>
      </c>
      <c r="M910" s="12">
        <v>6</v>
      </c>
      <c r="N910" s="12">
        <v>9</v>
      </c>
      <c r="O910" s="12">
        <v>14</v>
      </c>
      <c r="P910" s="12">
        <v>23</v>
      </c>
      <c r="Q910" s="144">
        <v>0</v>
      </c>
      <c r="R910" s="144">
        <v>0</v>
      </c>
      <c r="S910" s="144">
        <v>0</v>
      </c>
      <c r="T910" s="144">
        <v>0</v>
      </c>
      <c r="U910" s="144">
        <v>0</v>
      </c>
      <c r="V910" s="144">
        <v>0</v>
      </c>
      <c r="W910" s="144">
        <v>0</v>
      </c>
      <c r="X910" s="144">
        <v>0</v>
      </c>
      <c r="Y910" s="144">
        <v>0</v>
      </c>
      <c r="Z910" s="144">
        <v>0</v>
      </c>
      <c r="AA910" s="144">
        <v>0</v>
      </c>
      <c r="AB910" s="144">
        <v>0</v>
      </c>
      <c r="AC910" s="144">
        <v>0</v>
      </c>
      <c r="AD910" s="144">
        <v>0</v>
      </c>
      <c r="AE910" s="144">
        <v>0</v>
      </c>
      <c r="AF910" s="144">
        <v>0</v>
      </c>
      <c r="AG910" s="13">
        <v>13</v>
      </c>
    </row>
    <row r="911" spans="1:33" ht="13.7" customHeight="1" x14ac:dyDescent="0.15">
      <c r="A911" s="9" t="s">
        <v>1117</v>
      </c>
      <c r="B911" s="9" t="s">
        <v>920</v>
      </c>
      <c r="C911" s="10" t="s">
        <v>709</v>
      </c>
      <c r="D911" s="11">
        <v>0</v>
      </c>
      <c r="E911" s="11" t="s">
        <v>1125</v>
      </c>
      <c r="F911" s="11" t="s">
        <v>1084</v>
      </c>
      <c r="G911" s="12">
        <v>19</v>
      </c>
      <c r="H911" s="12">
        <v>42</v>
      </c>
      <c r="I911" s="12">
        <v>47</v>
      </c>
      <c r="J911" s="12">
        <v>43</v>
      </c>
      <c r="K911" s="12">
        <v>42</v>
      </c>
      <c r="L911" s="12">
        <v>52</v>
      </c>
      <c r="M911" s="12">
        <v>43</v>
      </c>
      <c r="N911" s="12">
        <v>145</v>
      </c>
      <c r="O911" s="12">
        <v>124</v>
      </c>
      <c r="P911" s="12">
        <v>269</v>
      </c>
      <c r="Q911" s="144">
        <v>1</v>
      </c>
      <c r="R911" s="144">
        <v>2</v>
      </c>
      <c r="S911" s="144">
        <v>1</v>
      </c>
      <c r="T911" s="144">
        <v>1</v>
      </c>
      <c r="U911" s="144">
        <v>0</v>
      </c>
      <c r="V911" s="144">
        <v>0</v>
      </c>
      <c r="W911" s="144">
        <v>1</v>
      </c>
      <c r="X911" s="144">
        <v>1</v>
      </c>
      <c r="Y911" s="144">
        <v>0</v>
      </c>
      <c r="Z911" s="144">
        <v>0</v>
      </c>
      <c r="AA911" s="144">
        <v>0</v>
      </c>
      <c r="AB911" s="144">
        <v>0</v>
      </c>
      <c r="AC911" s="144">
        <v>4</v>
      </c>
      <c r="AD911" s="144">
        <v>14</v>
      </c>
      <c r="AE911" s="144">
        <v>7</v>
      </c>
      <c r="AF911" s="144">
        <v>18</v>
      </c>
      <c r="AG911" s="5">
        <v>14</v>
      </c>
    </row>
    <row r="912" spans="1:33" ht="13.7" customHeight="1" x14ac:dyDescent="0.15">
      <c r="A912" s="9" t="s">
        <v>1117</v>
      </c>
      <c r="B912" s="9" t="s">
        <v>920</v>
      </c>
      <c r="C912" s="10" t="s">
        <v>970</v>
      </c>
      <c r="D912" s="11">
        <v>0</v>
      </c>
      <c r="E912" s="11" t="s">
        <v>1125</v>
      </c>
      <c r="F912" s="11" t="s">
        <v>1084</v>
      </c>
      <c r="G912" s="12">
        <v>27</v>
      </c>
      <c r="H912" s="12">
        <v>56</v>
      </c>
      <c r="I912" s="12">
        <v>72</v>
      </c>
      <c r="J912" s="12">
        <v>80</v>
      </c>
      <c r="K912" s="12">
        <v>92</v>
      </c>
      <c r="L912" s="12">
        <v>88</v>
      </c>
      <c r="M912" s="12">
        <v>89</v>
      </c>
      <c r="N912" s="12">
        <v>253</v>
      </c>
      <c r="O912" s="12">
        <v>224</v>
      </c>
      <c r="P912" s="12">
        <v>477</v>
      </c>
      <c r="Q912" s="144">
        <v>2</v>
      </c>
      <c r="R912" s="144">
        <v>13</v>
      </c>
      <c r="S912" s="144">
        <v>1</v>
      </c>
      <c r="T912" s="144">
        <v>1</v>
      </c>
      <c r="U912" s="144">
        <v>0</v>
      </c>
      <c r="V912" s="144">
        <v>0</v>
      </c>
      <c r="W912" s="144">
        <v>0</v>
      </c>
      <c r="X912" s="144">
        <v>0</v>
      </c>
      <c r="Y912" s="144">
        <v>1</v>
      </c>
      <c r="Z912" s="144">
        <v>1</v>
      </c>
      <c r="AA912" s="144">
        <v>1</v>
      </c>
      <c r="AB912" s="144">
        <v>1</v>
      </c>
      <c r="AC912" s="144">
        <v>6</v>
      </c>
      <c r="AD912" s="144">
        <v>25</v>
      </c>
      <c r="AE912" s="144">
        <v>11</v>
      </c>
      <c r="AF912" s="144">
        <v>41</v>
      </c>
      <c r="AG912" s="5">
        <v>15</v>
      </c>
    </row>
    <row r="913" spans="1:33" s="13" customFormat="1" ht="13.7" customHeight="1" x14ac:dyDescent="0.15">
      <c r="A913" s="9" t="s">
        <v>1117</v>
      </c>
      <c r="B913" s="9" t="s">
        <v>920</v>
      </c>
      <c r="C913" s="10" t="s">
        <v>554</v>
      </c>
      <c r="D913" s="11">
        <v>0</v>
      </c>
      <c r="E913" s="11" t="s">
        <v>1126</v>
      </c>
      <c r="F913" s="11" t="s">
        <v>1084</v>
      </c>
      <c r="G913" s="12">
        <v>9</v>
      </c>
      <c r="H913" s="12">
        <v>7</v>
      </c>
      <c r="I913" s="12">
        <v>13</v>
      </c>
      <c r="J913" s="12">
        <v>10</v>
      </c>
      <c r="K913" s="12">
        <v>12</v>
      </c>
      <c r="L913" s="12">
        <v>14</v>
      </c>
      <c r="M913" s="12">
        <v>5</v>
      </c>
      <c r="N913" s="12">
        <v>28</v>
      </c>
      <c r="O913" s="12">
        <v>33</v>
      </c>
      <c r="P913" s="12">
        <v>61</v>
      </c>
      <c r="Q913" s="144">
        <v>1</v>
      </c>
      <c r="R913" s="144">
        <v>1</v>
      </c>
      <c r="S913" s="144">
        <v>0</v>
      </c>
      <c r="T913" s="144">
        <v>0</v>
      </c>
      <c r="U913" s="144">
        <v>1</v>
      </c>
      <c r="V913" s="144">
        <v>1</v>
      </c>
      <c r="W913" s="144">
        <v>0</v>
      </c>
      <c r="X913" s="144">
        <v>0</v>
      </c>
      <c r="Y913" s="144">
        <v>0</v>
      </c>
      <c r="Z913" s="144">
        <v>0</v>
      </c>
      <c r="AA913" s="144">
        <v>0</v>
      </c>
      <c r="AB913" s="144">
        <v>0</v>
      </c>
      <c r="AC913" s="144">
        <v>1</v>
      </c>
      <c r="AD913" s="144">
        <v>3</v>
      </c>
      <c r="AE913" s="144">
        <v>3</v>
      </c>
      <c r="AF913" s="144">
        <v>5</v>
      </c>
      <c r="AG913" s="13">
        <v>16</v>
      </c>
    </row>
    <row r="914" spans="1:33" s="13" customFormat="1" ht="13.7" customHeight="1" x14ac:dyDescent="0.15">
      <c r="A914" s="9" t="s">
        <v>1117</v>
      </c>
      <c r="B914" s="9" t="s">
        <v>920</v>
      </c>
      <c r="C914" s="10" t="s">
        <v>871</v>
      </c>
      <c r="D914" s="11">
        <v>0</v>
      </c>
      <c r="E914" s="11">
        <v>1</v>
      </c>
      <c r="F914" s="11" t="s">
        <v>1084</v>
      </c>
      <c r="G914" s="12">
        <v>6</v>
      </c>
      <c r="H914" s="12">
        <v>6</v>
      </c>
      <c r="I914" s="12">
        <v>12</v>
      </c>
      <c r="J914" s="12">
        <v>2</v>
      </c>
      <c r="K914" s="12">
        <v>10</v>
      </c>
      <c r="L914" s="12">
        <v>7</v>
      </c>
      <c r="M914" s="12">
        <v>12</v>
      </c>
      <c r="N914" s="12">
        <v>23</v>
      </c>
      <c r="O914" s="12">
        <v>26</v>
      </c>
      <c r="P914" s="12">
        <v>49</v>
      </c>
      <c r="Q914" s="144">
        <v>1</v>
      </c>
      <c r="R914" s="144">
        <v>1</v>
      </c>
      <c r="S914" s="144">
        <v>0</v>
      </c>
      <c r="T914" s="144">
        <v>0</v>
      </c>
      <c r="U914" s="144">
        <v>0</v>
      </c>
      <c r="V914" s="144">
        <v>0</v>
      </c>
      <c r="W914" s="144">
        <v>0</v>
      </c>
      <c r="X914" s="144">
        <v>0</v>
      </c>
      <c r="Y914" s="144">
        <v>0</v>
      </c>
      <c r="Z914" s="144">
        <v>0</v>
      </c>
      <c r="AA914" s="144">
        <v>0</v>
      </c>
      <c r="AB914" s="144">
        <v>0</v>
      </c>
      <c r="AC914" s="144">
        <v>1</v>
      </c>
      <c r="AD914" s="144">
        <v>1</v>
      </c>
      <c r="AE914" s="144">
        <v>2</v>
      </c>
      <c r="AF914" s="144">
        <v>2</v>
      </c>
      <c r="AG914" s="13">
        <v>17</v>
      </c>
    </row>
    <row r="915" spans="1:33" s="13" customFormat="1" ht="13.7" customHeight="1" x14ac:dyDescent="0.15">
      <c r="A915" s="9" t="s">
        <v>1117</v>
      </c>
      <c r="B915" s="9" t="s">
        <v>920</v>
      </c>
      <c r="C915" s="10" t="s">
        <v>77</v>
      </c>
      <c r="D915" s="11">
        <v>0</v>
      </c>
      <c r="E915" s="11">
        <v>2</v>
      </c>
      <c r="F915" s="11" t="s">
        <v>1084</v>
      </c>
      <c r="G915" s="12">
        <v>7</v>
      </c>
      <c r="H915" s="12">
        <v>9</v>
      </c>
      <c r="I915" s="12">
        <v>8</v>
      </c>
      <c r="J915" s="12">
        <v>9</v>
      </c>
      <c r="K915" s="12">
        <v>14</v>
      </c>
      <c r="L915" s="12">
        <v>15</v>
      </c>
      <c r="M915" s="12">
        <v>12</v>
      </c>
      <c r="N915" s="12">
        <v>44</v>
      </c>
      <c r="O915" s="12">
        <v>23</v>
      </c>
      <c r="P915" s="12">
        <v>67</v>
      </c>
      <c r="Q915" s="144">
        <v>1</v>
      </c>
      <c r="R915" s="144">
        <v>2</v>
      </c>
      <c r="S915" s="144">
        <v>0</v>
      </c>
      <c r="T915" s="144">
        <v>0</v>
      </c>
      <c r="U915" s="144">
        <v>0</v>
      </c>
      <c r="V915" s="144">
        <v>0</v>
      </c>
      <c r="W915" s="144">
        <v>0</v>
      </c>
      <c r="X915" s="144">
        <v>0</v>
      </c>
      <c r="Y915" s="144">
        <v>0</v>
      </c>
      <c r="Z915" s="144">
        <v>0</v>
      </c>
      <c r="AA915" s="144">
        <v>0</v>
      </c>
      <c r="AB915" s="144">
        <v>0</v>
      </c>
      <c r="AC915" s="144">
        <v>1</v>
      </c>
      <c r="AD915" s="144">
        <v>4</v>
      </c>
      <c r="AE915" s="144">
        <v>2</v>
      </c>
      <c r="AF915" s="144">
        <v>6</v>
      </c>
      <c r="AG915" s="13">
        <v>18</v>
      </c>
    </row>
    <row r="916" spans="1:33" s="13" customFormat="1" ht="13.7" customHeight="1" x14ac:dyDescent="0.15">
      <c r="A916" s="14"/>
      <c r="B916" s="14" t="s">
        <v>1073</v>
      </c>
      <c r="C916" s="14">
        <f>COUNTA(C907:C915)</f>
        <v>9</v>
      </c>
      <c r="D916" s="15">
        <f>COUNTIF(D907:D915,"併")</f>
        <v>1</v>
      </c>
      <c r="E916" s="15">
        <v>4</v>
      </c>
      <c r="F916" s="15"/>
      <c r="G916" s="16">
        <f>SUM(G907:G915)</f>
        <v>107</v>
      </c>
      <c r="H916" s="16">
        <f t="shared" ref="H916:AE916" si="177">SUM(H907:H915)</f>
        <v>197</v>
      </c>
      <c r="I916" s="16">
        <f t="shared" si="177"/>
        <v>246</v>
      </c>
      <c r="J916" s="16">
        <f t="shared" si="177"/>
        <v>251</v>
      </c>
      <c r="K916" s="16">
        <f t="shared" si="177"/>
        <v>280</v>
      </c>
      <c r="L916" s="16">
        <f t="shared" si="177"/>
        <v>270</v>
      </c>
      <c r="M916" s="16">
        <f t="shared" si="177"/>
        <v>271</v>
      </c>
      <c r="N916" s="16">
        <f t="shared" si="177"/>
        <v>771</v>
      </c>
      <c r="O916" s="16">
        <f t="shared" si="177"/>
        <v>744</v>
      </c>
      <c r="P916" s="16">
        <f t="shared" si="177"/>
        <v>1515</v>
      </c>
      <c r="Q916" s="16">
        <f t="shared" si="177"/>
        <v>9</v>
      </c>
      <c r="R916" s="16">
        <f t="shared" si="177"/>
        <v>24</v>
      </c>
      <c r="S916" s="16">
        <f t="shared" si="177"/>
        <v>3</v>
      </c>
      <c r="T916" s="16">
        <f t="shared" si="177"/>
        <v>3</v>
      </c>
      <c r="U916" s="16">
        <f t="shared" si="177"/>
        <v>2</v>
      </c>
      <c r="V916" s="16">
        <f t="shared" si="177"/>
        <v>2</v>
      </c>
      <c r="W916" s="16">
        <f t="shared" si="177"/>
        <v>1</v>
      </c>
      <c r="X916" s="16">
        <f t="shared" si="177"/>
        <v>1</v>
      </c>
      <c r="Y916" s="16">
        <f t="shared" si="177"/>
        <v>1</v>
      </c>
      <c r="Z916" s="16">
        <f t="shared" si="177"/>
        <v>1</v>
      </c>
      <c r="AA916" s="16">
        <f t="shared" si="177"/>
        <v>4</v>
      </c>
      <c r="AB916" s="16">
        <f t="shared" si="177"/>
        <v>4</v>
      </c>
      <c r="AC916" s="16">
        <f t="shared" si="177"/>
        <v>18</v>
      </c>
      <c r="AD916" s="16">
        <f t="shared" si="177"/>
        <v>76</v>
      </c>
      <c r="AE916" s="16">
        <f t="shared" si="177"/>
        <v>38</v>
      </c>
      <c r="AF916" s="16">
        <f>SUM(AF907:AF915)</f>
        <v>111</v>
      </c>
      <c r="AG916" s="13">
        <v>19</v>
      </c>
    </row>
    <row r="917" spans="1:33" s="13" customFormat="1" ht="13.7" customHeight="1" x14ac:dyDescent="0.15">
      <c r="A917" s="9" t="s">
        <v>1117</v>
      </c>
      <c r="B917" s="9" t="s">
        <v>968</v>
      </c>
      <c r="C917" s="10" t="s">
        <v>969</v>
      </c>
      <c r="D917" s="11">
        <v>0</v>
      </c>
      <c r="E917" s="11" t="s">
        <v>1125</v>
      </c>
      <c r="F917" s="11" t="s">
        <v>1084</v>
      </c>
      <c r="G917" s="12">
        <v>17</v>
      </c>
      <c r="H917" s="12">
        <v>64</v>
      </c>
      <c r="I917" s="12">
        <v>53</v>
      </c>
      <c r="J917" s="12">
        <v>41</v>
      </c>
      <c r="K917" s="12">
        <v>56</v>
      </c>
      <c r="L917" s="12">
        <v>59</v>
      </c>
      <c r="M917" s="12">
        <v>54</v>
      </c>
      <c r="N917" s="12">
        <v>178</v>
      </c>
      <c r="O917" s="12">
        <v>149</v>
      </c>
      <c r="P917" s="12">
        <v>327</v>
      </c>
      <c r="Q917" s="144">
        <v>1</v>
      </c>
      <c r="R917" s="144">
        <v>7</v>
      </c>
      <c r="S917" s="144">
        <v>0</v>
      </c>
      <c r="T917" s="144">
        <v>0</v>
      </c>
      <c r="U917" s="144">
        <v>1</v>
      </c>
      <c r="V917" s="144">
        <v>1</v>
      </c>
      <c r="W917" s="144">
        <v>0</v>
      </c>
      <c r="X917" s="144">
        <v>0</v>
      </c>
      <c r="Y917" s="144">
        <v>0</v>
      </c>
      <c r="Z917" s="144">
        <v>0</v>
      </c>
      <c r="AA917" s="144">
        <v>1</v>
      </c>
      <c r="AB917" s="144">
        <v>1</v>
      </c>
      <c r="AC917" s="144">
        <v>2</v>
      </c>
      <c r="AD917" s="144">
        <v>11</v>
      </c>
      <c r="AE917" s="144">
        <v>5</v>
      </c>
      <c r="AF917" s="144">
        <v>20</v>
      </c>
      <c r="AG917" s="13">
        <v>20</v>
      </c>
    </row>
    <row r="918" spans="1:33" s="13" customFormat="1" ht="13.7" customHeight="1" x14ac:dyDescent="0.15">
      <c r="A918" s="9" t="s">
        <v>1117</v>
      </c>
      <c r="B918" s="9" t="s">
        <v>968</v>
      </c>
      <c r="C918" s="10" t="s">
        <v>970</v>
      </c>
      <c r="D918" s="11">
        <v>0</v>
      </c>
      <c r="E918" s="11" t="s">
        <v>1125</v>
      </c>
      <c r="F918" s="11" t="s">
        <v>1084</v>
      </c>
      <c r="G918" s="12">
        <v>17</v>
      </c>
      <c r="H918" s="12">
        <v>51</v>
      </c>
      <c r="I918" s="12">
        <v>58</v>
      </c>
      <c r="J918" s="12">
        <v>60</v>
      </c>
      <c r="K918" s="12">
        <v>70</v>
      </c>
      <c r="L918" s="12">
        <v>70</v>
      </c>
      <c r="M918" s="12">
        <v>47</v>
      </c>
      <c r="N918" s="12">
        <v>190</v>
      </c>
      <c r="O918" s="12">
        <v>166</v>
      </c>
      <c r="P918" s="12">
        <v>356</v>
      </c>
      <c r="Q918" s="144">
        <v>2</v>
      </c>
      <c r="R918" s="144">
        <v>9</v>
      </c>
      <c r="S918" s="144">
        <v>1</v>
      </c>
      <c r="T918" s="144">
        <v>2</v>
      </c>
      <c r="U918" s="144">
        <v>0</v>
      </c>
      <c r="V918" s="144">
        <v>0</v>
      </c>
      <c r="W918" s="144">
        <v>0</v>
      </c>
      <c r="X918" s="144">
        <v>0</v>
      </c>
      <c r="Y918" s="144">
        <v>0</v>
      </c>
      <c r="Z918" s="144">
        <v>0</v>
      </c>
      <c r="AA918" s="144">
        <v>0</v>
      </c>
      <c r="AB918" s="144">
        <v>0</v>
      </c>
      <c r="AC918" s="144">
        <v>2</v>
      </c>
      <c r="AD918" s="144">
        <v>10</v>
      </c>
      <c r="AE918" s="144">
        <v>5</v>
      </c>
      <c r="AF918" s="144">
        <v>21</v>
      </c>
      <c r="AG918" s="13">
        <v>21</v>
      </c>
    </row>
    <row r="919" spans="1:33" s="13" customFormat="1" ht="13.7" customHeight="1" x14ac:dyDescent="0.15">
      <c r="A919" s="9" t="s">
        <v>1117</v>
      </c>
      <c r="B919" s="9" t="s">
        <v>968</v>
      </c>
      <c r="C919" s="10" t="s">
        <v>971</v>
      </c>
      <c r="D919" s="11">
        <v>0</v>
      </c>
      <c r="E919" s="11">
        <v>1</v>
      </c>
      <c r="F919" s="11" t="s">
        <v>1084</v>
      </c>
      <c r="G919" s="12">
        <v>5</v>
      </c>
      <c r="H919" s="12">
        <v>2</v>
      </c>
      <c r="I919" s="12">
        <v>3</v>
      </c>
      <c r="J919" s="12">
        <v>2</v>
      </c>
      <c r="K919" s="12">
        <v>1</v>
      </c>
      <c r="L919" s="146">
        <v>3</v>
      </c>
      <c r="M919" s="12">
        <v>3</v>
      </c>
      <c r="N919" s="12">
        <v>7</v>
      </c>
      <c r="O919" s="12">
        <v>7</v>
      </c>
      <c r="P919" s="12">
        <v>14</v>
      </c>
      <c r="Q919" s="144">
        <v>1</v>
      </c>
      <c r="R919" s="144">
        <v>1</v>
      </c>
      <c r="S919" s="144">
        <v>0</v>
      </c>
      <c r="T919" s="144">
        <v>0</v>
      </c>
      <c r="U919" s="144">
        <v>0</v>
      </c>
      <c r="V919" s="144">
        <v>0</v>
      </c>
      <c r="W919" s="144">
        <v>0</v>
      </c>
      <c r="X919" s="144">
        <v>0</v>
      </c>
      <c r="Y919" s="144">
        <v>0</v>
      </c>
      <c r="Z919" s="144">
        <v>0</v>
      </c>
      <c r="AA919" s="144">
        <v>0</v>
      </c>
      <c r="AB919" s="144">
        <v>0</v>
      </c>
      <c r="AC919" s="144">
        <v>1</v>
      </c>
      <c r="AD919" s="144">
        <v>1</v>
      </c>
      <c r="AE919" s="144">
        <v>2</v>
      </c>
      <c r="AF919" s="144">
        <v>2</v>
      </c>
      <c r="AG919" s="13">
        <v>22</v>
      </c>
    </row>
    <row r="920" spans="1:33" s="13" customFormat="1" ht="13.7" customHeight="1" x14ac:dyDescent="0.15">
      <c r="A920" s="9" t="s">
        <v>1117</v>
      </c>
      <c r="B920" s="9" t="s">
        <v>968</v>
      </c>
      <c r="C920" s="10" t="s">
        <v>268</v>
      </c>
      <c r="D920" s="11">
        <v>0</v>
      </c>
      <c r="E920" s="11" t="s">
        <v>1127</v>
      </c>
      <c r="F920" s="11" t="s">
        <v>1084</v>
      </c>
      <c r="G920" s="12">
        <v>5</v>
      </c>
      <c r="H920" s="12">
        <v>4</v>
      </c>
      <c r="I920" s="12">
        <v>5</v>
      </c>
      <c r="J920" s="146">
        <v>2</v>
      </c>
      <c r="K920" s="146">
        <v>8</v>
      </c>
      <c r="L920" s="12">
        <v>0</v>
      </c>
      <c r="M920" s="146">
        <v>1</v>
      </c>
      <c r="N920" s="12">
        <v>11</v>
      </c>
      <c r="O920" s="12">
        <v>9</v>
      </c>
      <c r="P920" s="12">
        <v>20</v>
      </c>
      <c r="Q920" s="144">
        <v>1</v>
      </c>
      <c r="R920" s="144">
        <v>2</v>
      </c>
      <c r="S920" s="144">
        <v>0</v>
      </c>
      <c r="T920" s="144">
        <v>0</v>
      </c>
      <c r="U920" s="144">
        <v>0</v>
      </c>
      <c r="V920" s="144">
        <v>0</v>
      </c>
      <c r="W920" s="144">
        <v>0</v>
      </c>
      <c r="X920" s="144">
        <v>0</v>
      </c>
      <c r="Y920" s="144">
        <v>0</v>
      </c>
      <c r="Z920" s="144">
        <v>0</v>
      </c>
      <c r="AA920" s="144">
        <v>0</v>
      </c>
      <c r="AB920" s="144">
        <v>0</v>
      </c>
      <c r="AC920" s="144">
        <v>1</v>
      </c>
      <c r="AD920" s="144">
        <v>4</v>
      </c>
      <c r="AE920" s="144">
        <v>2</v>
      </c>
      <c r="AF920" s="144">
        <v>6</v>
      </c>
      <c r="AG920" s="13">
        <v>23</v>
      </c>
    </row>
    <row r="921" spans="1:33" s="13" customFormat="1" ht="13.7" customHeight="1" x14ac:dyDescent="0.15">
      <c r="A921" s="9" t="s">
        <v>1117</v>
      </c>
      <c r="B921" s="9" t="s">
        <v>968</v>
      </c>
      <c r="C921" s="10" t="s">
        <v>269</v>
      </c>
      <c r="D921" s="11">
        <v>0</v>
      </c>
      <c r="E921" s="11">
        <v>1</v>
      </c>
      <c r="F921" s="11" t="s">
        <v>1084</v>
      </c>
      <c r="G921" s="12">
        <v>2</v>
      </c>
      <c r="H921" s="12">
        <v>0</v>
      </c>
      <c r="I921" s="12">
        <v>0</v>
      </c>
      <c r="J921" s="12">
        <v>0</v>
      </c>
      <c r="K921" s="12">
        <v>1</v>
      </c>
      <c r="L921" s="146">
        <v>1</v>
      </c>
      <c r="M921" s="12">
        <v>2</v>
      </c>
      <c r="N921" s="12">
        <v>4</v>
      </c>
      <c r="O921" s="12">
        <v>0</v>
      </c>
      <c r="P921" s="12">
        <v>4</v>
      </c>
      <c r="Q921" s="144">
        <v>0</v>
      </c>
      <c r="R921" s="144">
        <v>0</v>
      </c>
      <c r="S921" s="144">
        <v>0</v>
      </c>
      <c r="T921" s="144">
        <v>0</v>
      </c>
      <c r="U921" s="144">
        <v>0</v>
      </c>
      <c r="V921" s="144">
        <v>0</v>
      </c>
      <c r="W921" s="144">
        <v>0</v>
      </c>
      <c r="X921" s="144">
        <v>0</v>
      </c>
      <c r="Y921" s="144">
        <v>0</v>
      </c>
      <c r="Z921" s="144">
        <v>0</v>
      </c>
      <c r="AA921" s="144">
        <v>0</v>
      </c>
      <c r="AB921" s="144">
        <v>0</v>
      </c>
      <c r="AC921" s="144">
        <v>0</v>
      </c>
      <c r="AD921" s="144">
        <v>0</v>
      </c>
      <c r="AE921" s="144">
        <v>0</v>
      </c>
      <c r="AF921" s="144">
        <v>0</v>
      </c>
      <c r="AG921" s="13">
        <v>25</v>
      </c>
    </row>
    <row r="922" spans="1:33" s="13" customFormat="1" ht="13.7" customHeight="1" x14ac:dyDescent="0.15">
      <c r="A922" s="9" t="s">
        <v>1117</v>
      </c>
      <c r="B922" s="9" t="s">
        <v>968</v>
      </c>
      <c r="C922" s="10" t="s">
        <v>270</v>
      </c>
      <c r="D922" s="11">
        <v>0</v>
      </c>
      <c r="E922" s="11" t="s">
        <v>1125</v>
      </c>
      <c r="F922" s="11" t="s">
        <v>1084</v>
      </c>
      <c r="G922" s="12">
        <v>9</v>
      </c>
      <c r="H922" s="12">
        <v>20</v>
      </c>
      <c r="I922" s="12">
        <v>25</v>
      </c>
      <c r="J922" s="12">
        <v>20</v>
      </c>
      <c r="K922" s="12">
        <v>18</v>
      </c>
      <c r="L922" s="12">
        <v>13</v>
      </c>
      <c r="M922" s="12">
        <v>17</v>
      </c>
      <c r="N922" s="12">
        <v>58</v>
      </c>
      <c r="O922" s="12">
        <v>55</v>
      </c>
      <c r="P922" s="12">
        <v>113</v>
      </c>
      <c r="Q922" s="144">
        <v>1</v>
      </c>
      <c r="R922" s="144">
        <v>2</v>
      </c>
      <c r="S922" s="144">
        <v>0</v>
      </c>
      <c r="T922" s="144">
        <v>0</v>
      </c>
      <c r="U922" s="144">
        <v>1</v>
      </c>
      <c r="V922" s="144">
        <v>1</v>
      </c>
      <c r="W922" s="144">
        <v>0</v>
      </c>
      <c r="X922" s="144">
        <v>0</v>
      </c>
      <c r="Y922" s="144">
        <v>0</v>
      </c>
      <c r="Z922" s="144">
        <v>0</v>
      </c>
      <c r="AA922" s="144">
        <v>0</v>
      </c>
      <c r="AB922" s="144">
        <v>0</v>
      </c>
      <c r="AC922" s="144">
        <v>1</v>
      </c>
      <c r="AD922" s="144">
        <v>3</v>
      </c>
      <c r="AE922" s="144">
        <v>3</v>
      </c>
      <c r="AF922" s="144">
        <v>6</v>
      </c>
      <c r="AG922" s="13">
        <v>26</v>
      </c>
    </row>
    <row r="923" spans="1:33" s="13" customFormat="1" ht="13.7" customHeight="1" x14ac:dyDescent="0.15">
      <c r="A923" s="14"/>
      <c r="B923" s="14" t="s">
        <v>1073</v>
      </c>
      <c r="C923" s="14">
        <f>COUNTA(C917:C922)</f>
        <v>6</v>
      </c>
      <c r="D923" s="15">
        <f>COUNTIF(D917:D922,"併")</f>
        <v>0</v>
      </c>
      <c r="E923" s="15">
        <v>3</v>
      </c>
      <c r="F923" s="15"/>
      <c r="G923" s="16">
        <f t="shared" ref="G923" si="178">SUM(G917:G922)</f>
        <v>55</v>
      </c>
      <c r="H923" s="16">
        <f t="shared" ref="H923:AE923" si="179">SUM(H917:H922)</f>
        <v>141</v>
      </c>
      <c r="I923" s="16">
        <f t="shared" si="179"/>
        <v>144</v>
      </c>
      <c r="J923" s="16">
        <f t="shared" si="179"/>
        <v>125</v>
      </c>
      <c r="K923" s="16">
        <f t="shared" si="179"/>
        <v>154</v>
      </c>
      <c r="L923" s="16">
        <f t="shared" si="179"/>
        <v>146</v>
      </c>
      <c r="M923" s="16">
        <f t="shared" si="179"/>
        <v>124</v>
      </c>
      <c r="N923" s="16">
        <f t="shared" si="179"/>
        <v>448</v>
      </c>
      <c r="O923" s="16">
        <f t="shared" si="179"/>
        <v>386</v>
      </c>
      <c r="P923" s="16">
        <f t="shared" si="179"/>
        <v>834</v>
      </c>
      <c r="Q923" s="16">
        <f t="shared" si="179"/>
        <v>6</v>
      </c>
      <c r="R923" s="16">
        <f t="shared" si="179"/>
        <v>21</v>
      </c>
      <c r="S923" s="16">
        <f t="shared" si="179"/>
        <v>1</v>
      </c>
      <c r="T923" s="16">
        <f t="shared" si="179"/>
        <v>2</v>
      </c>
      <c r="U923" s="16">
        <f t="shared" si="179"/>
        <v>2</v>
      </c>
      <c r="V923" s="16">
        <f t="shared" si="179"/>
        <v>2</v>
      </c>
      <c r="W923" s="16">
        <f t="shared" si="179"/>
        <v>0</v>
      </c>
      <c r="X923" s="16">
        <f t="shared" si="179"/>
        <v>0</v>
      </c>
      <c r="Y923" s="16">
        <f t="shared" si="179"/>
        <v>0</v>
      </c>
      <c r="Z923" s="16">
        <f t="shared" si="179"/>
        <v>0</v>
      </c>
      <c r="AA923" s="16">
        <f t="shared" si="179"/>
        <v>1</v>
      </c>
      <c r="AB923" s="16">
        <f t="shared" si="179"/>
        <v>1</v>
      </c>
      <c r="AC923" s="16">
        <f t="shared" si="179"/>
        <v>7</v>
      </c>
      <c r="AD923" s="16">
        <f t="shared" si="179"/>
        <v>29</v>
      </c>
      <c r="AE923" s="16">
        <f t="shared" si="179"/>
        <v>17</v>
      </c>
      <c r="AF923" s="16">
        <f>SUM(AF917:AF922)</f>
        <v>55</v>
      </c>
      <c r="AG923" s="13">
        <v>27</v>
      </c>
    </row>
    <row r="924" spans="1:33" s="13" customFormat="1" ht="13.7" customHeight="1" x14ac:dyDescent="0.15">
      <c r="A924" s="9" t="s">
        <v>1117</v>
      </c>
      <c r="B924" s="9" t="s">
        <v>675</v>
      </c>
      <c r="C924" s="10" t="s">
        <v>676</v>
      </c>
      <c r="D924" s="11">
        <v>0</v>
      </c>
      <c r="E924" s="11" t="s">
        <v>1125</v>
      </c>
      <c r="F924" s="11" t="s">
        <v>1084</v>
      </c>
      <c r="G924" s="12">
        <v>18</v>
      </c>
      <c r="H924" s="12">
        <v>40</v>
      </c>
      <c r="I924" s="12">
        <v>48</v>
      </c>
      <c r="J924" s="12">
        <v>49</v>
      </c>
      <c r="K924" s="12">
        <v>54</v>
      </c>
      <c r="L924" s="12">
        <v>66</v>
      </c>
      <c r="M924" s="12">
        <v>49</v>
      </c>
      <c r="N924" s="12">
        <v>158</v>
      </c>
      <c r="O924" s="12">
        <v>148</v>
      </c>
      <c r="P924" s="12">
        <v>306</v>
      </c>
      <c r="Q924" s="144">
        <v>1</v>
      </c>
      <c r="R924" s="144">
        <v>4</v>
      </c>
      <c r="S924" s="144">
        <v>1</v>
      </c>
      <c r="T924" s="144">
        <v>1</v>
      </c>
      <c r="U924" s="144">
        <v>0</v>
      </c>
      <c r="V924" s="144">
        <v>0</v>
      </c>
      <c r="W924" s="144">
        <v>0</v>
      </c>
      <c r="X924" s="144">
        <v>0</v>
      </c>
      <c r="Y924" s="144">
        <v>0</v>
      </c>
      <c r="Z924" s="144">
        <v>0</v>
      </c>
      <c r="AA924" s="144">
        <v>0</v>
      </c>
      <c r="AB924" s="144">
        <v>0</v>
      </c>
      <c r="AC924" s="144">
        <v>5</v>
      </c>
      <c r="AD924" s="144">
        <v>35</v>
      </c>
      <c r="AE924" s="144">
        <v>7</v>
      </c>
      <c r="AF924" s="144">
        <v>40</v>
      </c>
      <c r="AG924" s="13">
        <v>28</v>
      </c>
    </row>
    <row r="925" spans="1:33" s="13" customFormat="1" ht="13.7" customHeight="1" x14ac:dyDescent="0.15">
      <c r="A925" s="9" t="s">
        <v>1117</v>
      </c>
      <c r="B925" s="9" t="s">
        <v>675</v>
      </c>
      <c r="C925" s="10" t="s">
        <v>677</v>
      </c>
      <c r="D925" s="11">
        <v>0</v>
      </c>
      <c r="E925" s="11" t="s">
        <v>1125</v>
      </c>
      <c r="F925" s="11" t="s">
        <v>1084</v>
      </c>
      <c r="G925" s="12">
        <v>19</v>
      </c>
      <c r="H925" s="12">
        <v>38</v>
      </c>
      <c r="I925" s="12">
        <v>48</v>
      </c>
      <c r="J925" s="12">
        <v>55</v>
      </c>
      <c r="K925" s="12">
        <v>47</v>
      </c>
      <c r="L925" s="12">
        <v>53</v>
      </c>
      <c r="M925" s="12">
        <v>59</v>
      </c>
      <c r="N925" s="12">
        <v>156</v>
      </c>
      <c r="O925" s="12">
        <v>144</v>
      </c>
      <c r="P925" s="12">
        <v>300</v>
      </c>
      <c r="Q925" s="144">
        <v>1</v>
      </c>
      <c r="R925" s="144">
        <v>5</v>
      </c>
      <c r="S925" s="144">
        <v>0</v>
      </c>
      <c r="T925" s="144">
        <v>0</v>
      </c>
      <c r="U925" s="144">
        <v>1</v>
      </c>
      <c r="V925" s="144">
        <v>1</v>
      </c>
      <c r="W925" s="144">
        <v>0</v>
      </c>
      <c r="X925" s="144">
        <v>0</v>
      </c>
      <c r="Y925" s="144">
        <v>0</v>
      </c>
      <c r="Z925" s="144">
        <v>0</v>
      </c>
      <c r="AA925" s="144">
        <v>1</v>
      </c>
      <c r="AB925" s="144">
        <v>2</v>
      </c>
      <c r="AC925" s="144">
        <v>5</v>
      </c>
      <c r="AD925" s="144">
        <v>30</v>
      </c>
      <c r="AE925" s="144">
        <v>8</v>
      </c>
      <c r="AF925" s="144">
        <v>38</v>
      </c>
      <c r="AG925" s="13">
        <v>29</v>
      </c>
    </row>
    <row r="926" spans="1:33" s="13" customFormat="1" ht="13.7" customHeight="1" x14ac:dyDescent="0.15">
      <c r="A926" s="9" t="s">
        <v>1117</v>
      </c>
      <c r="B926" s="9" t="s">
        <v>675</v>
      </c>
      <c r="C926" s="10" t="s">
        <v>712</v>
      </c>
      <c r="D926" s="11">
        <v>0</v>
      </c>
      <c r="E926" s="11" t="s">
        <v>1125</v>
      </c>
      <c r="F926" s="11" t="s">
        <v>1084</v>
      </c>
      <c r="G926" s="12">
        <v>12</v>
      </c>
      <c r="H926" s="12">
        <v>26</v>
      </c>
      <c r="I926" s="12">
        <v>32</v>
      </c>
      <c r="J926" s="12">
        <v>38</v>
      </c>
      <c r="K926" s="12">
        <v>36</v>
      </c>
      <c r="L926" s="12">
        <v>32</v>
      </c>
      <c r="M926" s="12">
        <v>36</v>
      </c>
      <c r="N926" s="12">
        <v>94</v>
      </c>
      <c r="O926" s="12">
        <v>106</v>
      </c>
      <c r="P926" s="12">
        <v>200</v>
      </c>
      <c r="Q926" s="144">
        <v>2</v>
      </c>
      <c r="R926" s="144">
        <v>9</v>
      </c>
      <c r="S926" s="144">
        <v>0</v>
      </c>
      <c r="T926" s="144">
        <v>0</v>
      </c>
      <c r="U926" s="144">
        <v>0</v>
      </c>
      <c r="V926" s="144">
        <v>0</v>
      </c>
      <c r="W926" s="144">
        <v>0</v>
      </c>
      <c r="X926" s="144">
        <v>0</v>
      </c>
      <c r="Y926" s="144">
        <v>0</v>
      </c>
      <c r="Z926" s="144">
        <v>0</v>
      </c>
      <c r="AA926" s="144">
        <v>1</v>
      </c>
      <c r="AB926" s="144">
        <v>1</v>
      </c>
      <c r="AC926" s="144">
        <v>3</v>
      </c>
      <c r="AD926" s="144">
        <v>21</v>
      </c>
      <c r="AE926" s="144">
        <v>6</v>
      </c>
      <c r="AF926" s="144">
        <v>31</v>
      </c>
      <c r="AG926" s="13">
        <v>30</v>
      </c>
    </row>
    <row r="927" spans="1:33" s="13" customFormat="1" ht="13.7" customHeight="1" x14ac:dyDescent="0.15">
      <c r="A927" s="14"/>
      <c r="B927" s="14" t="s">
        <v>1073</v>
      </c>
      <c r="C927" s="14">
        <f>COUNTA(C924:C926)</f>
        <v>3</v>
      </c>
      <c r="D927" s="15">
        <f>COUNTIF(D924:D926,"併")</f>
        <v>0</v>
      </c>
      <c r="E927" s="15">
        <v>0</v>
      </c>
      <c r="F927" s="15"/>
      <c r="G927" s="16">
        <f>SUM(G924:G926)</f>
        <v>49</v>
      </c>
      <c r="H927" s="16">
        <f t="shared" ref="H927:AE927" si="180">SUM(H924:H926)</f>
        <v>104</v>
      </c>
      <c r="I927" s="16">
        <f t="shared" si="180"/>
        <v>128</v>
      </c>
      <c r="J927" s="16">
        <f t="shared" si="180"/>
        <v>142</v>
      </c>
      <c r="K927" s="16">
        <f t="shared" si="180"/>
        <v>137</v>
      </c>
      <c r="L927" s="16">
        <f t="shared" si="180"/>
        <v>151</v>
      </c>
      <c r="M927" s="16">
        <f t="shared" si="180"/>
        <v>144</v>
      </c>
      <c r="N927" s="16">
        <f t="shared" si="180"/>
        <v>408</v>
      </c>
      <c r="O927" s="16">
        <f t="shared" si="180"/>
        <v>398</v>
      </c>
      <c r="P927" s="16">
        <f t="shared" si="180"/>
        <v>806</v>
      </c>
      <c r="Q927" s="16">
        <f t="shared" si="180"/>
        <v>4</v>
      </c>
      <c r="R927" s="16">
        <f t="shared" si="180"/>
        <v>18</v>
      </c>
      <c r="S927" s="16">
        <f t="shared" si="180"/>
        <v>1</v>
      </c>
      <c r="T927" s="16">
        <f t="shared" si="180"/>
        <v>1</v>
      </c>
      <c r="U927" s="16">
        <f t="shared" si="180"/>
        <v>1</v>
      </c>
      <c r="V927" s="16">
        <f t="shared" si="180"/>
        <v>1</v>
      </c>
      <c r="W927" s="16">
        <f t="shared" si="180"/>
        <v>0</v>
      </c>
      <c r="X927" s="16">
        <f t="shared" si="180"/>
        <v>0</v>
      </c>
      <c r="Y927" s="16">
        <f t="shared" si="180"/>
        <v>0</v>
      </c>
      <c r="Z927" s="16">
        <f t="shared" si="180"/>
        <v>0</v>
      </c>
      <c r="AA927" s="16">
        <f t="shared" si="180"/>
        <v>2</v>
      </c>
      <c r="AB927" s="16">
        <f t="shared" si="180"/>
        <v>3</v>
      </c>
      <c r="AC927" s="16">
        <f t="shared" si="180"/>
        <v>13</v>
      </c>
      <c r="AD927" s="16">
        <f t="shared" si="180"/>
        <v>86</v>
      </c>
      <c r="AE927" s="16">
        <f t="shared" si="180"/>
        <v>21</v>
      </c>
      <c r="AF927" s="16">
        <f>SUM(AF924:AF926)</f>
        <v>109</v>
      </c>
      <c r="AG927" s="13">
        <v>31</v>
      </c>
    </row>
    <row r="928" spans="1:33" s="13" customFormat="1" ht="13.7" customHeight="1" x14ac:dyDescent="0.15">
      <c r="A928" s="9" t="s">
        <v>1117</v>
      </c>
      <c r="B928" s="9" t="s">
        <v>678</v>
      </c>
      <c r="C928" s="10" t="s">
        <v>679</v>
      </c>
      <c r="D928" s="11">
        <v>0</v>
      </c>
      <c r="E928" s="11" t="s">
        <v>1126</v>
      </c>
      <c r="F928" s="11" t="s">
        <v>1084</v>
      </c>
      <c r="G928" s="12">
        <v>13</v>
      </c>
      <c r="H928" s="12">
        <v>28</v>
      </c>
      <c r="I928" s="12">
        <v>31</v>
      </c>
      <c r="J928" s="12">
        <v>32</v>
      </c>
      <c r="K928" s="12">
        <v>16</v>
      </c>
      <c r="L928" s="12">
        <v>35</v>
      </c>
      <c r="M928" s="12">
        <v>33</v>
      </c>
      <c r="N928" s="12">
        <v>92</v>
      </c>
      <c r="O928" s="12">
        <v>83</v>
      </c>
      <c r="P928" s="12">
        <v>175</v>
      </c>
      <c r="Q928" s="144">
        <v>3</v>
      </c>
      <c r="R928" s="144">
        <v>17</v>
      </c>
      <c r="S928" s="144">
        <v>0</v>
      </c>
      <c r="T928" s="144">
        <v>0</v>
      </c>
      <c r="U928" s="144">
        <v>0</v>
      </c>
      <c r="V928" s="144">
        <v>0</v>
      </c>
      <c r="W928" s="144">
        <v>0</v>
      </c>
      <c r="X928" s="144">
        <v>0</v>
      </c>
      <c r="Y928" s="144">
        <v>0</v>
      </c>
      <c r="Z928" s="144">
        <v>0</v>
      </c>
      <c r="AA928" s="144">
        <v>1</v>
      </c>
      <c r="AB928" s="144">
        <v>2</v>
      </c>
      <c r="AC928" s="144">
        <v>3</v>
      </c>
      <c r="AD928" s="144">
        <v>18</v>
      </c>
      <c r="AE928" s="144">
        <v>7</v>
      </c>
      <c r="AF928" s="144">
        <v>37</v>
      </c>
      <c r="AG928" s="13">
        <v>32</v>
      </c>
    </row>
    <row r="929" spans="1:33" s="13" customFormat="1" ht="13.7" customHeight="1" x14ac:dyDescent="0.15">
      <c r="A929" s="14"/>
      <c r="B929" s="14" t="s">
        <v>1073</v>
      </c>
      <c r="C929" s="14">
        <f>COUNTA(C928:C928)</f>
        <v>1</v>
      </c>
      <c r="D929" s="15">
        <f>COUNTIF(D928,"併")</f>
        <v>0</v>
      </c>
      <c r="E929" s="15">
        <v>1</v>
      </c>
      <c r="F929" s="15"/>
      <c r="G929" s="16">
        <f t="shared" ref="G929" si="181">SUM(G928:G928)</f>
        <v>13</v>
      </c>
      <c r="H929" s="16">
        <f t="shared" ref="H929:AE929" si="182">SUM(H928:H928)</f>
        <v>28</v>
      </c>
      <c r="I929" s="16">
        <f t="shared" si="182"/>
        <v>31</v>
      </c>
      <c r="J929" s="16">
        <f t="shared" si="182"/>
        <v>32</v>
      </c>
      <c r="K929" s="16">
        <f t="shared" si="182"/>
        <v>16</v>
      </c>
      <c r="L929" s="16">
        <f t="shared" si="182"/>
        <v>35</v>
      </c>
      <c r="M929" s="16">
        <f t="shared" si="182"/>
        <v>33</v>
      </c>
      <c r="N929" s="16">
        <f t="shared" si="182"/>
        <v>92</v>
      </c>
      <c r="O929" s="16">
        <f t="shared" si="182"/>
        <v>83</v>
      </c>
      <c r="P929" s="16">
        <f t="shared" si="182"/>
        <v>175</v>
      </c>
      <c r="Q929" s="16">
        <f t="shared" si="182"/>
        <v>3</v>
      </c>
      <c r="R929" s="16">
        <f t="shared" si="182"/>
        <v>17</v>
      </c>
      <c r="S929" s="16">
        <f t="shared" si="182"/>
        <v>0</v>
      </c>
      <c r="T929" s="16">
        <f t="shared" si="182"/>
        <v>0</v>
      </c>
      <c r="U929" s="16">
        <f t="shared" si="182"/>
        <v>0</v>
      </c>
      <c r="V929" s="16">
        <f t="shared" si="182"/>
        <v>0</v>
      </c>
      <c r="W929" s="16">
        <f t="shared" si="182"/>
        <v>0</v>
      </c>
      <c r="X929" s="16">
        <f t="shared" si="182"/>
        <v>0</v>
      </c>
      <c r="Y929" s="16">
        <f t="shared" si="182"/>
        <v>0</v>
      </c>
      <c r="Z929" s="16">
        <f t="shared" si="182"/>
        <v>0</v>
      </c>
      <c r="AA929" s="16">
        <f t="shared" si="182"/>
        <v>1</v>
      </c>
      <c r="AB929" s="16">
        <f t="shared" si="182"/>
        <v>2</v>
      </c>
      <c r="AC929" s="16">
        <f t="shared" si="182"/>
        <v>3</v>
      </c>
      <c r="AD929" s="16">
        <f t="shared" si="182"/>
        <v>18</v>
      </c>
      <c r="AE929" s="16">
        <f t="shared" si="182"/>
        <v>7</v>
      </c>
      <c r="AF929" s="16">
        <f>SUM(AF928:AF928)</f>
        <v>37</v>
      </c>
      <c r="AG929" s="13">
        <v>33</v>
      </c>
    </row>
    <row r="930" spans="1:33" s="13" customFormat="1" ht="13.7" customHeight="1" x14ac:dyDescent="0.15">
      <c r="A930" s="9" t="s">
        <v>1117</v>
      </c>
      <c r="B930" s="9" t="s">
        <v>680</v>
      </c>
      <c r="C930" s="10" t="s">
        <v>681</v>
      </c>
      <c r="D930" s="11">
        <v>0</v>
      </c>
      <c r="E930" s="11">
        <v>1</v>
      </c>
      <c r="F930" s="11" t="s">
        <v>1084</v>
      </c>
      <c r="G930" s="12">
        <v>18</v>
      </c>
      <c r="H930" s="12">
        <v>45</v>
      </c>
      <c r="I930" s="12">
        <v>52</v>
      </c>
      <c r="J930" s="12">
        <v>44</v>
      </c>
      <c r="K930" s="12">
        <v>62</v>
      </c>
      <c r="L930" s="12">
        <v>50</v>
      </c>
      <c r="M930" s="12">
        <v>56</v>
      </c>
      <c r="N930" s="12">
        <v>162</v>
      </c>
      <c r="O930" s="12">
        <v>147</v>
      </c>
      <c r="P930" s="12">
        <v>309</v>
      </c>
      <c r="Q930" s="144">
        <v>2</v>
      </c>
      <c r="R930" s="144">
        <v>9</v>
      </c>
      <c r="S930" s="144">
        <v>0</v>
      </c>
      <c r="T930" s="144">
        <v>0</v>
      </c>
      <c r="U930" s="144">
        <v>1</v>
      </c>
      <c r="V930" s="144">
        <v>1</v>
      </c>
      <c r="W930" s="144">
        <v>0</v>
      </c>
      <c r="X930" s="144">
        <v>0</v>
      </c>
      <c r="Y930" s="144">
        <v>0</v>
      </c>
      <c r="Z930" s="144">
        <v>0</v>
      </c>
      <c r="AA930" s="144">
        <v>1</v>
      </c>
      <c r="AB930" s="144">
        <v>1</v>
      </c>
      <c r="AC930" s="144">
        <v>2</v>
      </c>
      <c r="AD930" s="144">
        <v>13</v>
      </c>
      <c r="AE930" s="144">
        <v>6</v>
      </c>
      <c r="AF930" s="144">
        <v>24</v>
      </c>
      <c r="AG930" s="13">
        <v>34</v>
      </c>
    </row>
    <row r="931" spans="1:33" s="13" customFormat="1" ht="13.7" customHeight="1" x14ac:dyDescent="0.15">
      <c r="A931" s="9" t="s">
        <v>1117</v>
      </c>
      <c r="B931" s="9" t="s">
        <v>680</v>
      </c>
      <c r="C931" s="10" t="s">
        <v>578</v>
      </c>
      <c r="D931" s="11">
        <v>0</v>
      </c>
      <c r="E931" s="11">
        <v>1</v>
      </c>
      <c r="F931" s="11" t="s">
        <v>1084</v>
      </c>
      <c r="G931" s="12">
        <v>12</v>
      </c>
      <c r="H931" s="12">
        <v>28</v>
      </c>
      <c r="I931" s="12">
        <v>34</v>
      </c>
      <c r="J931" s="12">
        <v>37</v>
      </c>
      <c r="K931" s="12">
        <v>40</v>
      </c>
      <c r="L931" s="12">
        <v>26</v>
      </c>
      <c r="M931" s="12">
        <v>22</v>
      </c>
      <c r="N931" s="12">
        <v>83</v>
      </c>
      <c r="O931" s="12">
        <v>104</v>
      </c>
      <c r="P931" s="12">
        <v>187</v>
      </c>
      <c r="Q931" s="144">
        <v>1</v>
      </c>
      <c r="R931" s="144">
        <v>3</v>
      </c>
      <c r="S931" s="144">
        <v>0</v>
      </c>
      <c r="T931" s="144">
        <v>0</v>
      </c>
      <c r="U931" s="144">
        <v>0</v>
      </c>
      <c r="V931" s="144">
        <v>0</v>
      </c>
      <c r="W931" s="144">
        <v>0</v>
      </c>
      <c r="X931" s="144">
        <v>0</v>
      </c>
      <c r="Y931" s="144">
        <v>0</v>
      </c>
      <c r="Z931" s="144">
        <v>0</v>
      </c>
      <c r="AA931" s="144">
        <v>1</v>
      </c>
      <c r="AB931" s="144">
        <v>2</v>
      </c>
      <c r="AC931" s="144">
        <v>2</v>
      </c>
      <c r="AD931" s="144">
        <v>10</v>
      </c>
      <c r="AE931" s="144">
        <v>4</v>
      </c>
      <c r="AF931" s="144">
        <v>15</v>
      </c>
      <c r="AG931" s="13">
        <v>35</v>
      </c>
    </row>
    <row r="932" spans="1:33" ht="13.7" customHeight="1" x14ac:dyDescent="0.15">
      <c r="A932" s="14"/>
      <c r="B932" s="14" t="s">
        <v>1073</v>
      </c>
      <c r="C932" s="14">
        <f>COUNTA(C930:C931)</f>
        <v>2</v>
      </c>
      <c r="D932" s="15">
        <f>COUNTIF(D930:D931,"併")</f>
        <v>0</v>
      </c>
      <c r="E932" s="15">
        <v>2</v>
      </c>
      <c r="F932" s="15"/>
      <c r="G932" s="16">
        <f t="shared" ref="G932" si="183">SUM(G930:G931)</f>
        <v>30</v>
      </c>
      <c r="H932" s="16">
        <f t="shared" ref="H932:AE932" si="184">SUM(H930:H931)</f>
        <v>73</v>
      </c>
      <c r="I932" s="16">
        <f t="shared" si="184"/>
        <v>86</v>
      </c>
      <c r="J932" s="16">
        <f t="shared" si="184"/>
        <v>81</v>
      </c>
      <c r="K932" s="16">
        <f t="shared" si="184"/>
        <v>102</v>
      </c>
      <c r="L932" s="16">
        <f t="shared" si="184"/>
        <v>76</v>
      </c>
      <c r="M932" s="16">
        <f t="shared" si="184"/>
        <v>78</v>
      </c>
      <c r="N932" s="16">
        <f t="shared" si="184"/>
        <v>245</v>
      </c>
      <c r="O932" s="16">
        <f t="shared" si="184"/>
        <v>251</v>
      </c>
      <c r="P932" s="16">
        <f t="shared" si="184"/>
        <v>496</v>
      </c>
      <c r="Q932" s="16">
        <f t="shared" si="184"/>
        <v>3</v>
      </c>
      <c r="R932" s="16">
        <f t="shared" si="184"/>
        <v>12</v>
      </c>
      <c r="S932" s="16">
        <f t="shared" si="184"/>
        <v>0</v>
      </c>
      <c r="T932" s="16">
        <f t="shared" si="184"/>
        <v>0</v>
      </c>
      <c r="U932" s="16">
        <f t="shared" si="184"/>
        <v>1</v>
      </c>
      <c r="V932" s="16">
        <f t="shared" si="184"/>
        <v>1</v>
      </c>
      <c r="W932" s="16">
        <f t="shared" si="184"/>
        <v>0</v>
      </c>
      <c r="X932" s="16">
        <f t="shared" si="184"/>
        <v>0</v>
      </c>
      <c r="Y932" s="16">
        <f t="shared" si="184"/>
        <v>0</v>
      </c>
      <c r="Z932" s="16">
        <f t="shared" si="184"/>
        <v>0</v>
      </c>
      <c r="AA932" s="16">
        <f t="shared" si="184"/>
        <v>2</v>
      </c>
      <c r="AB932" s="16">
        <f t="shared" si="184"/>
        <v>3</v>
      </c>
      <c r="AC932" s="16">
        <f t="shared" si="184"/>
        <v>4</v>
      </c>
      <c r="AD932" s="16">
        <f t="shared" si="184"/>
        <v>23</v>
      </c>
      <c r="AE932" s="16">
        <f t="shared" si="184"/>
        <v>10</v>
      </c>
      <c r="AF932" s="16">
        <f>SUM(AF930:AF931)</f>
        <v>39</v>
      </c>
      <c r="AG932" s="5">
        <v>36</v>
      </c>
    </row>
    <row r="933" spans="1:33" s="13" customFormat="1" ht="13.7" customHeight="1" x14ac:dyDescent="0.15">
      <c r="A933" s="9" t="s">
        <v>1117</v>
      </c>
      <c r="B933" s="9" t="s">
        <v>618</v>
      </c>
      <c r="C933" s="10" t="s">
        <v>619</v>
      </c>
      <c r="D933" s="11">
        <v>0</v>
      </c>
      <c r="E933" s="11">
        <v>1</v>
      </c>
      <c r="F933" s="11" t="s">
        <v>1084</v>
      </c>
      <c r="G933" s="12">
        <v>12</v>
      </c>
      <c r="H933" s="12">
        <v>29</v>
      </c>
      <c r="I933" s="12">
        <v>30</v>
      </c>
      <c r="J933" s="12">
        <v>41</v>
      </c>
      <c r="K933" s="12">
        <v>37</v>
      </c>
      <c r="L933" s="12">
        <v>37</v>
      </c>
      <c r="M933" s="12">
        <v>30</v>
      </c>
      <c r="N933" s="12">
        <v>114</v>
      </c>
      <c r="O933" s="12">
        <v>90</v>
      </c>
      <c r="P933" s="12">
        <v>204</v>
      </c>
      <c r="Q933" s="144">
        <v>1</v>
      </c>
      <c r="R933" s="144">
        <v>4</v>
      </c>
      <c r="S933" s="144">
        <v>0</v>
      </c>
      <c r="T933" s="144">
        <v>0</v>
      </c>
      <c r="U933" s="144">
        <v>1</v>
      </c>
      <c r="V933" s="144">
        <v>1</v>
      </c>
      <c r="W933" s="144">
        <v>0</v>
      </c>
      <c r="X933" s="144">
        <v>0</v>
      </c>
      <c r="Y933" s="144">
        <v>0</v>
      </c>
      <c r="Z933" s="144">
        <v>0</v>
      </c>
      <c r="AA933" s="144">
        <v>1</v>
      </c>
      <c r="AB933" s="144">
        <v>2</v>
      </c>
      <c r="AC933" s="144">
        <v>2</v>
      </c>
      <c r="AD933" s="144">
        <v>13</v>
      </c>
      <c r="AE933" s="144">
        <v>5</v>
      </c>
      <c r="AF933" s="144">
        <v>20</v>
      </c>
      <c r="AG933" s="13">
        <v>37</v>
      </c>
    </row>
    <row r="934" spans="1:33" s="13" customFormat="1" ht="13.7" customHeight="1" x14ac:dyDescent="0.15">
      <c r="A934" s="14"/>
      <c r="B934" s="14" t="s">
        <v>1073</v>
      </c>
      <c r="C934" s="14">
        <f>COUNTA(C933:C933)</f>
        <v>1</v>
      </c>
      <c r="D934" s="15">
        <f>COUNTIF(D933:D933,"併")</f>
        <v>0</v>
      </c>
      <c r="E934" s="15">
        <v>1</v>
      </c>
      <c r="F934" s="15"/>
      <c r="G934" s="16">
        <f>SUM(G933:G933)</f>
        <v>12</v>
      </c>
      <c r="H934" s="16">
        <f>SUM(H933:H933)</f>
        <v>29</v>
      </c>
      <c r="I934" s="16">
        <f t="shared" ref="I934:AF934" si="185">SUM(I933:I933)</f>
        <v>30</v>
      </c>
      <c r="J934" s="16">
        <f t="shared" si="185"/>
        <v>41</v>
      </c>
      <c r="K934" s="16">
        <f t="shared" si="185"/>
        <v>37</v>
      </c>
      <c r="L934" s="16">
        <f t="shared" si="185"/>
        <v>37</v>
      </c>
      <c r="M934" s="16">
        <f t="shared" si="185"/>
        <v>30</v>
      </c>
      <c r="N934" s="16">
        <f t="shared" si="185"/>
        <v>114</v>
      </c>
      <c r="O934" s="16">
        <f t="shared" si="185"/>
        <v>90</v>
      </c>
      <c r="P934" s="16">
        <f t="shared" si="185"/>
        <v>204</v>
      </c>
      <c r="Q934" s="16">
        <f t="shared" si="185"/>
        <v>1</v>
      </c>
      <c r="R934" s="16">
        <f t="shared" si="185"/>
        <v>4</v>
      </c>
      <c r="S934" s="16">
        <f t="shared" si="185"/>
        <v>0</v>
      </c>
      <c r="T934" s="16">
        <f t="shared" si="185"/>
        <v>0</v>
      </c>
      <c r="U934" s="16">
        <f t="shared" si="185"/>
        <v>1</v>
      </c>
      <c r="V934" s="16">
        <f t="shared" si="185"/>
        <v>1</v>
      </c>
      <c r="W934" s="16">
        <f t="shared" si="185"/>
        <v>0</v>
      </c>
      <c r="X934" s="16">
        <f t="shared" si="185"/>
        <v>0</v>
      </c>
      <c r="Y934" s="16">
        <f t="shared" si="185"/>
        <v>0</v>
      </c>
      <c r="Z934" s="16">
        <f t="shared" si="185"/>
        <v>0</v>
      </c>
      <c r="AA934" s="16">
        <f t="shared" si="185"/>
        <v>1</v>
      </c>
      <c r="AB934" s="16">
        <f t="shared" si="185"/>
        <v>2</v>
      </c>
      <c r="AC934" s="16">
        <f t="shared" si="185"/>
        <v>2</v>
      </c>
      <c r="AD934" s="16">
        <f t="shared" si="185"/>
        <v>13</v>
      </c>
      <c r="AE934" s="16">
        <f t="shared" si="185"/>
        <v>5</v>
      </c>
      <c r="AF934" s="16">
        <f t="shared" si="185"/>
        <v>20</v>
      </c>
      <c r="AG934" s="13">
        <v>40</v>
      </c>
    </row>
    <row r="935" spans="1:33" s="13" customFormat="1" ht="13.7" customHeight="1" x14ac:dyDescent="0.15">
      <c r="A935" s="9" t="s">
        <v>1117</v>
      </c>
      <c r="B935" s="9" t="s">
        <v>620</v>
      </c>
      <c r="C935" s="10" t="s">
        <v>621</v>
      </c>
      <c r="D935" s="11">
        <v>0</v>
      </c>
      <c r="E935" s="11">
        <v>1</v>
      </c>
      <c r="F935" s="11" t="s">
        <v>1084</v>
      </c>
      <c r="G935" s="12">
        <v>13</v>
      </c>
      <c r="H935" s="12">
        <v>43</v>
      </c>
      <c r="I935" s="12">
        <v>47</v>
      </c>
      <c r="J935" s="12">
        <v>30</v>
      </c>
      <c r="K935" s="12">
        <v>36</v>
      </c>
      <c r="L935" s="12">
        <v>39</v>
      </c>
      <c r="M935" s="12">
        <v>38</v>
      </c>
      <c r="N935" s="12">
        <v>125</v>
      </c>
      <c r="O935" s="12">
        <v>108</v>
      </c>
      <c r="P935" s="12">
        <v>233</v>
      </c>
      <c r="Q935" s="144">
        <v>1</v>
      </c>
      <c r="R935" s="144">
        <v>6</v>
      </c>
      <c r="S935" s="144">
        <v>0</v>
      </c>
      <c r="T935" s="144">
        <v>0</v>
      </c>
      <c r="U935" s="144">
        <v>0</v>
      </c>
      <c r="V935" s="144">
        <v>0</v>
      </c>
      <c r="W935" s="144">
        <v>0</v>
      </c>
      <c r="X935" s="144">
        <v>0</v>
      </c>
      <c r="Y935" s="144">
        <v>0</v>
      </c>
      <c r="Z935" s="144">
        <v>0</v>
      </c>
      <c r="AA935" s="144">
        <v>1</v>
      </c>
      <c r="AB935" s="144">
        <v>1</v>
      </c>
      <c r="AC935" s="144">
        <v>3</v>
      </c>
      <c r="AD935" s="144">
        <v>13</v>
      </c>
      <c r="AE935" s="144">
        <v>5</v>
      </c>
      <c r="AF935" s="144">
        <v>20</v>
      </c>
      <c r="AG935" s="13">
        <v>41</v>
      </c>
    </row>
    <row r="936" spans="1:33" s="13" customFormat="1" ht="13.7" customHeight="1" x14ac:dyDescent="0.15">
      <c r="A936" s="14"/>
      <c r="B936" s="14" t="s">
        <v>1073</v>
      </c>
      <c r="C936" s="14">
        <v>1</v>
      </c>
      <c r="D936" s="15">
        <f>COUNTIF(D935,"併")</f>
        <v>0</v>
      </c>
      <c r="E936" s="15">
        <v>1</v>
      </c>
      <c r="F936" s="15"/>
      <c r="G936" s="16">
        <f>G935</f>
        <v>13</v>
      </c>
      <c r="H936" s="16">
        <f t="shared" ref="H936:AE936" si="186">H935</f>
        <v>43</v>
      </c>
      <c r="I936" s="16">
        <f t="shared" si="186"/>
        <v>47</v>
      </c>
      <c r="J936" s="16">
        <f t="shared" si="186"/>
        <v>30</v>
      </c>
      <c r="K936" s="16">
        <f t="shared" si="186"/>
        <v>36</v>
      </c>
      <c r="L936" s="16">
        <f t="shared" si="186"/>
        <v>39</v>
      </c>
      <c r="M936" s="16">
        <f t="shared" si="186"/>
        <v>38</v>
      </c>
      <c r="N936" s="16">
        <f t="shared" si="186"/>
        <v>125</v>
      </c>
      <c r="O936" s="16">
        <f t="shared" si="186"/>
        <v>108</v>
      </c>
      <c r="P936" s="16">
        <f t="shared" si="186"/>
        <v>233</v>
      </c>
      <c r="Q936" s="16">
        <f t="shared" si="186"/>
        <v>1</v>
      </c>
      <c r="R936" s="16">
        <f t="shared" si="186"/>
        <v>6</v>
      </c>
      <c r="S936" s="16">
        <f t="shared" si="186"/>
        <v>0</v>
      </c>
      <c r="T936" s="16">
        <f t="shared" si="186"/>
        <v>0</v>
      </c>
      <c r="U936" s="16">
        <f t="shared" si="186"/>
        <v>0</v>
      </c>
      <c r="V936" s="16">
        <f t="shared" si="186"/>
        <v>0</v>
      </c>
      <c r="W936" s="16">
        <f t="shared" si="186"/>
        <v>0</v>
      </c>
      <c r="X936" s="16">
        <f t="shared" si="186"/>
        <v>0</v>
      </c>
      <c r="Y936" s="16">
        <f t="shared" si="186"/>
        <v>0</v>
      </c>
      <c r="Z936" s="16">
        <f t="shared" si="186"/>
        <v>0</v>
      </c>
      <c r="AA936" s="16">
        <f t="shared" si="186"/>
        <v>1</v>
      </c>
      <c r="AB936" s="16">
        <f t="shared" si="186"/>
        <v>1</v>
      </c>
      <c r="AC936" s="16">
        <f t="shared" si="186"/>
        <v>3</v>
      </c>
      <c r="AD936" s="16">
        <f t="shared" si="186"/>
        <v>13</v>
      </c>
      <c r="AE936" s="16">
        <f t="shared" si="186"/>
        <v>5</v>
      </c>
      <c r="AF936" s="16">
        <f>AF935</f>
        <v>20</v>
      </c>
      <c r="AG936" s="13">
        <v>42</v>
      </c>
    </row>
    <row r="937" spans="1:33" s="13" customFormat="1" ht="13.7" customHeight="1" x14ac:dyDescent="0.15">
      <c r="A937" s="9" t="s">
        <v>1117</v>
      </c>
      <c r="B937" s="9" t="s">
        <v>623</v>
      </c>
      <c r="C937" s="10" t="s">
        <v>624</v>
      </c>
      <c r="D937" s="11">
        <v>0</v>
      </c>
      <c r="E937" s="11" t="s">
        <v>1125</v>
      </c>
      <c r="F937" s="11" t="s">
        <v>1084</v>
      </c>
      <c r="G937" s="12">
        <v>14</v>
      </c>
      <c r="H937" s="12">
        <v>31</v>
      </c>
      <c r="I937" s="12">
        <v>33</v>
      </c>
      <c r="J937" s="12">
        <v>49</v>
      </c>
      <c r="K937" s="12">
        <v>38</v>
      </c>
      <c r="L937" s="12">
        <v>44</v>
      </c>
      <c r="M937" s="12">
        <v>33</v>
      </c>
      <c r="N937" s="12">
        <v>107</v>
      </c>
      <c r="O937" s="12">
        <v>121</v>
      </c>
      <c r="P937" s="12">
        <v>228</v>
      </c>
      <c r="Q937" s="144">
        <v>2</v>
      </c>
      <c r="R937" s="144">
        <v>5</v>
      </c>
      <c r="S937" s="144">
        <v>0</v>
      </c>
      <c r="T937" s="144">
        <v>0</v>
      </c>
      <c r="U937" s="144">
        <v>0</v>
      </c>
      <c r="V937" s="144">
        <v>0</v>
      </c>
      <c r="W937" s="144">
        <v>0</v>
      </c>
      <c r="X937" s="144">
        <v>0</v>
      </c>
      <c r="Y937" s="144">
        <v>0</v>
      </c>
      <c r="Z937" s="144">
        <v>0</v>
      </c>
      <c r="AA937" s="144">
        <v>1</v>
      </c>
      <c r="AB937" s="144">
        <v>2</v>
      </c>
      <c r="AC937" s="144">
        <v>3</v>
      </c>
      <c r="AD937" s="144">
        <v>14</v>
      </c>
      <c r="AE937" s="144">
        <v>6</v>
      </c>
      <c r="AF937" s="144">
        <v>21</v>
      </c>
      <c r="AG937" s="13">
        <v>43</v>
      </c>
    </row>
    <row r="938" spans="1:33" s="13" customFormat="1" ht="13.7" customHeight="1" x14ac:dyDescent="0.15">
      <c r="A938" s="9" t="s">
        <v>1117</v>
      </c>
      <c r="B938" s="9" t="s">
        <v>623</v>
      </c>
      <c r="C938" s="10" t="s">
        <v>625</v>
      </c>
      <c r="D938" s="11">
        <v>0</v>
      </c>
      <c r="E938" s="11" t="s">
        <v>1125</v>
      </c>
      <c r="F938" s="11" t="s">
        <v>1084</v>
      </c>
      <c r="G938" s="12">
        <v>5</v>
      </c>
      <c r="H938" s="12">
        <v>4</v>
      </c>
      <c r="I938" s="12">
        <v>2</v>
      </c>
      <c r="J938" s="12">
        <v>3</v>
      </c>
      <c r="K938" s="12">
        <v>5</v>
      </c>
      <c r="L938" s="146">
        <v>6</v>
      </c>
      <c r="M938" s="12">
        <v>4</v>
      </c>
      <c r="N938" s="12">
        <v>13</v>
      </c>
      <c r="O938" s="12">
        <v>11</v>
      </c>
      <c r="P938" s="12">
        <v>24</v>
      </c>
      <c r="Q938" s="144">
        <v>1</v>
      </c>
      <c r="R938" s="144">
        <v>1</v>
      </c>
      <c r="S938" s="144">
        <v>0</v>
      </c>
      <c r="T938" s="144">
        <v>0</v>
      </c>
      <c r="U938" s="144">
        <v>0</v>
      </c>
      <c r="V938" s="144">
        <v>0</v>
      </c>
      <c r="W938" s="144">
        <v>0</v>
      </c>
      <c r="X938" s="144">
        <v>0</v>
      </c>
      <c r="Y938" s="144">
        <v>0</v>
      </c>
      <c r="Z938" s="144">
        <v>0</v>
      </c>
      <c r="AA938" s="144">
        <v>0</v>
      </c>
      <c r="AB938" s="144">
        <v>0</v>
      </c>
      <c r="AC938" s="144">
        <v>1</v>
      </c>
      <c r="AD938" s="144">
        <v>4</v>
      </c>
      <c r="AE938" s="144">
        <v>2</v>
      </c>
      <c r="AF938" s="144">
        <v>5</v>
      </c>
      <c r="AG938" s="13">
        <v>44</v>
      </c>
    </row>
    <row r="939" spans="1:33" s="13" customFormat="1" ht="13.7" customHeight="1" x14ac:dyDescent="0.15">
      <c r="A939" s="14"/>
      <c r="B939" s="14" t="s">
        <v>1073</v>
      </c>
      <c r="C939" s="14">
        <f>COUNTA(C937:C938)</f>
        <v>2</v>
      </c>
      <c r="D939" s="15">
        <f>COUNTIF(D937:D938,"併")</f>
        <v>0</v>
      </c>
      <c r="E939" s="15">
        <v>0</v>
      </c>
      <c r="F939" s="15"/>
      <c r="G939" s="16">
        <f>SUM(G937:G938)</f>
        <v>19</v>
      </c>
      <c r="H939" s="16">
        <f t="shared" ref="H939:AE939" si="187">SUM(H937:H938)</f>
        <v>35</v>
      </c>
      <c r="I939" s="16">
        <f t="shared" si="187"/>
        <v>35</v>
      </c>
      <c r="J939" s="16">
        <f t="shared" si="187"/>
        <v>52</v>
      </c>
      <c r="K939" s="16">
        <f t="shared" si="187"/>
        <v>43</v>
      </c>
      <c r="L939" s="16">
        <f t="shared" si="187"/>
        <v>50</v>
      </c>
      <c r="M939" s="16">
        <f t="shared" si="187"/>
        <v>37</v>
      </c>
      <c r="N939" s="16">
        <f t="shared" si="187"/>
        <v>120</v>
      </c>
      <c r="O939" s="16">
        <f t="shared" si="187"/>
        <v>132</v>
      </c>
      <c r="P939" s="16">
        <f t="shared" si="187"/>
        <v>252</v>
      </c>
      <c r="Q939" s="16">
        <f t="shared" si="187"/>
        <v>3</v>
      </c>
      <c r="R939" s="16">
        <f t="shared" si="187"/>
        <v>6</v>
      </c>
      <c r="S939" s="16">
        <f t="shared" si="187"/>
        <v>0</v>
      </c>
      <c r="T939" s="16">
        <f t="shared" si="187"/>
        <v>0</v>
      </c>
      <c r="U939" s="16">
        <f t="shared" si="187"/>
        <v>0</v>
      </c>
      <c r="V939" s="16">
        <f t="shared" si="187"/>
        <v>0</v>
      </c>
      <c r="W939" s="16">
        <f t="shared" si="187"/>
        <v>0</v>
      </c>
      <c r="X939" s="16">
        <f t="shared" si="187"/>
        <v>0</v>
      </c>
      <c r="Y939" s="16">
        <f t="shared" si="187"/>
        <v>0</v>
      </c>
      <c r="Z939" s="16">
        <f t="shared" si="187"/>
        <v>0</v>
      </c>
      <c r="AA939" s="16">
        <f t="shared" si="187"/>
        <v>1</v>
      </c>
      <c r="AB939" s="16">
        <f t="shared" si="187"/>
        <v>2</v>
      </c>
      <c r="AC939" s="16">
        <f t="shared" si="187"/>
        <v>4</v>
      </c>
      <c r="AD939" s="16">
        <f t="shared" si="187"/>
        <v>18</v>
      </c>
      <c r="AE939" s="16">
        <f t="shared" si="187"/>
        <v>8</v>
      </c>
      <c r="AF939" s="16">
        <f>SUM(AF937:AF938)</f>
        <v>26</v>
      </c>
      <c r="AG939" s="13">
        <v>45</v>
      </c>
    </row>
    <row r="940" spans="1:33" ht="13.7" customHeight="1" x14ac:dyDescent="0.15">
      <c r="A940" s="9" t="s">
        <v>1117</v>
      </c>
      <c r="B940" s="9" t="s">
        <v>626</v>
      </c>
      <c r="C940" s="17" t="s">
        <v>627</v>
      </c>
      <c r="D940" s="11">
        <v>0</v>
      </c>
      <c r="E940" s="11">
        <v>1</v>
      </c>
      <c r="F940" s="11" t="s">
        <v>1084</v>
      </c>
      <c r="G940" s="12">
        <v>10</v>
      </c>
      <c r="H940" s="12">
        <v>20</v>
      </c>
      <c r="I940" s="12">
        <v>19</v>
      </c>
      <c r="J940" s="12">
        <v>16</v>
      </c>
      <c r="K940" s="12">
        <v>17</v>
      </c>
      <c r="L940" s="12">
        <v>23</v>
      </c>
      <c r="M940" s="12">
        <v>17</v>
      </c>
      <c r="N940" s="12">
        <v>51</v>
      </c>
      <c r="O940" s="12">
        <v>61</v>
      </c>
      <c r="P940" s="12">
        <v>112</v>
      </c>
      <c r="Q940" s="144">
        <v>1</v>
      </c>
      <c r="R940" s="144">
        <v>2</v>
      </c>
      <c r="S940" s="144">
        <v>0</v>
      </c>
      <c r="T940" s="144">
        <v>0</v>
      </c>
      <c r="U940" s="144">
        <v>0</v>
      </c>
      <c r="V940" s="144">
        <v>0</v>
      </c>
      <c r="W940" s="144">
        <v>0</v>
      </c>
      <c r="X940" s="144">
        <v>0</v>
      </c>
      <c r="Y940" s="144">
        <v>0</v>
      </c>
      <c r="Z940" s="144">
        <v>0</v>
      </c>
      <c r="AA940" s="144">
        <v>1</v>
      </c>
      <c r="AB940" s="144">
        <v>1</v>
      </c>
      <c r="AC940" s="144">
        <v>2</v>
      </c>
      <c r="AD940" s="144">
        <v>16</v>
      </c>
      <c r="AE940" s="144">
        <v>4</v>
      </c>
      <c r="AF940" s="144">
        <v>19</v>
      </c>
      <c r="AG940" s="5">
        <v>46</v>
      </c>
    </row>
    <row r="941" spans="1:33" s="13" customFormat="1" ht="13.7" customHeight="1" x14ac:dyDescent="0.15">
      <c r="A941" s="14"/>
      <c r="B941" s="14" t="s">
        <v>1073</v>
      </c>
      <c r="C941" s="14">
        <v>1</v>
      </c>
      <c r="D941" s="15">
        <f>COUNTIF(D940,"併")</f>
        <v>0</v>
      </c>
      <c r="E941" s="15">
        <v>1</v>
      </c>
      <c r="F941" s="15"/>
      <c r="G941" s="16">
        <f>G940</f>
        <v>10</v>
      </c>
      <c r="H941" s="16">
        <f t="shared" ref="H941:AE941" si="188">H940</f>
        <v>20</v>
      </c>
      <c r="I941" s="16">
        <f t="shared" si="188"/>
        <v>19</v>
      </c>
      <c r="J941" s="16">
        <f t="shared" si="188"/>
        <v>16</v>
      </c>
      <c r="K941" s="16">
        <f t="shared" si="188"/>
        <v>17</v>
      </c>
      <c r="L941" s="16">
        <f t="shared" si="188"/>
        <v>23</v>
      </c>
      <c r="M941" s="16">
        <f t="shared" si="188"/>
        <v>17</v>
      </c>
      <c r="N941" s="16">
        <f t="shared" si="188"/>
        <v>51</v>
      </c>
      <c r="O941" s="16">
        <f t="shared" si="188"/>
        <v>61</v>
      </c>
      <c r="P941" s="16">
        <f t="shared" si="188"/>
        <v>112</v>
      </c>
      <c r="Q941" s="16">
        <f t="shared" si="188"/>
        <v>1</v>
      </c>
      <c r="R941" s="16">
        <f t="shared" si="188"/>
        <v>2</v>
      </c>
      <c r="S941" s="16">
        <f t="shared" si="188"/>
        <v>0</v>
      </c>
      <c r="T941" s="16">
        <f t="shared" si="188"/>
        <v>0</v>
      </c>
      <c r="U941" s="16">
        <f t="shared" si="188"/>
        <v>0</v>
      </c>
      <c r="V941" s="16">
        <f t="shared" si="188"/>
        <v>0</v>
      </c>
      <c r="W941" s="16">
        <f t="shared" si="188"/>
        <v>0</v>
      </c>
      <c r="X941" s="16">
        <f t="shared" si="188"/>
        <v>0</v>
      </c>
      <c r="Y941" s="16">
        <f t="shared" si="188"/>
        <v>0</v>
      </c>
      <c r="Z941" s="16">
        <f t="shared" si="188"/>
        <v>0</v>
      </c>
      <c r="AA941" s="16">
        <f t="shared" si="188"/>
        <v>1</v>
      </c>
      <c r="AB941" s="16">
        <f t="shared" si="188"/>
        <v>1</v>
      </c>
      <c r="AC941" s="16">
        <f t="shared" si="188"/>
        <v>2</v>
      </c>
      <c r="AD941" s="16">
        <f t="shared" si="188"/>
        <v>16</v>
      </c>
      <c r="AE941" s="16">
        <f t="shared" si="188"/>
        <v>4</v>
      </c>
      <c r="AF941" s="16">
        <f>AF940</f>
        <v>19</v>
      </c>
      <c r="AG941" s="13">
        <v>47</v>
      </c>
    </row>
    <row r="942" spans="1:33" s="13" customFormat="1" ht="13.7" customHeight="1" x14ac:dyDescent="0.15">
      <c r="A942" s="9" t="s">
        <v>1117</v>
      </c>
      <c r="B942" s="9" t="s">
        <v>628</v>
      </c>
      <c r="C942" s="10" t="s">
        <v>629</v>
      </c>
      <c r="D942" s="11">
        <v>0</v>
      </c>
      <c r="E942" s="11">
        <v>1</v>
      </c>
      <c r="F942" s="11" t="s">
        <v>1084</v>
      </c>
      <c r="G942" s="12">
        <v>10</v>
      </c>
      <c r="H942" s="12">
        <v>16</v>
      </c>
      <c r="I942" s="12">
        <v>18</v>
      </c>
      <c r="J942" s="12">
        <v>20</v>
      </c>
      <c r="K942" s="12">
        <v>37</v>
      </c>
      <c r="L942" s="12">
        <v>28</v>
      </c>
      <c r="M942" s="12">
        <v>30</v>
      </c>
      <c r="N942" s="12">
        <v>81</v>
      </c>
      <c r="O942" s="12">
        <v>68</v>
      </c>
      <c r="P942" s="12">
        <v>149</v>
      </c>
      <c r="Q942" s="144">
        <v>1</v>
      </c>
      <c r="R942" s="144">
        <v>1</v>
      </c>
      <c r="S942" s="144">
        <v>0</v>
      </c>
      <c r="T942" s="144">
        <v>0</v>
      </c>
      <c r="U942" s="144">
        <v>0</v>
      </c>
      <c r="V942" s="144">
        <v>0</v>
      </c>
      <c r="W942" s="144">
        <v>0</v>
      </c>
      <c r="X942" s="144">
        <v>0</v>
      </c>
      <c r="Y942" s="144">
        <v>0</v>
      </c>
      <c r="Z942" s="144">
        <v>0</v>
      </c>
      <c r="AA942" s="144">
        <v>1</v>
      </c>
      <c r="AB942" s="144">
        <v>1</v>
      </c>
      <c r="AC942" s="144">
        <v>2</v>
      </c>
      <c r="AD942" s="144">
        <v>6</v>
      </c>
      <c r="AE942" s="144">
        <v>4</v>
      </c>
      <c r="AF942" s="144">
        <v>8</v>
      </c>
      <c r="AG942" s="13">
        <v>48</v>
      </c>
    </row>
    <row r="943" spans="1:33" s="13" customFormat="1" ht="13.7" customHeight="1" x14ac:dyDescent="0.15">
      <c r="A943" s="9" t="s">
        <v>1117</v>
      </c>
      <c r="B943" s="9" t="s">
        <v>628</v>
      </c>
      <c r="C943" s="10" t="s">
        <v>630</v>
      </c>
      <c r="D943" s="11">
        <v>0</v>
      </c>
      <c r="E943" s="11">
        <v>2</v>
      </c>
      <c r="F943" s="11" t="s">
        <v>1084</v>
      </c>
      <c r="G943" s="12">
        <v>6</v>
      </c>
      <c r="H943" s="12">
        <v>5</v>
      </c>
      <c r="I943" s="12">
        <v>9</v>
      </c>
      <c r="J943" s="12">
        <v>8</v>
      </c>
      <c r="K943" s="12">
        <v>5</v>
      </c>
      <c r="L943" s="12">
        <v>4</v>
      </c>
      <c r="M943" s="12">
        <v>7</v>
      </c>
      <c r="N943" s="12">
        <v>17</v>
      </c>
      <c r="O943" s="12">
        <v>21</v>
      </c>
      <c r="P943" s="12">
        <v>38</v>
      </c>
      <c r="Q943" s="144">
        <v>1</v>
      </c>
      <c r="R943" s="144">
        <v>1</v>
      </c>
      <c r="S943" s="144">
        <v>0</v>
      </c>
      <c r="T943" s="144">
        <v>0</v>
      </c>
      <c r="U943" s="144">
        <v>0</v>
      </c>
      <c r="V943" s="144">
        <v>0</v>
      </c>
      <c r="W943" s="144">
        <v>0</v>
      </c>
      <c r="X943" s="144">
        <v>0</v>
      </c>
      <c r="Y943" s="144">
        <v>0</v>
      </c>
      <c r="Z943" s="144">
        <v>0</v>
      </c>
      <c r="AA943" s="144">
        <v>0</v>
      </c>
      <c r="AB943" s="144">
        <v>0</v>
      </c>
      <c r="AC943" s="144">
        <v>1</v>
      </c>
      <c r="AD943" s="144">
        <v>1</v>
      </c>
      <c r="AE943" s="144">
        <v>2</v>
      </c>
      <c r="AF943" s="144">
        <v>2</v>
      </c>
      <c r="AG943" s="13">
        <v>49</v>
      </c>
    </row>
    <row r="944" spans="1:33" s="13" customFormat="1" ht="13.7" customHeight="1" x14ac:dyDescent="0.15">
      <c r="A944" s="9" t="s">
        <v>1117</v>
      </c>
      <c r="B944" s="9" t="s">
        <v>628</v>
      </c>
      <c r="C944" s="10" t="s">
        <v>631</v>
      </c>
      <c r="D944" s="11">
        <v>0</v>
      </c>
      <c r="E944" s="11">
        <v>2</v>
      </c>
      <c r="F944" s="11" t="s">
        <v>1084</v>
      </c>
      <c r="G944" s="12">
        <v>4</v>
      </c>
      <c r="H944" s="12">
        <v>3</v>
      </c>
      <c r="I944" s="12">
        <v>4</v>
      </c>
      <c r="J944" s="12">
        <v>2</v>
      </c>
      <c r="K944" s="12">
        <v>1</v>
      </c>
      <c r="L944" s="12">
        <v>3</v>
      </c>
      <c r="M944" s="12">
        <v>3</v>
      </c>
      <c r="N944" s="12">
        <v>12</v>
      </c>
      <c r="O944" s="12">
        <v>4</v>
      </c>
      <c r="P944" s="12">
        <v>16</v>
      </c>
      <c r="Q944" s="144">
        <v>1</v>
      </c>
      <c r="R944" s="144">
        <v>1</v>
      </c>
      <c r="S944" s="144">
        <v>0</v>
      </c>
      <c r="T944" s="144">
        <v>0</v>
      </c>
      <c r="U944" s="144">
        <v>0</v>
      </c>
      <c r="V944" s="144">
        <v>0</v>
      </c>
      <c r="W944" s="144">
        <v>0</v>
      </c>
      <c r="X944" s="144">
        <v>0</v>
      </c>
      <c r="Y944" s="144">
        <v>0</v>
      </c>
      <c r="Z944" s="144">
        <v>0</v>
      </c>
      <c r="AA944" s="144">
        <v>0</v>
      </c>
      <c r="AB944" s="144">
        <v>0</v>
      </c>
      <c r="AC944" s="144">
        <v>0</v>
      </c>
      <c r="AD944" s="144">
        <v>0</v>
      </c>
      <c r="AE944" s="144">
        <v>1</v>
      </c>
      <c r="AF944" s="144">
        <v>1</v>
      </c>
      <c r="AG944" s="13">
        <v>50</v>
      </c>
    </row>
    <row r="945" spans="1:33" s="13" customFormat="1" ht="13.5" customHeight="1" x14ac:dyDescent="0.15">
      <c r="A945" s="14"/>
      <c r="B945" s="14" t="s">
        <v>1073</v>
      </c>
      <c r="C945" s="14">
        <f>COUNTA(C942:C944)</f>
        <v>3</v>
      </c>
      <c r="D945" s="15">
        <f>COUNTIF(D942:D944,"併")</f>
        <v>0</v>
      </c>
      <c r="E945" s="15">
        <v>3</v>
      </c>
      <c r="F945" s="15"/>
      <c r="G945" s="16">
        <f>SUM(G942:G944)</f>
        <v>20</v>
      </c>
      <c r="H945" s="16">
        <f t="shared" ref="H945:AE945" si="189">SUM(H942:H944)</f>
        <v>24</v>
      </c>
      <c r="I945" s="16">
        <f t="shared" si="189"/>
        <v>31</v>
      </c>
      <c r="J945" s="16">
        <f t="shared" si="189"/>
        <v>30</v>
      </c>
      <c r="K945" s="16">
        <f t="shared" si="189"/>
        <v>43</v>
      </c>
      <c r="L945" s="16">
        <f t="shared" si="189"/>
        <v>35</v>
      </c>
      <c r="M945" s="16">
        <f t="shared" si="189"/>
        <v>40</v>
      </c>
      <c r="N945" s="16">
        <f t="shared" si="189"/>
        <v>110</v>
      </c>
      <c r="O945" s="16">
        <f t="shared" si="189"/>
        <v>93</v>
      </c>
      <c r="P945" s="16">
        <f t="shared" si="189"/>
        <v>203</v>
      </c>
      <c r="Q945" s="16">
        <f t="shared" si="189"/>
        <v>3</v>
      </c>
      <c r="R945" s="16">
        <f t="shared" si="189"/>
        <v>3</v>
      </c>
      <c r="S945" s="16">
        <f t="shared" si="189"/>
        <v>0</v>
      </c>
      <c r="T945" s="16">
        <f t="shared" si="189"/>
        <v>0</v>
      </c>
      <c r="U945" s="16">
        <f t="shared" si="189"/>
        <v>0</v>
      </c>
      <c r="V945" s="16">
        <f t="shared" si="189"/>
        <v>0</v>
      </c>
      <c r="W945" s="16">
        <f t="shared" si="189"/>
        <v>0</v>
      </c>
      <c r="X945" s="16">
        <f t="shared" si="189"/>
        <v>0</v>
      </c>
      <c r="Y945" s="16">
        <f t="shared" si="189"/>
        <v>0</v>
      </c>
      <c r="Z945" s="16">
        <f t="shared" si="189"/>
        <v>0</v>
      </c>
      <c r="AA945" s="16">
        <f t="shared" si="189"/>
        <v>1</v>
      </c>
      <c r="AB945" s="16">
        <f t="shared" si="189"/>
        <v>1</v>
      </c>
      <c r="AC945" s="16">
        <f t="shared" si="189"/>
        <v>3</v>
      </c>
      <c r="AD945" s="16">
        <f t="shared" si="189"/>
        <v>7</v>
      </c>
      <c r="AE945" s="16">
        <f t="shared" si="189"/>
        <v>7</v>
      </c>
      <c r="AF945" s="16">
        <f>SUM(AF942:AF944)</f>
        <v>11</v>
      </c>
      <c r="AG945" s="13">
        <v>51</v>
      </c>
    </row>
    <row r="946" spans="1:33" s="13" customFormat="1" ht="13.7" customHeight="1" x14ac:dyDescent="0.15">
      <c r="A946" s="9" t="s">
        <v>1117</v>
      </c>
      <c r="B946" s="9" t="s">
        <v>635</v>
      </c>
      <c r="C946" s="10" t="s">
        <v>636</v>
      </c>
      <c r="D946" s="11">
        <v>0</v>
      </c>
      <c r="E946" s="11" t="s">
        <v>1126</v>
      </c>
      <c r="F946" s="11" t="s">
        <v>1084</v>
      </c>
      <c r="G946" s="12">
        <v>7</v>
      </c>
      <c r="H946" s="12">
        <v>1</v>
      </c>
      <c r="I946" s="12">
        <v>5</v>
      </c>
      <c r="J946" s="12">
        <v>6</v>
      </c>
      <c r="K946" s="12">
        <v>8</v>
      </c>
      <c r="L946" s="12">
        <v>10</v>
      </c>
      <c r="M946" s="12">
        <v>9</v>
      </c>
      <c r="N946" s="12">
        <v>24</v>
      </c>
      <c r="O946" s="12">
        <v>15</v>
      </c>
      <c r="P946" s="12">
        <v>39</v>
      </c>
      <c r="Q946" s="144">
        <v>1</v>
      </c>
      <c r="R946" s="144">
        <v>3</v>
      </c>
      <c r="S946" s="144">
        <v>1</v>
      </c>
      <c r="T946" s="144">
        <v>1</v>
      </c>
      <c r="U946" s="144">
        <v>0</v>
      </c>
      <c r="V946" s="144">
        <v>0</v>
      </c>
      <c r="W946" s="144">
        <v>0</v>
      </c>
      <c r="X946" s="144">
        <v>0</v>
      </c>
      <c r="Y946" s="144">
        <v>0</v>
      </c>
      <c r="Z946" s="144">
        <v>0</v>
      </c>
      <c r="AA946" s="144">
        <v>0</v>
      </c>
      <c r="AB946" s="144">
        <v>0</v>
      </c>
      <c r="AC946" s="144">
        <v>2</v>
      </c>
      <c r="AD946" s="144">
        <v>11</v>
      </c>
      <c r="AE946" s="144">
        <v>4</v>
      </c>
      <c r="AF946" s="144">
        <v>15</v>
      </c>
      <c r="AG946" s="13">
        <v>52</v>
      </c>
    </row>
    <row r="947" spans="1:33" s="13" customFormat="1" ht="13.7" customHeight="1" x14ac:dyDescent="0.15">
      <c r="A947" s="9" t="s">
        <v>1117</v>
      </c>
      <c r="B947" s="9" t="s">
        <v>635</v>
      </c>
      <c r="C947" s="10" t="s">
        <v>637</v>
      </c>
      <c r="D947" s="11">
        <v>0</v>
      </c>
      <c r="E947" s="11">
        <v>1</v>
      </c>
      <c r="F947" s="11" t="s">
        <v>1084</v>
      </c>
      <c r="G947" s="12">
        <v>6</v>
      </c>
      <c r="H947" s="12">
        <v>4</v>
      </c>
      <c r="I947" s="12">
        <v>4</v>
      </c>
      <c r="J947" s="12">
        <v>5</v>
      </c>
      <c r="K947" s="12">
        <v>5</v>
      </c>
      <c r="L947" s="12">
        <v>6</v>
      </c>
      <c r="M947" s="12">
        <v>7</v>
      </c>
      <c r="N947" s="12">
        <v>17</v>
      </c>
      <c r="O947" s="12">
        <v>14</v>
      </c>
      <c r="P947" s="12">
        <v>31</v>
      </c>
      <c r="Q947" s="144">
        <v>1</v>
      </c>
      <c r="R947" s="144">
        <v>1</v>
      </c>
      <c r="S947" s="144">
        <v>0</v>
      </c>
      <c r="T947" s="144">
        <v>0</v>
      </c>
      <c r="U947" s="144">
        <v>0</v>
      </c>
      <c r="V947" s="144">
        <v>0</v>
      </c>
      <c r="W947" s="144">
        <v>0</v>
      </c>
      <c r="X947" s="144">
        <v>0</v>
      </c>
      <c r="Y947" s="144">
        <v>0</v>
      </c>
      <c r="Z947" s="144">
        <v>0</v>
      </c>
      <c r="AA947" s="144">
        <v>1</v>
      </c>
      <c r="AB947" s="144">
        <v>1</v>
      </c>
      <c r="AC947" s="144">
        <v>1</v>
      </c>
      <c r="AD947" s="144">
        <v>7</v>
      </c>
      <c r="AE947" s="144">
        <v>3</v>
      </c>
      <c r="AF947" s="144">
        <v>9</v>
      </c>
      <c r="AG947" s="13">
        <v>53</v>
      </c>
    </row>
    <row r="948" spans="1:33" ht="13.7" customHeight="1" x14ac:dyDescent="0.15">
      <c r="A948" s="9" t="s">
        <v>1117</v>
      </c>
      <c r="B948" s="9" t="s">
        <v>635</v>
      </c>
      <c r="C948" s="10" t="s">
        <v>638</v>
      </c>
      <c r="D948" s="11">
        <v>0</v>
      </c>
      <c r="E948" s="11">
        <v>1</v>
      </c>
      <c r="F948" s="11" t="s">
        <v>1084</v>
      </c>
      <c r="G948" s="12">
        <v>8</v>
      </c>
      <c r="H948" s="12">
        <v>17</v>
      </c>
      <c r="I948" s="12">
        <v>25</v>
      </c>
      <c r="J948" s="12">
        <v>24</v>
      </c>
      <c r="K948" s="12">
        <v>25</v>
      </c>
      <c r="L948" s="12">
        <v>20</v>
      </c>
      <c r="M948" s="12">
        <v>26</v>
      </c>
      <c r="N948" s="12">
        <v>65</v>
      </c>
      <c r="O948" s="12">
        <v>72</v>
      </c>
      <c r="P948" s="12">
        <v>137</v>
      </c>
      <c r="Q948" s="144">
        <v>1</v>
      </c>
      <c r="R948" s="144">
        <v>1</v>
      </c>
      <c r="S948" s="144">
        <v>0</v>
      </c>
      <c r="T948" s="144">
        <v>0</v>
      </c>
      <c r="U948" s="144">
        <v>0</v>
      </c>
      <c r="V948" s="144">
        <v>0</v>
      </c>
      <c r="W948" s="144">
        <v>0</v>
      </c>
      <c r="X948" s="144">
        <v>0</v>
      </c>
      <c r="Y948" s="144">
        <v>0</v>
      </c>
      <c r="Z948" s="144">
        <v>0</v>
      </c>
      <c r="AA948" s="144">
        <v>0</v>
      </c>
      <c r="AB948" s="144">
        <v>0</v>
      </c>
      <c r="AC948" s="144">
        <v>1</v>
      </c>
      <c r="AD948" s="144">
        <v>4</v>
      </c>
      <c r="AE948" s="144">
        <v>2</v>
      </c>
      <c r="AF948" s="144">
        <v>5</v>
      </c>
      <c r="AG948" s="5">
        <v>54</v>
      </c>
    </row>
    <row r="949" spans="1:33" s="13" customFormat="1" ht="13.7" customHeight="1" x14ac:dyDescent="0.15">
      <c r="A949" s="9" t="s">
        <v>1117</v>
      </c>
      <c r="B949" s="9" t="s">
        <v>635</v>
      </c>
      <c r="C949" s="10" t="s">
        <v>554</v>
      </c>
      <c r="D949" s="11">
        <v>0</v>
      </c>
      <c r="E949" s="11">
        <v>1</v>
      </c>
      <c r="F949" s="11" t="s">
        <v>1084</v>
      </c>
      <c r="G949" s="12">
        <v>16</v>
      </c>
      <c r="H949" s="12">
        <v>38</v>
      </c>
      <c r="I949" s="12">
        <v>39</v>
      </c>
      <c r="J949" s="12">
        <v>37</v>
      </c>
      <c r="K949" s="12">
        <v>51</v>
      </c>
      <c r="L949" s="12">
        <v>53</v>
      </c>
      <c r="M949" s="12">
        <v>45</v>
      </c>
      <c r="N949" s="12">
        <v>141</v>
      </c>
      <c r="O949" s="12">
        <v>122</v>
      </c>
      <c r="P949" s="12">
        <v>263</v>
      </c>
      <c r="Q949" s="144">
        <v>1</v>
      </c>
      <c r="R949" s="144">
        <v>2</v>
      </c>
      <c r="S949" s="144">
        <v>1</v>
      </c>
      <c r="T949" s="144">
        <v>1</v>
      </c>
      <c r="U949" s="144">
        <v>1</v>
      </c>
      <c r="V949" s="144">
        <v>1</v>
      </c>
      <c r="W949" s="144">
        <v>0</v>
      </c>
      <c r="X949" s="144">
        <v>0</v>
      </c>
      <c r="Y949" s="144">
        <v>0</v>
      </c>
      <c r="Z949" s="144">
        <v>0</v>
      </c>
      <c r="AA949" s="144">
        <v>0</v>
      </c>
      <c r="AB949" s="144">
        <v>0</v>
      </c>
      <c r="AC949" s="144">
        <v>2</v>
      </c>
      <c r="AD949" s="144">
        <v>9</v>
      </c>
      <c r="AE949" s="144">
        <v>5</v>
      </c>
      <c r="AF949" s="144">
        <v>13</v>
      </c>
      <c r="AG949" s="13">
        <v>55</v>
      </c>
    </row>
    <row r="950" spans="1:33" s="13" customFormat="1" ht="13.7" customHeight="1" x14ac:dyDescent="0.15">
      <c r="A950" s="9" t="s">
        <v>1117</v>
      </c>
      <c r="B950" s="9" t="s">
        <v>635</v>
      </c>
      <c r="C950" s="10" t="s">
        <v>709</v>
      </c>
      <c r="D950" s="11">
        <v>0</v>
      </c>
      <c r="E950" s="11">
        <v>1</v>
      </c>
      <c r="F950" s="11" t="s">
        <v>1084</v>
      </c>
      <c r="G950" s="12">
        <v>17</v>
      </c>
      <c r="H950" s="12">
        <v>62</v>
      </c>
      <c r="I950" s="12">
        <v>57</v>
      </c>
      <c r="J950" s="12">
        <v>49</v>
      </c>
      <c r="K950" s="12">
        <v>58</v>
      </c>
      <c r="L950" s="12">
        <v>57</v>
      </c>
      <c r="M950" s="12">
        <v>55</v>
      </c>
      <c r="N950" s="12">
        <v>168</v>
      </c>
      <c r="O950" s="12">
        <v>170</v>
      </c>
      <c r="P950" s="12">
        <v>338</v>
      </c>
      <c r="Q950" s="144">
        <v>1</v>
      </c>
      <c r="R950" s="144">
        <v>5</v>
      </c>
      <c r="S950" s="144">
        <v>1</v>
      </c>
      <c r="T950" s="144">
        <v>1</v>
      </c>
      <c r="U950" s="144">
        <v>0</v>
      </c>
      <c r="V950" s="144">
        <v>0</v>
      </c>
      <c r="W950" s="144">
        <v>0</v>
      </c>
      <c r="X950" s="144">
        <v>0</v>
      </c>
      <c r="Y950" s="144">
        <v>0</v>
      </c>
      <c r="Z950" s="144">
        <v>0</v>
      </c>
      <c r="AA950" s="144">
        <v>1</v>
      </c>
      <c r="AB950" s="144">
        <v>2</v>
      </c>
      <c r="AC950" s="144">
        <v>2</v>
      </c>
      <c r="AD950" s="144">
        <v>14</v>
      </c>
      <c r="AE950" s="144">
        <v>5</v>
      </c>
      <c r="AF950" s="144">
        <v>22</v>
      </c>
      <c r="AG950" s="13">
        <v>56</v>
      </c>
    </row>
    <row r="951" spans="1:33" s="13" customFormat="1" ht="13.7" customHeight="1" x14ac:dyDescent="0.15">
      <c r="A951" s="9" t="s">
        <v>1117</v>
      </c>
      <c r="B951" s="9" t="s">
        <v>635</v>
      </c>
      <c r="C951" s="10" t="s">
        <v>639</v>
      </c>
      <c r="D951" s="11">
        <v>0</v>
      </c>
      <c r="E951" s="11">
        <v>1</v>
      </c>
      <c r="F951" s="11" t="s">
        <v>1084</v>
      </c>
      <c r="G951" s="12">
        <v>4</v>
      </c>
      <c r="H951" s="12">
        <v>2</v>
      </c>
      <c r="I951" s="12">
        <v>4</v>
      </c>
      <c r="J951" s="12">
        <v>6</v>
      </c>
      <c r="K951" s="12">
        <v>5</v>
      </c>
      <c r="L951" s="12">
        <v>6</v>
      </c>
      <c r="M951" s="12">
        <v>7</v>
      </c>
      <c r="N951" s="12">
        <v>12</v>
      </c>
      <c r="O951" s="12">
        <v>18</v>
      </c>
      <c r="P951" s="12">
        <v>30</v>
      </c>
      <c r="Q951" s="144">
        <v>0</v>
      </c>
      <c r="R951" s="144">
        <v>0</v>
      </c>
      <c r="S951" s="144">
        <v>0</v>
      </c>
      <c r="T951" s="144">
        <v>0</v>
      </c>
      <c r="U951" s="144">
        <v>0</v>
      </c>
      <c r="V951" s="144">
        <v>0</v>
      </c>
      <c r="W951" s="144">
        <v>0</v>
      </c>
      <c r="X951" s="144">
        <v>0</v>
      </c>
      <c r="Y951" s="144">
        <v>0</v>
      </c>
      <c r="Z951" s="144">
        <v>0</v>
      </c>
      <c r="AA951" s="144">
        <v>0</v>
      </c>
      <c r="AB951" s="144">
        <v>0</v>
      </c>
      <c r="AC951" s="144">
        <v>1</v>
      </c>
      <c r="AD951" s="144">
        <v>1</v>
      </c>
      <c r="AE951" s="144">
        <v>1</v>
      </c>
      <c r="AF951" s="144">
        <v>1</v>
      </c>
      <c r="AG951" s="13">
        <v>58</v>
      </c>
    </row>
    <row r="952" spans="1:33" ht="13.7" customHeight="1" x14ac:dyDescent="0.15">
      <c r="A952" s="9" t="s">
        <v>1117</v>
      </c>
      <c r="B952" s="9" t="s">
        <v>635</v>
      </c>
      <c r="C952" s="10" t="s">
        <v>640</v>
      </c>
      <c r="D952" s="11">
        <v>0</v>
      </c>
      <c r="E952" s="11">
        <v>2</v>
      </c>
      <c r="F952" s="11" t="s">
        <v>1084</v>
      </c>
      <c r="G952" s="12">
        <v>5</v>
      </c>
      <c r="H952" s="12">
        <v>2</v>
      </c>
      <c r="I952" s="12">
        <v>1</v>
      </c>
      <c r="J952" s="12">
        <v>5</v>
      </c>
      <c r="K952" s="12">
        <v>3</v>
      </c>
      <c r="L952" s="12">
        <v>3</v>
      </c>
      <c r="M952" s="12">
        <v>3</v>
      </c>
      <c r="N952" s="12">
        <v>6</v>
      </c>
      <c r="O952" s="12">
        <v>11</v>
      </c>
      <c r="P952" s="12">
        <v>17</v>
      </c>
      <c r="Q952" s="144">
        <v>1</v>
      </c>
      <c r="R952" s="144">
        <v>1</v>
      </c>
      <c r="S952" s="144">
        <v>0</v>
      </c>
      <c r="T952" s="144">
        <v>0</v>
      </c>
      <c r="U952" s="144">
        <v>0</v>
      </c>
      <c r="V952" s="144">
        <v>0</v>
      </c>
      <c r="W952" s="144">
        <v>0</v>
      </c>
      <c r="X952" s="144">
        <v>0</v>
      </c>
      <c r="Y952" s="144">
        <v>0</v>
      </c>
      <c r="Z952" s="144">
        <v>0</v>
      </c>
      <c r="AA952" s="144">
        <v>0</v>
      </c>
      <c r="AB952" s="144">
        <v>0</v>
      </c>
      <c r="AC952" s="144">
        <v>1</v>
      </c>
      <c r="AD952" s="144">
        <v>1</v>
      </c>
      <c r="AE952" s="144">
        <v>2</v>
      </c>
      <c r="AF952" s="144">
        <v>2</v>
      </c>
      <c r="AG952" s="5">
        <v>59</v>
      </c>
    </row>
    <row r="953" spans="1:33" s="13" customFormat="1" ht="13.7" customHeight="1" x14ac:dyDescent="0.15">
      <c r="A953" s="9" t="s">
        <v>1117</v>
      </c>
      <c r="B953" s="9" t="s">
        <v>635</v>
      </c>
      <c r="C953" s="10" t="s">
        <v>89</v>
      </c>
      <c r="D953" s="11" t="s">
        <v>718</v>
      </c>
      <c r="E953" s="11">
        <v>1</v>
      </c>
      <c r="F953" s="11" t="s">
        <v>1086</v>
      </c>
      <c r="G953" s="12">
        <v>2</v>
      </c>
      <c r="H953" s="146">
        <v>0</v>
      </c>
      <c r="I953" s="146">
        <v>0</v>
      </c>
      <c r="J953" s="146">
        <v>0</v>
      </c>
      <c r="K953" s="12">
        <v>0</v>
      </c>
      <c r="L953" s="146">
        <v>1</v>
      </c>
      <c r="M953" s="146">
        <v>2</v>
      </c>
      <c r="N953" s="12">
        <v>3</v>
      </c>
      <c r="O953" s="146">
        <v>0</v>
      </c>
      <c r="P953" s="12">
        <v>3</v>
      </c>
      <c r="Q953" s="144">
        <v>0</v>
      </c>
      <c r="R953" s="144">
        <v>0</v>
      </c>
      <c r="S953" s="144">
        <v>0</v>
      </c>
      <c r="T953" s="144">
        <v>0</v>
      </c>
      <c r="U953" s="144">
        <v>0</v>
      </c>
      <c r="V953" s="144">
        <v>0</v>
      </c>
      <c r="W953" s="144">
        <v>0</v>
      </c>
      <c r="X953" s="144">
        <v>0</v>
      </c>
      <c r="Y953" s="144">
        <v>0</v>
      </c>
      <c r="Z953" s="144">
        <v>0</v>
      </c>
      <c r="AA953" s="144">
        <v>0</v>
      </c>
      <c r="AB953" s="144">
        <v>0</v>
      </c>
      <c r="AC953" s="144">
        <v>1</v>
      </c>
      <c r="AD953" s="144">
        <v>2</v>
      </c>
      <c r="AE953" s="144">
        <v>1</v>
      </c>
      <c r="AF953" s="144">
        <v>2</v>
      </c>
      <c r="AG953" s="13">
        <v>60</v>
      </c>
    </row>
    <row r="954" spans="1:33" s="13" customFormat="1" ht="13.7" customHeight="1" x14ac:dyDescent="0.15">
      <c r="A954" s="14"/>
      <c r="B954" s="14" t="s">
        <v>1073</v>
      </c>
      <c r="C954" s="14">
        <f>COUNTA(C946:C953)</f>
        <v>8</v>
      </c>
      <c r="D954" s="15">
        <f>COUNTIF(D946:D953,"併")</f>
        <v>1</v>
      </c>
      <c r="E954" s="15">
        <v>9</v>
      </c>
      <c r="F954" s="15"/>
      <c r="G954" s="16">
        <f t="shared" ref="G954:AF954" si="190">SUM(G946:G953)</f>
        <v>65</v>
      </c>
      <c r="H954" s="16">
        <f t="shared" si="190"/>
        <v>126</v>
      </c>
      <c r="I954" s="16">
        <f t="shared" si="190"/>
        <v>135</v>
      </c>
      <c r="J954" s="16">
        <f t="shared" si="190"/>
        <v>132</v>
      </c>
      <c r="K954" s="16">
        <f t="shared" si="190"/>
        <v>155</v>
      </c>
      <c r="L954" s="16">
        <f t="shared" si="190"/>
        <v>156</v>
      </c>
      <c r="M954" s="16">
        <f t="shared" si="190"/>
        <v>154</v>
      </c>
      <c r="N954" s="16">
        <f t="shared" si="190"/>
        <v>436</v>
      </c>
      <c r="O954" s="16">
        <f t="shared" si="190"/>
        <v>422</v>
      </c>
      <c r="P954" s="16">
        <f t="shared" si="190"/>
        <v>858</v>
      </c>
      <c r="Q954" s="16">
        <f t="shared" si="190"/>
        <v>6</v>
      </c>
      <c r="R954" s="16">
        <f t="shared" si="190"/>
        <v>13</v>
      </c>
      <c r="S954" s="16">
        <f t="shared" si="190"/>
        <v>3</v>
      </c>
      <c r="T954" s="16">
        <f t="shared" si="190"/>
        <v>3</v>
      </c>
      <c r="U954" s="16">
        <f t="shared" si="190"/>
        <v>1</v>
      </c>
      <c r="V954" s="16">
        <f t="shared" si="190"/>
        <v>1</v>
      </c>
      <c r="W954" s="16">
        <f t="shared" si="190"/>
        <v>0</v>
      </c>
      <c r="X954" s="16">
        <f t="shared" si="190"/>
        <v>0</v>
      </c>
      <c r="Y954" s="16">
        <f t="shared" si="190"/>
        <v>0</v>
      </c>
      <c r="Z954" s="16">
        <f t="shared" si="190"/>
        <v>0</v>
      </c>
      <c r="AA954" s="16">
        <f t="shared" si="190"/>
        <v>2</v>
      </c>
      <c r="AB954" s="16">
        <f t="shared" si="190"/>
        <v>3</v>
      </c>
      <c r="AC954" s="16">
        <f t="shared" si="190"/>
        <v>11</v>
      </c>
      <c r="AD954" s="16">
        <f t="shared" si="190"/>
        <v>49</v>
      </c>
      <c r="AE954" s="16">
        <f t="shared" si="190"/>
        <v>23</v>
      </c>
      <c r="AF954" s="16">
        <f t="shared" si="190"/>
        <v>69</v>
      </c>
      <c r="AG954" s="13">
        <v>61</v>
      </c>
    </row>
    <row r="955" spans="1:33" s="13" customFormat="1" ht="13.7" customHeight="1" x14ac:dyDescent="0.15">
      <c r="A955" s="9" t="s">
        <v>1117</v>
      </c>
      <c r="B955" s="9" t="s">
        <v>645</v>
      </c>
      <c r="C955" s="10" t="s">
        <v>641</v>
      </c>
      <c r="D955" s="11">
        <v>0</v>
      </c>
      <c r="E955" s="11">
        <v>1</v>
      </c>
      <c r="F955" s="11" t="s">
        <v>1084</v>
      </c>
      <c r="G955" s="12">
        <v>5</v>
      </c>
      <c r="H955" s="12">
        <v>6</v>
      </c>
      <c r="I955" s="12">
        <v>10</v>
      </c>
      <c r="J955" s="12">
        <v>7</v>
      </c>
      <c r="K955" s="12">
        <v>4</v>
      </c>
      <c r="L955" s="12">
        <v>6</v>
      </c>
      <c r="M955" s="12">
        <v>10</v>
      </c>
      <c r="N955" s="12">
        <v>20</v>
      </c>
      <c r="O955" s="12">
        <v>23</v>
      </c>
      <c r="P955" s="12">
        <v>43</v>
      </c>
      <c r="Q955" s="144">
        <v>0</v>
      </c>
      <c r="R955" s="144">
        <v>0</v>
      </c>
      <c r="S955" s="144">
        <v>0</v>
      </c>
      <c r="T955" s="144">
        <v>0</v>
      </c>
      <c r="U955" s="144">
        <v>0</v>
      </c>
      <c r="V955" s="144">
        <v>0</v>
      </c>
      <c r="W955" s="144">
        <v>0</v>
      </c>
      <c r="X955" s="144">
        <v>0</v>
      </c>
      <c r="Y955" s="144">
        <v>0</v>
      </c>
      <c r="Z955" s="144">
        <v>0</v>
      </c>
      <c r="AA955" s="144">
        <v>0</v>
      </c>
      <c r="AB955" s="144">
        <v>0</v>
      </c>
      <c r="AC955" s="144">
        <v>1</v>
      </c>
      <c r="AD955" s="144">
        <v>2</v>
      </c>
      <c r="AE955" s="144">
        <v>1</v>
      </c>
      <c r="AF955" s="144">
        <v>2</v>
      </c>
      <c r="AG955" s="13">
        <v>62</v>
      </c>
    </row>
    <row r="956" spans="1:33" ht="13.7" customHeight="1" x14ac:dyDescent="0.15">
      <c r="A956" s="9" t="s">
        <v>1117</v>
      </c>
      <c r="B956" s="9" t="s">
        <v>645</v>
      </c>
      <c r="C956" s="10" t="s">
        <v>642</v>
      </c>
      <c r="D956" s="11">
        <v>0</v>
      </c>
      <c r="E956" s="11">
        <v>1</v>
      </c>
      <c r="F956" s="11" t="s">
        <v>1084</v>
      </c>
      <c r="G956" s="12">
        <v>10</v>
      </c>
      <c r="H956" s="12">
        <v>17</v>
      </c>
      <c r="I956" s="12">
        <v>16</v>
      </c>
      <c r="J956" s="12">
        <v>17</v>
      </c>
      <c r="K956" s="12">
        <v>17</v>
      </c>
      <c r="L956" s="12">
        <v>10</v>
      </c>
      <c r="M956" s="12">
        <v>12</v>
      </c>
      <c r="N956" s="12">
        <v>42</v>
      </c>
      <c r="O956" s="12">
        <v>47</v>
      </c>
      <c r="P956" s="12">
        <v>89</v>
      </c>
      <c r="Q956" s="144">
        <v>1</v>
      </c>
      <c r="R956" s="144">
        <v>2</v>
      </c>
      <c r="S956" s="144">
        <v>0</v>
      </c>
      <c r="T956" s="144">
        <v>0</v>
      </c>
      <c r="U956" s="144">
        <v>0</v>
      </c>
      <c r="V956" s="144">
        <v>0</v>
      </c>
      <c r="W956" s="144">
        <v>0</v>
      </c>
      <c r="X956" s="144">
        <v>0</v>
      </c>
      <c r="Y956" s="144">
        <v>0</v>
      </c>
      <c r="Z956" s="144">
        <v>0</v>
      </c>
      <c r="AA956" s="144">
        <v>1</v>
      </c>
      <c r="AB956" s="144">
        <v>1</v>
      </c>
      <c r="AC956" s="144">
        <v>2</v>
      </c>
      <c r="AD956" s="144">
        <v>6</v>
      </c>
      <c r="AE956" s="144">
        <v>4</v>
      </c>
      <c r="AF956" s="144">
        <v>9</v>
      </c>
      <c r="AG956" s="5">
        <v>63</v>
      </c>
    </row>
    <row r="957" spans="1:33" s="13" customFormat="1" ht="13.7" customHeight="1" x14ac:dyDescent="0.15">
      <c r="A957" s="9" t="s">
        <v>1117</v>
      </c>
      <c r="B957" s="9" t="s">
        <v>645</v>
      </c>
      <c r="C957" s="10" t="s">
        <v>643</v>
      </c>
      <c r="D957" s="11">
        <v>0</v>
      </c>
      <c r="E957" s="11">
        <v>1</v>
      </c>
      <c r="F957" s="11" t="s">
        <v>1084</v>
      </c>
      <c r="G957" s="12">
        <v>4</v>
      </c>
      <c r="H957" s="12">
        <v>2</v>
      </c>
      <c r="I957" s="12">
        <v>1</v>
      </c>
      <c r="J957" s="146">
        <v>1</v>
      </c>
      <c r="K957" s="12">
        <v>2</v>
      </c>
      <c r="L957" s="12">
        <v>0</v>
      </c>
      <c r="M957" s="12">
        <v>2</v>
      </c>
      <c r="N957" s="12">
        <v>6</v>
      </c>
      <c r="O957" s="12">
        <v>2</v>
      </c>
      <c r="P957" s="12">
        <v>8</v>
      </c>
      <c r="Q957" s="144">
        <v>0</v>
      </c>
      <c r="R957" s="144">
        <v>0</v>
      </c>
      <c r="S957" s="144">
        <v>0</v>
      </c>
      <c r="T957" s="144">
        <v>0</v>
      </c>
      <c r="U957" s="144">
        <v>0</v>
      </c>
      <c r="V957" s="144">
        <v>0</v>
      </c>
      <c r="W957" s="144">
        <v>0</v>
      </c>
      <c r="X957" s="144">
        <v>0</v>
      </c>
      <c r="Y957" s="144">
        <v>0</v>
      </c>
      <c r="Z957" s="144">
        <v>0</v>
      </c>
      <c r="AA957" s="144">
        <v>0</v>
      </c>
      <c r="AB957" s="144">
        <v>0</v>
      </c>
      <c r="AC957" s="144">
        <v>1</v>
      </c>
      <c r="AD957" s="144">
        <v>1</v>
      </c>
      <c r="AE957" s="144">
        <v>1</v>
      </c>
      <c r="AF957" s="144">
        <v>1</v>
      </c>
      <c r="AG957" s="13">
        <v>64</v>
      </c>
    </row>
    <row r="958" spans="1:33" s="13" customFormat="1" ht="13.7" customHeight="1" x14ac:dyDescent="0.15">
      <c r="A958" s="9" t="s">
        <v>1117</v>
      </c>
      <c r="B958" s="9" t="s">
        <v>645</v>
      </c>
      <c r="C958" s="10" t="s">
        <v>644</v>
      </c>
      <c r="D958" s="11">
        <v>0</v>
      </c>
      <c r="E958" s="11">
        <v>2</v>
      </c>
      <c r="F958" s="11" t="s">
        <v>1084</v>
      </c>
      <c r="G958" s="12">
        <v>3</v>
      </c>
      <c r="H958" s="12">
        <v>0</v>
      </c>
      <c r="I958" s="12">
        <v>4</v>
      </c>
      <c r="J958" s="12">
        <v>1</v>
      </c>
      <c r="K958" s="12">
        <v>3</v>
      </c>
      <c r="L958" s="146">
        <v>2</v>
      </c>
      <c r="M958" s="12">
        <v>1</v>
      </c>
      <c r="N958" s="12">
        <v>2</v>
      </c>
      <c r="O958" s="12">
        <v>9</v>
      </c>
      <c r="P958" s="12">
        <v>11</v>
      </c>
      <c r="Q958" s="144">
        <v>0</v>
      </c>
      <c r="R958" s="144">
        <v>0</v>
      </c>
      <c r="S958" s="144">
        <v>0</v>
      </c>
      <c r="T958" s="144">
        <v>0</v>
      </c>
      <c r="U958" s="144">
        <v>0</v>
      </c>
      <c r="V958" s="144">
        <v>0</v>
      </c>
      <c r="W958" s="144">
        <v>0</v>
      </c>
      <c r="X958" s="144">
        <v>0</v>
      </c>
      <c r="Y958" s="144">
        <v>0</v>
      </c>
      <c r="Z958" s="144">
        <v>0</v>
      </c>
      <c r="AA958" s="144">
        <v>0</v>
      </c>
      <c r="AB958" s="144">
        <v>0</v>
      </c>
      <c r="AC958" s="144">
        <v>0</v>
      </c>
      <c r="AD958" s="144">
        <v>0</v>
      </c>
      <c r="AE958" s="144">
        <v>0</v>
      </c>
      <c r="AF958" s="144">
        <v>0</v>
      </c>
      <c r="AG958" s="13">
        <v>65</v>
      </c>
    </row>
    <row r="959" spans="1:33" s="13" customFormat="1" ht="13.7" customHeight="1" x14ac:dyDescent="0.15">
      <c r="A959" s="9" t="s">
        <v>1117</v>
      </c>
      <c r="B959" s="9" t="s">
        <v>645</v>
      </c>
      <c r="C959" s="10" t="s">
        <v>646</v>
      </c>
      <c r="D959" s="11">
        <v>0</v>
      </c>
      <c r="E959" s="11">
        <v>1</v>
      </c>
      <c r="F959" s="11" t="s">
        <v>1084</v>
      </c>
      <c r="G959" s="12">
        <v>9</v>
      </c>
      <c r="H959" s="12">
        <v>20</v>
      </c>
      <c r="I959" s="12">
        <v>22</v>
      </c>
      <c r="J959" s="12">
        <v>23</v>
      </c>
      <c r="K959" s="12">
        <v>15</v>
      </c>
      <c r="L959" s="12">
        <v>14</v>
      </c>
      <c r="M959" s="12">
        <v>25</v>
      </c>
      <c r="N959" s="12">
        <v>70</v>
      </c>
      <c r="O959" s="12">
        <v>49</v>
      </c>
      <c r="P959" s="12">
        <v>119</v>
      </c>
      <c r="Q959" s="144">
        <v>1</v>
      </c>
      <c r="R959" s="144">
        <v>2</v>
      </c>
      <c r="S959" s="144">
        <v>1</v>
      </c>
      <c r="T959" s="144">
        <v>1</v>
      </c>
      <c r="U959" s="144">
        <v>0</v>
      </c>
      <c r="V959" s="144">
        <v>0</v>
      </c>
      <c r="W959" s="144">
        <v>0</v>
      </c>
      <c r="X959" s="144">
        <v>0</v>
      </c>
      <c r="Y959" s="144">
        <v>0</v>
      </c>
      <c r="Z959" s="144">
        <v>0</v>
      </c>
      <c r="AA959" s="144">
        <v>0</v>
      </c>
      <c r="AB959" s="144">
        <v>0</v>
      </c>
      <c r="AC959" s="144">
        <v>1</v>
      </c>
      <c r="AD959" s="144">
        <v>2</v>
      </c>
      <c r="AE959" s="144">
        <v>3</v>
      </c>
      <c r="AF959" s="144">
        <v>5</v>
      </c>
      <c r="AG959" s="13">
        <v>66</v>
      </c>
    </row>
    <row r="960" spans="1:33" s="13" customFormat="1" ht="13.7" customHeight="1" x14ac:dyDescent="0.15">
      <c r="A960" s="14"/>
      <c r="B960" s="14" t="s">
        <v>1073</v>
      </c>
      <c r="C960" s="14">
        <f>COUNTA(C955:C959)</f>
        <v>5</v>
      </c>
      <c r="D960" s="15">
        <f>COUNTIF(D955:D959,"併")</f>
        <v>0</v>
      </c>
      <c r="E960" s="15">
        <v>5</v>
      </c>
      <c r="F960" s="15"/>
      <c r="G960" s="16">
        <f t="shared" ref="G960" si="191">SUM(G955:G959)</f>
        <v>31</v>
      </c>
      <c r="H960" s="16">
        <f t="shared" ref="H960:AE960" si="192">SUM(H955:H959)</f>
        <v>45</v>
      </c>
      <c r="I960" s="16">
        <f t="shared" si="192"/>
        <v>53</v>
      </c>
      <c r="J960" s="16">
        <f t="shared" si="192"/>
        <v>49</v>
      </c>
      <c r="K960" s="16">
        <f t="shared" si="192"/>
        <v>41</v>
      </c>
      <c r="L960" s="16">
        <f t="shared" si="192"/>
        <v>32</v>
      </c>
      <c r="M960" s="16">
        <f t="shared" si="192"/>
        <v>50</v>
      </c>
      <c r="N960" s="16">
        <f t="shared" si="192"/>
        <v>140</v>
      </c>
      <c r="O960" s="16">
        <f t="shared" si="192"/>
        <v>130</v>
      </c>
      <c r="P960" s="16">
        <f t="shared" si="192"/>
        <v>270</v>
      </c>
      <c r="Q960" s="16">
        <f t="shared" si="192"/>
        <v>2</v>
      </c>
      <c r="R960" s="16">
        <f t="shared" si="192"/>
        <v>4</v>
      </c>
      <c r="S960" s="16">
        <f t="shared" si="192"/>
        <v>1</v>
      </c>
      <c r="T960" s="16">
        <f t="shared" si="192"/>
        <v>1</v>
      </c>
      <c r="U960" s="16">
        <f t="shared" si="192"/>
        <v>0</v>
      </c>
      <c r="V960" s="16">
        <f t="shared" si="192"/>
        <v>0</v>
      </c>
      <c r="W960" s="16">
        <f t="shared" si="192"/>
        <v>0</v>
      </c>
      <c r="X960" s="16">
        <f t="shared" si="192"/>
        <v>0</v>
      </c>
      <c r="Y960" s="16">
        <f t="shared" si="192"/>
        <v>0</v>
      </c>
      <c r="Z960" s="16">
        <f t="shared" si="192"/>
        <v>0</v>
      </c>
      <c r="AA960" s="16">
        <f t="shared" si="192"/>
        <v>1</v>
      </c>
      <c r="AB960" s="16">
        <f t="shared" si="192"/>
        <v>1</v>
      </c>
      <c r="AC960" s="16">
        <f t="shared" si="192"/>
        <v>5</v>
      </c>
      <c r="AD960" s="16">
        <f t="shared" si="192"/>
        <v>11</v>
      </c>
      <c r="AE960" s="16">
        <f t="shared" si="192"/>
        <v>9</v>
      </c>
      <c r="AF960" s="16">
        <f>SUM(AF955:AF959)</f>
        <v>17</v>
      </c>
      <c r="AG960" s="13">
        <v>68</v>
      </c>
    </row>
    <row r="961" spans="1:33" s="13" customFormat="1" ht="13.7" customHeight="1" x14ac:dyDescent="0.15">
      <c r="A961" s="9" t="s">
        <v>1117</v>
      </c>
      <c r="B961" s="9" t="s">
        <v>647</v>
      </c>
      <c r="C961" s="10" t="s">
        <v>648</v>
      </c>
      <c r="D961" s="11">
        <v>0</v>
      </c>
      <c r="E961" s="11">
        <v>1</v>
      </c>
      <c r="F961" s="11" t="s">
        <v>1084</v>
      </c>
      <c r="G961" s="12">
        <v>10</v>
      </c>
      <c r="H961" s="12">
        <v>13</v>
      </c>
      <c r="I961" s="12">
        <v>10</v>
      </c>
      <c r="J961" s="12">
        <v>12</v>
      </c>
      <c r="K961" s="12">
        <v>12</v>
      </c>
      <c r="L961" s="12">
        <v>19</v>
      </c>
      <c r="M961" s="12">
        <v>10</v>
      </c>
      <c r="N961" s="12">
        <v>40</v>
      </c>
      <c r="O961" s="12">
        <v>36</v>
      </c>
      <c r="P961" s="12">
        <v>76</v>
      </c>
      <c r="Q961" s="144">
        <v>1</v>
      </c>
      <c r="R961" s="144">
        <v>4</v>
      </c>
      <c r="S961" s="144">
        <v>0</v>
      </c>
      <c r="T961" s="144">
        <v>0</v>
      </c>
      <c r="U961" s="144">
        <v>0</v>
      </c>
      <c r="V961" s="144">
        <v>0</v>
      </c>
      <c r="W961" s="144">
        <v>0</v>
      </c>
      <c r="X961" s="144">
        <v>0</v>
      </c>
      <c r="Y961" s="144">
        <v>1</v>
      </c>
      <c r="Z961" s="144">
        <v>1</v>
      </c>
      <c r="AA961" s="144">
        <v>1</v>
      </c>
      <c r="AB961" s="144">
        <v>1</v>
      </c>
      <c r="AC961" s="144">
        <v>1</v>
      </c>
      <c r="AD961" s="144">
        <v>3</v>
      </c>
      <c r="AE961" s="144">
        <v>4</v>
      </c>
      <c r="AF961" s="144">
        <v>9</v>
      </c>
      <c r="AG961" s="13">
        <v>69</v>
      </c>
    </row>
    <row r="962" spans="1:33" s="13" customFormat="1" ht="13.7" customHeight="1" x14ac:dyDescent="0.15">
      <c r="A962" s="9" t="s">
        <v>1117</v>
      </c>
      <c r="B962" s="9" t="s">
        <v>647</v>
      </c>
      <c r="C962" s="10" t="s">
        <v>1020</v>
      </c>
      <c r="D962" s="11">
        <v>0</v>
      </c>
      <c r="E962" s="11">
        <v>1</v>
      </c>
      <c r="F962" s="11" t="s">
        <v>1084</v>
      </c>
      <c r="G962" s="12">
        <v>4</v>
      </c>
      <c r="H962" s="12">
        <v>3</v>
      </c>
      <c r="I962" s="146">
        <v>4</v>
      </c>
      <c r="J962" s="12">
        <v>3</v>
      </c>
      <c r="K962" s="12">
        <v>0</v>
      </c>
      <c r="L962" s="12">
        <v>4</v>
      </c>
      <c r="M962" s="12">
        <v>1</v>
      </c>
      <c r="N962" s="12">
        <v>8</v>
      </c>
      <c r="O962" s="12">
        <v>7</v>
      </c>
      <c r="P962" s="12">
        <v>15</v>
      </c>
      <c r="Q962" s="144">
        <v>1</v>
      </c>
      <c r="R962" s="144">
        <v>1</v>
      </c>
      <c r="S962" s="144">
        <v>0</v>
      </c>
      <c r="T962" s="144">
        <v>0</v>
      </c>
      <c r="U962" s="144">
        <v>0</v>
      </c>
      <c r="V962" s="144">
        <v>0</v>
      </c>
      <c r="W962" s="144">
        <v>0</v>
      </c>
      <c r="X962" s="144">
        <v>0</v>
      </c>
      <c r="Y962" s="144">
        <v>0</v>
      </c>
      <c r="Z962" s="144">
        <v>0</v>
      </c>
      <c r="AA962" s="144">
        <v>0</v>
      </c>
      <c r="AB962" s="144">
        <v>0</v>
      </c>
      <c r="AC962" s="144">
        <v>0</v>
      </c>
      <c r="AD962" s="144">
        <v>0</v>
      </c>
      <c r="AE962" s="144">
        <v>1</v>
      </c>
      <c r="AF962" s="144">
        <v>1</v>
      </c>
      <c r="AG962" s="13">
        <v>70</v>
      </c>
    </row>
    <row r="963" spans="1:33" ht="13.7" customHeight="1" x14ac:dyDescent="0.15">
      <c r="A963" s="14"/>
      <c r="B963" s="14" t="s">
        <v>1073</v>
      </c>
      <c r="C963" s="14">
        <f>COUNTA(C961:C962)</f>
        <v>2</v>
      </c>
      <c r="D963" s="15">
        <f>COUNTIF(D961:D962,"併")</f>
        <v>0</v>
      </c>
      <c r="E963" s="15">
        <v>2</v>
      </c>
      <c r="F963" s="15"/>
      <c r="G963" s="16">
        <f>SUM(G961:G962)</f>
        <v>14</v>
      </c>
      <c r="H963" s="16">
        <f t="shared" ref="H963:AD963" si="193">SUM(H961:H962)</f>
        <v>16</v>
      </c>
      <c r="I963" s="16">
        <f t="shared" si="193"/>
        <v>14</v>
      </c>
      <c r="J963" s="16">
        <f t="shared" si="193"/>
        <v>15</v>
      </c>
      <c r="K963" s="16">
        <f t="shared" si="193"/>
        <v>12</v>
      </c>
      <c r="L963" s="16">
        <f t="shared" si="193"/>
        <v>23</v>
      </c>
      <c r="M963" s="16">
        <f t="shared" si="193"/>
        <v>11</v>
      </c>
      <c r="N963" s="16">
        <f t="shared" si="193"/>
        <v>48</v>
      </c>
      <c r="O963" s="16">
        <f t="shared" si="193"/>
        <v>43</v>
      </c>
      <c r="P963" s="16">
        <f t="shared" si="193"/>
        <v>91</v>
      </c>
      <c r="Q963" s="16">
        <f t="shared" si="193"/>
        <v>2</v>
      </c>
      <c r="R963" s="16">
        <f t="shared" si="193"/>
        <v>5</v>
      </c>
      <c r="S963" s="16">
        <f t="shared" si="193"/>
        <v>0</v>
      </c>
      <c r="T963" s="16">
        <f t="shared" si="193"/>
        <v>0</v>
      </c>
      <c r="U963" s="16">
        <f t="shared" si="193"/>
        <v>0</v>
      </c>
      <c r="V963" s="16">
        <f t="shared" si="193"/>
        <v>0</v>
      </c>
      <c r="W963" s="16">
        <f t="shared" si="193"/>
        <v>0</v>
      </c>
      <c r="X963" s="16">
        <f t="shared" si="193"/>
        <v>0</v>
      </c>
      <c r="Y963" s="16">
        <f t="shared" si="193"/>
        <v>1</v>
      </c>
      <c r="Z963" s="16">
        <f t="shared" si="193"/>
        <v>1</v>
      </c>
      <c r="AA963" s="16">
        <f t="shared" si="193"/>
        <v>1</v>
      </c>
      <c r="AB963" s="16">
        <f t="shared" si="193"/>
        <v>1</v>
      </c>
      <c r="AC963" s="16">
        <f t="shared" si="193"/>
        <v>1</v>
      </c>
      <c r="AD963" s="16">
        <f t="shared" si="193"/>
        <v>3</v>
      </c>
      <c r="AE963" s="16">
        <f>SUM(AE961:AE962)</f>
        <v>5</v>
      </c>
      <c r="AF963" s="16">
        <f>SUM(AF961:AF962)</f>
        <v>10</v>
      </c>
      <c r="AG963" s="5">
        <v>71</v>
      </c>
    </row>
    <row r="964" spans="1:33" s="13" customFormat="1" ht="13.7" customHeight="1" x14ac:dyDescent="0.15">
      <c r="A964" s="9" t="s">
        <v>1117</v>
      </c>
      <c r="B964" s="9" t="s">
        <v>95</v>
      </c>
      <c r="C964" s="10" t="s">
        <v>96</v>
      </c>
      <c r="D964" s="11">
        <v>0</v>
      </c>
      <c r="E964" s="11" t="s">
        <v>1126</v>
      </c>
      <c r="F964" s="11" t="s">
        <v>1084</v>
      </c>
      <c r="G964" s="12">
        <v>8</v>
      </c>
      <c r="H964" s="12">
        <v>21</v>
      </c>
      <c r="I964" s="12">
        <v>24</v>
      </c>
      <c r="J964" s="12">
        <v>20</v>
      </c>
      <c r="K964" s="12">
        <v>23</v>
      </c>
      <c r="L964" s="12">
        <v>25</v>
      </c>
      <c r="M964" s="12">
        <v>21</v>
      </c>
      <c r="N964" s="12">
        <v>72</v>
      </c>
      <c r="O964" s="12">
        <v>62</v>
      </c>
      <c r="P964" s="12">
        <v>134</v>
      </c>
      <c r="Q964" s="144">
        <v>1</v>
      </c>
      <c r="R964" s="144">
        <v>2</v>
      </c>
      <c r="S964" s="144">
        <v>0</v>
      </c>
      <c r="T964" s="144">
        <v>0</v>
      </c>
      <c r="U964" s="144">
        <v>0</v>
      </c>
      <c r="V964" s="144">
        <v>0</v>
      </c>
      <c r="W964" s="144">
        <v>0</v>
      </c>
      <c r="X964" s="144">
        <v>0</v>
      </c>
      <c r="Y964" s="144">
        <v>0</v>
      </c>
      <c r="Z964" s="144">
        <v>0</v>
      </c>
      <c r="AA964" s="144">
        <v>0</v>
      </c>
      <c r="AB964" s="144">
        <v>0</v>
      </c>
      <c r="AC964" s="144">
        <v>1</v>
      </c>
      <c r="AD964" s="144">
        <v>5</v>
      </c>
      <c r="AE964" s="144">
        <v>2</v>
      </c>
      <c r="AF964" s="144">
        <v>7</v>
      </c>
      <c r="AG964" s="13">
        <v>72</v>
      </c>
    </row>
    <row r="965" spans="1:33" s="13" customFormat="1" ht="13.7" customHeight="1" x14ac:dyDescent="0.15">
      <c r="A965" s="9" t="s">
        <v>1117</v>
      </c>
      <c r="B965" s="9" t="s">
        <v>95</v>
      </c>
      <c r="C965" s="10" t="s">
        <v>97</v>
      </c>
      <c r="D965" s="11">
        <v>0</v>
      </c>
      <c r="E965" s="11">
        <v>1</v>
      </c>
      <c r="F965" s="11" t="s">
        <v>1084</v>
      </c>
      <c r="G965" s="12">
        <v>8</v>
      </c>
      <c r="H965" s="12">
        <v>10</v>
      </c>
      <c r="I965" s="12">
        <v>8</v>
      </c>
      <c r="J965" s="12">
        <v>10</v>
      </c>
      <c r="K965" s="12">
        <v>8</v>
      </c>
      <c r="L965" s="12">
        <v>6</v>
      </c>
      <c r="M965" s="12">
        <v>8</v>
      </c>
      <c r="N965" s="12">
        <v>25</v>
      </c>
      <c r="O965" s="12">
        <v>25</v>
      </c>
      <c r="P965" s="12">
        <v>50</v>
      </c>
      <c r="Q965" s="144">
        <v>0</v>
      </c>
      <c r="R965" s="144">
        <v>0</v>
      </c>
      <c r="S965" s="144">
        <v>0</v>
      </c>
      <c r="T965" s="144">
        <v>0</v>
      </c>
      <c r="U965" s="144">
        <v>0</v>
      </c>
      <c r="V965" s="144">
        <v>0</v>
      </c>
      <c r="W965" s="144">
        <v>0</v>
      </c>
      <c r="X965" s="144">
        <v>0</v>
      </c>
      <c r="Y965" s="144">
        <v>0</v>
      </c>
      <c r="Z965" s="144">
        <v>0</v>
      </c>
      <c r="AA965" s="144">
        <v>1</v>
      </c>
      <c r="AB965" s="144">
        <v>1</v>
      </c>
      <c r="AC965" s="144">
        <v>1</v>
      </c>
      <c r="AD965" s="144">
        <v>1</v>
      </c>
      <c r="AE965" s="144">
        <v>2</v>
      </c>
      <c r="AF965" s="144">
        <v>2</v>
      </c>
      <c r="AG965" s="13">
        <v>73</v>
      </c>
    </row>
    <row r="966" spans="1:33" s="13" customFormat="1" ht="13.5" customHeight="1" x14ac:dyDescent="0.15">
      <c r="A966" s="14"/>
      <c r="B966" s="14" t="s">
        <v>1073</v>
      </c>
      <c r="C966" s="14">
        <f>COUNTA(C964:C965)</f>
        <v>2</v>
      </c>
      <c r="D966" s="15">
        <f>COUNTIF(D964:D965,"併")</f>
        <v>0</v>
      </c>
      <c r="E966" s="15">
        <v>2</v>
      </c>
      <c r="F966" s="15"/>
      <c r="G966" s="16">
        <f>SUM(G964:G965)</f>
        <v>16</v>
      </c>
      <c r="H966" s="16">
        <f t="shared" ref="H966:AD966" si="194">SUM(H964:H965)</f>
        <v>31</v>
      </c>
      <c r="I966" s="16">
        <f t="shared" si="194"/>
        <v>32</v>
      </c>
      <c r="J966" s="16">
        <f t="shared" si="194"/>
        <v>30</v>
      </c>
      <c r="K966" s="16">
        <f t="shared" si="194"/>
        <v>31</v>
      </c>
      <c r="L966" s="16">
        <f t="shared" si="194"/>
        <v>31</v>
      </c>
      <c r="M966" s="16">
        <f t="shared" si="194"/>
        <v>29</v>
      </c>
      <c r="N966" s="16">
        <f t="shared" si="194"/>
        <v>97</v>
      </c>
      <c r="O966" s="16">
        <f t="shared" si="194"/>
        <v>87</v>
      </c>
      <c r="P966" s="16">
        <f t="shared" si="194"/>
        <v>184</v>
      </c>
      <c r="Q966" s="16">
        <f t="shared" si="194"/>
        <v>1</v>
      </c>
      <c r="R966" s="16">
        <f t="shared" si="194"/>
        <v>2</v>
      </c>
      <c r="S966" s="16">
        <f t="shared" si="194"/>
        <v>0</v>
      </c>
      <c r="T966" s="16">
        <f t="shared" si="194"/>
        <v>0</v>
      </c>
      <c r="U966" s="16">
        <f t="shared" si="194"/>
        <v>0</v>
      </c>
      <c r="V966" s="16">
        <f t="shared" si="194"/>
        <v>0</v>
      </c>
      <c r="W966" s="16">
        <f t="shared" si="194"/>
        <v>0</v>
      </c>
      <c r="X966" s="16">
        <f t="shared" si="194"/>
        <v>0</v>
      </c>
      <c r="Y966" s="16">
        <f t="shared" si="194"/>
        <v>0</v>
      </c>
      <c r="Z966" s="16">
        <f t="shared" si="194"/>
        <v>0</v>
      </c>
      <c r="AA966" s="16">
        <f t="shared" si="194"/>
        <v>1</v>
      </c>
      <c r="AB966" s="16">
        <f t="shared" si="194"/>
        <v>1</v>
      </c>
      <c r="AC966" s="16">
        <f t="shared" si="194"/>
        <v>2</v>
      </c>
      <c r="AD966" s="16">
        <f t="shared" si="194"/>
        <v>6</v>
      </c>
      <c r="AE966" s="16">
        <f>SUM(AE964:AE965)</f>
        <v>4</v>
      </c>
      <c r="AF966" s="16">
        <f>SUM(AF964:AF965)</f>
        <v>9</v>
      </c>
      <c r="AG966" s="13">
        <v>74</v>
      </c>
    </row>
    <row r="967" spans="1:33" ht="13.7" customHeight="1" x14ac:dyDescent="0.15">
      <c r="A967" s="9" t="s">
        <v>1117</v>
      </c>
      <c r="B967" s="9" t="s">
        <v>98</v>
      </c>
      <c r="C967" s="10" t="s">
        <v>99</v>
      </c>
      <c r="D967" s="11">
        <v>0</v>
      </c>
      <c r="E967" s="11">
        <v>2</v>
      </c>
      <c r="F967" s="11" t="s">
        <v>1084</v>
      </c>
      <c r="G967" s="12">
        <v>6</v>
      </c>
      <c r="H967" s="12">
        <v>6</v>
      </c>
      <c r="I967" s="12">
        <v>3</v>
      </c>
      <c r="J967" s="12">
        <v>7</v>
      </c>
      <c r="K967" s="12">
        <v>5</v>
      </c>
      <c r="L967" s="12">
        <v>7</v>
      </c>
      <c r="M967" s="12">
        <v>4</v>
      </c>
      <c r="N967" s="12">
        <v>17</v>
      </c>
      <c r="O967" s="12">
        <v>15</v>
      </c>
      <c r="P967" s="12">
        <v>32</v>
      </c>
      <c r="Q967" s="144">
        <v>1</v>
      </c>
      <c r="R967" s="144">
        <v>1</v>
      </c>
      <c r="S967" s="144">
        <v>1</v>
      </c>
      <c r="T967" s="144">
        <v>1</v>
      </c>
      <c r="U967" s="144">
        <v>0</v>
      </c>
      <c r="V967" s="144">
        <v>0</v>
      </c>
      <c r="W967" s="144">
        <v>0</v>
      </c>
      <c r="X967" s="144">
        <v>0</v>
      </c>
      <c r="Y967" s="144">
        <v>0</v>
      </c>
      <c r="Z967" s="144">
        <v>0</v>
      </c>
      <c r="AA967" s="144">
        <v>0</v>
      </c>
      <c r="AB967" s="144">
        <v>0</v>
      </c>
      <c r="AC967" s="144">
        <v>1</v>
      </c>
      <c r="AD967" s="144">
        <v>1</v>
      </c>
      <c r="AE967" s="144">
        <v>3</v>
      </c>
      <c r="AF967" s="144">
        <v>3</v>
      </c>
      <c r="AG967" s="5">
        <v>1</v>
      </c>
    </row>
    <row r="968" spans="1:33" s="13" customFormat="1" ht="13.7" customHeight="1" x14ac:dyDescent="0.15">
      <c r="A968" s="9" t="s">
        <v>1117</v>
      </c>
      <c r="B968" s="9" t="s">
        <v>98</v>
      </c>
      <c r="C968" s="10" t="s">
        <v>100</v>
      </c>
      <c r="D968" s="11">
        <v>0</v>
      </c>
      <c r="E968" s="11">
        <v>2</v>
      </c>
      <c r="F968" s="11" t="s">
        <v>1084</v>
      </c>
      <c r="G968" s="12">
        <v>3</v>
      </c>
      <c r="H968" s="12">
        <v>2</v>
      </c>
      <c r="I968" s="12">
        <v>0</v>
      </c>
      <c r="J968" s="12">
        <v>1</v>
      </c>
      <c r="K968" s="146">
        <v>0</v>
      </c>
      <c r="L968" s="12">
        <v>2</v>
      </c>
      <c r="M968" s="12">
        <v>0</v>
      </c>
      <c r="N968" s="12">
        <v>3</v>
      </c>
      <c r="O968" s="12">
        <v>2</v>
      </c>
      <c r="P968" s="12">
        <v>5</v>
      </c>
      <c r="Q968" s="144">
        <v>1</v>
      </c>
      <c r="R968" s="144">
        <v>1</v>
      </c>
      <c r="S968" s="144">
        <v>0</v>
      </c>
      <c r="T968" s="144">
        <v>0</v>
      </c>
      <c r="U968" s="144">
        <v>0</v>
      </c>
      <c r="V968" s="144">
        <v>0</v>
      </c>
      <c r="W968" s="144">
        <v>0</v>
      </c>
      <c r="X968" s="144">
        <v>0</v>
      </c>
      <c r="Y968" s="144">
        <v>0</v>
      </c>
      <c r="Z968" s="144">
        <v>0</v>
      </c>
      <c r="AA968" s="144">
        <v>0</v>
      </c>
      <c r="AB968" s="144">
        <v>0</v>
      </c>
      <c r="AC968" s="144">
        <v>0</v>
      </c>
      <c r="AD968" s="144">
        <v>0</v>
      </c>
      <c r="AE968" s="144">
        <v>1</v>
      </c>
      <c r="AF968" s="144">
        <v>1</v>
      </c>
      <c r="AG968" s="13">
        <v>2</v>
      </c>
    </row>
    <row r="969" spans="1:33" ht="13.7" customHeight="1" x14ac:dyDescent="0.15">
      <c r="A969" s="14"/>
      <c r="B969" s="14" t="s">
        <v>1073</v>
      </c>
      <c r="C969" s="14">
        <f>COUNTA(C967:C968)</f>
        <v>2</v>
      </c>
      <c r="D969" s="15">
        <f>COUNTIF(D967:D968,"併")</f>
        <v>0</v>
      </c>
      <c r="E969" s="15">
        <v>2</v>
      </c>
      <c r="F969" s="15"/>
      <c r="G969" s="16">
        <f>SUM(G967:G968)</f>
        <v>9</v>
      </c>
      <c r="H969" s="16">
        <f t="shared" ref="H969:AD969" si="195">SUM(H967:H968)</f>
        <v>8</v>
      </c>
      <c r="I969" s="16">
        <f t="shared" si="195"/>
        <v>3</v>
      </c>
      <c r="J969" s="16">
        <f t="shared" si="195"/>
        <v>8</v>
      </c>
      <c r="K969" s="16">
        <f t="shared" si="195"/>
        <v>5</v>
      </c>
      <c r="L969" s="16">
        <f t="shared" si="195"/>
        <v>9</v>
      </c>
      <c r="M969" s="16">
        <f t="shared" si="195"/>
        <v>4</v>
      </c>
      <c r="N969" s="16">
        <f t="shared" si="195"/>
        <v>20</v>
      </c>
      <c r="O969" s="16">
        <f t="shared" si="195"/>
        <v>17</v>
      </c>
      <c r="P969" s="16">
        <f t="shared" si="195"/>
        <v>37</v>
      </c>
      <c r="Q969" s="16">
        <f t="shared" si="195"/>
        <v>2</v>
      </c>
      <c r="R969" s="16">
        <f t="shared" si="195"/>
        <v>2</v>
      </c>
      <c r="S969" s="16">
        <f t="shared" si="195"/>
        <v>1</v>
      </c>
      <c r="T969" s="16">
        <f t="shared" si="195"/>
        <v>1</v>
      </c>
      <c r="U969" s="16">
        <f t="shared" si="195"/>
        <v>0</v>
      </c>
      <c r="V969" s="16">
        <f t="shared" si="195"/>
        <v>0</v>
      </c>
      <c r="W969" s="16">
        <f t="shared" si="195"/>
        <v>0</v>
      </c>
      <c r="X969" s="16">
        <f t="shared" si="195"/>
        <v>0</v>
      </c>
      <c r="Y969" s="16">
        <f t="shared" si="195"/>
        <v>0</v>
      </c>
      <c r="Z969" s="16">
        <f t="shared" si="195"/>
        <v>0</v>
      </c>
      <c r="AA969" s="16">
        <f t="shared" si="195"/>
        <v>0</v>
      </c>
      <c r="AB969" s="16">
        <f t="shared" si="195"/>
        <v>0</v>
      </c>
      <c r="AC969" s="16">
        <f t="shared" si="195"/>
        <v>1</v>
      </c>
      <c r="AD969" s="16">
        <f t="shared" si="195"/>
        <v>1</v>
      </c>
      <c r="AE969" s="16">
        <f>SUM(AE967:AE968)</f>
        <v>4</v>
      </c>
      <c r="AF969" s="16">
        <f>SUM(AF967:AF968)</f>
        <v>4</v>
      </c>
      <c r="AG969" s="5">
        <v>3</v>
      </c>
    </row>
    <row r="970" spans="1:33" s="13" customFormat="1" ht="13.7" customHeight="1" x14ac:dyDescent="0.15">
      <c r="A970" s="9" t="s">
        <v>1117</v>
      </c>
      <c r="B970" s="9" t="s">
        <v>101</v>
      </c>
      <c r="C970" s="10" t="s">
        <v>102</v>
      </c>
      <c r="D970" s="11">
        <v>0</v>
      </c>
      <c r="E970" s="11">
        <v>1</v>
      </c>
      <c r="F970" s="11" t="s">
        <v>1084</v>
      </c>
      <c r="G970" s="12">
        <v>10</v>
      </c>
      <c r="H970" s="12">
        <v>35</v>
      </c>
      <c r="I970" s="12">
        <v>20</v>
      </c>
      <c r="J970" s="12">
        <v>28</v>
      </c>
      <c r="K970" s="12">
        <v>28</v>
      </c>
      <c r="L970" s="12">
        <v>30</v>
      </c>
      <c r="M970" s="12">
        <v>21</v>
      </c>
      <c r="N970" s="12">
        <v>73</v>
      </c>
      <c r="O970" s="12">
        <v>89</v>
      </c>
      <c r="P970" s="12">
        <v>162</v>
      </c>
      <c r="Q970" s="144">
        <v>1</v>
      </c>
      <c r="R970" s="144">
        <v>6</v>
      </c>
      <c r="S970" s="144">
        <v>0</v>
      </c>
      <c r="T970" s="144">
        <v>0</v>
      </c>
      <c r="U970" s="144">
        <v>0</v>
      </c>
      <c r="V970" s="144">
        <v>0</v>
      </c>
      <c r="W970" s="144">
        <v>0</v>
      </c>
      <c r="X970" s="144">
        <v>0</v>
      </c>
      <c r="Y970" s="144">
        <v>0</v>
      </c>
      <c r="Z970" s="144">
        <v>0</v>
      </c>
      <c r="AA970" s="144">
        <v>1</v>
      </c>
      <c r="AB970" s="144">
        <v>1</v>
      </c>
      <c r="AC970" s="144">
        <v>2</v>
      </c>
      <c r="AD970" s="144">
        <v>12</v>
      </c>
      <c r="AE970" s="144">
        <v>4</v>
      </c>
      <c r="AF970" s="144">
        <v>19</v>
      </c>
      <c r="AG970" s="13">
        <v>4</v>
      </c>
    </row>
    <row r="971" spans="1:33" s="13" customFormat="1" ht="13.7" customHeight="1" x14ac:dyDescent="0.15">
      <c r="A971" s="9" t="s">
        <v>1117</v>
      </c>
      <c r="B971" s="9" t="s">
        <v>101</v>
      </c>
      <c r="C971" s="10" t="s">
        <v>103</v>
      </c>
      <c r="D971" s="11">
        <v>0</v>
      </c>
      <c r="E971" s="11">
        <v>2</v>
      </c>
      <c r="F971" s="11" t="s">
        <v>1084</v>
      </c>
      <c r="G971" s="12">
        <v>6</v>
      </c>
      <c r="H971" s="12">
        <v>4</v>
      </c>
      <c r="I971" s="12">
        <v>6</v>
      </c>
      <c r="J971" s="12">
        <v>3</v>
      </c>
      <c r="K971" s="12">
        <v>4</v>
      </c>
      <c r="L971" s="12">
        <v>2</v>
      </c>
      <c r="M971" s="12">
        <v>3</v>
      </c>
      <c r="N971" s="12">
        <v>9</v>
      </c>
      <c r="O971" s="12">
        <v>13</v>
      </c>
      <c r="P971" s="12">
        <v>22</v>
      </c>
      <c r="Q971" s="144">
        <v>1</v>
      </c>
      <c r="R971" s="144">
        <v>1</v>
      </c>
      <c r="S971" s="144">
        <v>0</v>
      </c>
      <c r="T971" s="144">
        <v>0</v>
      </c>
      <c r="U971" s="144">
        <v>0</v>
      </c>
      <c r="V971" s="144">
        <v>0</v>
      </c>
      <c r="W971" s="144">
        <v>0</v>
      </c>
      <c r="X971" s="144">
        <v>0</v>
      </c>
      <c r="Y971" s="144">
        <v>0</v>
      </c>
      <c r="Z971" s="144">
        <v>0</v>
      </c>
      <c r="AA971" s="144">
        <v>0</v>
      </c>
      <c r="AB971" s="144">
        <v>0</v>
      </c>
      <c r="AC971" s="144">
        <v>1</v>
      </c>
      <c r="AD971" s="144">
        <v>1</v>
      </c>
      <c r="AE971" s="144">
        <v>2</v>
      </c>
      <c r="AF971" s="144">
        <v>2</v>
      </c>
      <c r="AG971" s="13">
        <v>5</v>
      </c>
    </row>
    <row r="972" spans="1:33" s="13" customFormat="1" ht="13.7" customHeight="1" x14ac:dyDescent="0.15">
      <c r="A972" s="9" t="s">
        <v>1117</v>
      </c>
      <c r="B972" s="9" t="s">
        <v>101</v>
      </c>
      <c r="C972" s="10" t="s">
        <v>104</v>
      </c>
      <c r="D972" s="11">
        <v>0</v>
      </c>
      <c r="E972" s="11">
        <v>2</v>
      </c>
      <c r="F972" s="11" t="s">
        <v>1084</v>
      </c>
      <c r="G972" s="12">
        <v>4</v>
      </c>
      <c r="H972" s="146">
        <v>0</v>
      </c>
      <c r="I972" s="12">
        <v>1</v>
      </c>
      <c r="J972" s="12">
        <v>0</v>
      </c>
      <c r="K972" s="12">
        <v>2</v>
      </c>
      <c r="L972" s="12">
        <v>4</v>
      </c>
      <c r="M972" s="146">
        <v>1</v>
      </c>
      <c r="N972" s="12">
        <v>6</v>
      </c>
      <c r="O972" s="12">
        <v>2</v>
      </c>
      <c r="P972" s="12">
        <v>8</v>
      </c>
      <c r="Q972" s="144">
        <v>0</v>
      </c>
      <c r="R972" s="144">
        <v>0</v>
      </c>
      <c r="S972" s="144">
        <v>0</v>
      </c>
      <c r="T972" s="144">
        <v>0</v>
      </c>
      <c r="U972" s="144">
        <v>0</v>
      </c>
      <c r="V972" s="144">
        <v>0</v>
      </c>
      <c r="W972" s="144">
        <v>0</v>
      </c>
      <c r="X972" s="144">
        <v>0</v>
      </c>
      <c r="Y972" s="144">
        <v>0</v>
      </c>
      <c r="Z972" s="144">
        <v>0</v>
      </c>
      <c r="AA972" s="144">
        <v>1</v>
      </c>
      <c r="AB972" s="144">
        <v>1</v>
      </c>
      <c r="AC972" s="144">
        <v>1</v>
      </c>
      <c r="AD972" s="144">
        <v>1</v>
      </c>
      <c r="AE972" s="144">
        <v>2</v>
      </c>
      <c r="AF972" s="144">
        <v>2</v>
      </c>
      <c r="AG972" s="13">
        <v>6</v>
      </c>
    </row>
    <row r="973" spans="1:33" ht="13.7" customHeight="1" x14ac:dyDescent="0.15">
      <c r="A973" s="9" t="s">
        <v>1117</v>
      </c>
      <c r="B973" s="9" t="s">
        <v>101</v>
      </c>
      <c r="C973" s="10" t="s">
        <v>876</v>
      </c>
      <c r="D973" s="11">
        <v>0</v>
      </c>
      <c r="E973" s="11">
        <v>1</v>
      </c>
      <c r="F973" s="11" t="s">
        <v>1084</v>
      </c>
      <c r="G973" s="12">
        <v>2</v>
      </c>
      <c r="H973" s="146">
        <v>1</v>
      </c>
      <c r="I973" s="12">
        <v>0</v>
      </c>
      <c r="J973" s="146">
        <v>0</v>
      </c>
      <c r="K973" s="12">
        <v>1</v>
      </c>
      <c r="L973" s="12">
        <v>0</v>
      </c>
      <c r="M973" s="12">
        <v>1</v>
      </c>
      <c r="N973" s="12">
        <v>1</v>
      </c>
      <c r="O973" s="12">
        <v>2</v>
      </c>
      <c r="P973" s="12">
        <v>3</v>
      </c>
      <c r="Q973" s="144">
        <v>0</v>
      </c>
      <c r="R973" s="144">
        <v>0</v>
      </c>
      <c r="S973" s="144">
        <v>0</v>
      </c>
      <c r="T973" s="144">
        <v>0</v>
      </c>
      <c r="U973" s="144">
        <v>0</v>
      </c>
      <c r="V973" s="144">
        <v>0</v>
      </c>
      <c r="W973" s="144">
        <v>0</v>
      </c>
      <c r="X973" s="144">
        <v>0</v>
      </c>
      <c r="Y973" s="144">
        <v>0</v>
      </c>
      <c r="Z973" s="144">
        <v>0</v>
      </c>
      <c r="AA973" s="144">
        <v>0</v>
      </c>
      <c r="AB973" s="144">
        <v>0</v>
      </c>
      <c r="AC973" s="144">
        <v>0</v>
      </c>
      <c r="AD973" s="144">
        <v>0</v>
      </c>
      <c r="AE973" s="144">
        <v>0</v>
      </c>
      <c r="AF973" s="144">
        <v>0</v>
      </c>
      <c r="AG973" s="5">
        <v>7</v>
      </c>
    </row>
    <row r="974" spans="1:33" s="13" customFormat="1" ht="13.7" customHeight="1" x14ac:dyDescent="0.15">
      <c r="A974" s="14"/>
      <c r="B974" s="14" t="s">
        <v>1073</v>
      </c>
      <c r="C974" s="14">
        <f>COUNTA(C970:C973)</f>
        <v>4</v>
      </c>
      <c r="D974" s="15">
        <f>COUNTIF(D970:D973,"併")</f>
        <v>0</v>
      </c>
      <c r="E974" s="15">
        <v>4</v>
      </c>
      <c r="F974" s="15"/>
      <c r="G974" s="16">
        <f t="shared" ref="G974" si="196">SUM(G970:G973)</f>
        <v>22</v>
      </c>
      <c r="H974" s="16">
        <f t="shared" ref="H974:AE974" si="197">SUM(H970:H973)</f>
        <v>40</v>
      </c>
      <c r="I974" s="16">
        <f t="shared" si="197"/>
        <v>27</v>
      </c>
      <c r="J974" s="16">
        <f t="shared" si="197"/>
        <v>31</v>
      </c>
      <c r="K974" s="16">
        <f t="shared" si="197"/>
        <v>35</v>
      </c>
      <c r="L974" s="16">
        <f t="shared" si="197"/>
        <v>36</v>
      </c>
      <c r="M974" s="16">
        <f t="shared" si="197"/>
        <v>26</v>
      </c>
      <c r="N974" s="16">
        <f t="shared" si="197"/>
        <v>89</v>
      </c>
      <c r="O974" s="16">
        <f t="shared" si="197"/>
        <v>106</v>
      </c>
      <c r="P974" s="16">
        <f t="shared" si="197"/>
        <v>195</v>
      </c>
      <c r="Q974" s="16">
        <f t="shared" si="197"/>
        <v>2</v>
      </c>
      <c r="R974" s="16">
        <f t="shared" si="197"/>
        <v>7</v>
      </c>
      <c r="S974" s="16">
        <f t="shared" si="197"/>
        <v>0</v>
      </c>
      <c r="T974" s="16">
        <f t="shared" si="197"/>
        <v>0</v>
      </c>
      <c r="U974" s="16">
        <f t="shared" si="197"/>
        <v>0</v>
      </c>
      <c r="V974" s="16">
        <f t="shared" si="197"/>
        <v>0</v>
      </c>
      <c r="W974" s="16">
        <f t="shared" si="197"/>
        <v>0</v>
      </c>
      <c r="X974" s="16">
        <f t="shared" si="197"/>
        <v>0</v>
      </c>
      <c r="Y974" s="16">
        <f t="shared" si="197"/>
        <v>0</v>
      </c>
      <c r="Z974" s="16">
        <f t="shared" si="197"/>
        <v>0</v>
      </c>
      <c r="AA974" s="16">
        <f t="shared" si="197"/>
        <v>2</v>
      </c>
      <c r="AB974" s="16">
        <f t="shared" si="197"/>
        <v>2</v>
      </c>
      <c r="AC974" s="16">
        <f t="shared" si="197"/>
        <v>4</v>
      </c>
      <c r="AD974" s="16">
        <f t="shared" si="197"/>
        <v>14</v>
      </c>
      <c r="AE974" s="16">
        <f t="shared" si="197"/>
        <v>8</v>
      </c>
      <c r="AF974" s="16">
        <f>SUM(AF970:AF973)</f>
        <v>23</v>
      </c>
      <c r="AG974" s="13">
        <v>8</v>
      </c>
    </row>
    <row r="975" spans="1:33" s="13" customFormat="1" ht="13.7" customHeight="1" x14ac:dyDescent="0.15">
      <c r="A975" s="9" t="s">
        <v>1117</v>
      </c>
      <c r="B975" s="9" t="s">
        <v>672</v>
      </c>
      <c r="C975" s="10" t="s">
        <v>673</v>
      </c>
      <c r="D975" s="11">
        <v>0</v>
      </c>
      <c r="E975" s="11">
        <v>1</v>
      </c>
      <c r="F975" s="11" t="s">
        <v>1084</v>
      </c>
      <c r="G975" s="12">
        <v>9</v>
      </c>
      <c r="H975" s="12">
        <v>17</v>
      </c>
      <c r="I975" s="12">
        <v>13</v>
      </c>
      <c r="J975" s="12">
        <v>20</v>
      </c>
      <c r="K975" s="12">
        <v>14</v>
      </c>
      <c r="L975" s="12">
        <v>15</v>
      </c>
      <c r="M975" s="12">
        <v>20</v>
      </c>
      <c r="N975" s="12">
        <v>45</v>
      </c>
      <c r="O975" s="12">
        <v>54</v>
      </c>
      <c r="P975" s="12">
        <v>99</v>
      </c>
      <c r="Q975" s="144">
        <v>1</v>
      </c>
      <c r="R975" s="144">
        <v>2</v>
      </c>
      <c r="S975" s="144">
        <v>0</v>
      </c>
      <c r="T975" s="144">
        <v>0</v>
      </c>
      <c r="U975" s="144">
        <v>0</v>
      </c>
      <c r="V975" s="144">
        <v>0</v>
      </c>
      <c r="W975" s="144">
        <v>0</v>
      </c>
      <c r="X975" s="144">
        <v>0</v>
      </c>
      <c r="Y975" s="144">
        <v>0</v>
      </c>
      <c r="Z975" s="144">
        <v>0</v>
      </c>
      <c r="AA975" s="144">
        <v>1</v>
      </c>
      <c r="AB975" s="144">
        <v>1</v>
      </c>
      <c r="AC975" s="144">
        <v>1</v>
      </c>
      <c r="AD975" s="144">
        <v>3</v>
      </c>
      <c r="AE975" s="144">
        <v>3</v>
      </c>
      <c r="AF975" s="144">
        <v>6</v>
      </c>
      <c r="AG975" s="13">
        <v>9</v>
      </c>
    </row>
    <row r="976" spans="1:33" s="13" customFormat="1" ht="13.7" customHeight="1" x14ac:dyDescent="0.15">
      <c r="A976" s="9" t="s">
        <v>1117</v>
      </c>
      <c r="B976" s="9" t="s">
        <v>672</v>
      </c>
      <c r="C976" s="10" t="s">
        <v>674</v>
      </c>
      <c r="D976" s="11">
        <v>0</v>
      </c>
      <c r="E976" s="11" t="s">
        <v>1125</v>
      </c>
      <c r="F976" s="11" t="s">
        <v>1084</v>
      </c>
      <c r="G976" s="12">
        <v>15</v>
      </c>
      <c r="H976" s="12">
        <v>44</v>
      </c>
      <c r="I976" s="12">
        <v>33</v>
      </c>
      <c r="J976" s="12">
        <v>36</v>
      </c>
      <c r="K976" s="12">
        <v>41</v>
      </c>
      <c r="L976" s="12">
        <v>41</v>
      </c>
      <c r="M976" s="12">
        <v>46</v>
      </c>
      <c r="N976" s="12">
        <v>121</v>
      </c>
      <c r="O976" s="12">
        <v>120</v>
      </c>
      <c r="P976" s="12">
        <v>241</v>
      </c>
      <c r="Q976" s="144">
        <v>2</v>
      </c>
      <c r="R976" s="144">
        <v>12</v>
      </c>
      <c r="S976" s="144">
        <v>0</v>
      </c>
      <c r="T976" s="144">
        <v>0</v>
      </c>
      <c r="U976" s="144">
        <v>0</v>
      </c>
      <c r="V976" s="144">
        <v>0</v>
      </c>
      <c r="W976" s="144">
        <v>0</v>
      </c>
      <c r="X976" s="144">
        <v>0</v>
      </c>
      <c r="Y976" s="144">
        <v>1</v>
      </c>
      <c r="Z976" s="144">
        <v>1</v>
      </c>
      <c r="AA976" s="144">
        <v>1</v>
      </c>
      <c r="AB976" s="144">
        <v>2</v>
      </c>
      <c r="AC976" s="144">
        <v>3</v>
      </c>
      <c r="AD976" s="144">
        <v>9</v>
      </c>
      <c r="AE976" s="144">
        <v>7</v>
      </c>
      <c r="AF976" s="144">
        <v>24</v>
      </c>
      <c r="AG976" s="13">
        <v>10</v>
      </c>
    </row>
    <row r="977" spans="1:33" ht="13.7" customHeight="1" x14ac:dyDescent="0.15">
      <c r="A977" s="14"/>
      <c r="B977" s="14" t="s">
        <v>1073</v>
      </c>
      <c r="C977" s="14">
        <f>COUNTA(C975:C976)</f>
        <v>2</v>
      </c>
      <c r="D977" s="15">
        <f>COUNTIF(D975:D976,"併")</f>
        <v>0</v>
      </c>
      <c r="E977" s="15">
        <v>1</v>
      </c>
      <c r="F977" s="15"/>
      <c r="G977" s="16">
        <f>SUM(G975:G976)</f>
        <v>24</v>
      </c>
      <c r="H977" s="16">
        <f t="shared" ref="H977:AD977" si="198">SUM(H975:H976)</f>
        <v>61</v>
      </c>
      <c r="I977" s="16">
        <f t="shared" si="198"/>
        <v>46</v>
      </c>
      <c r="J977" s="16">
        <f t="shared" si="198"/>
        <v>56</v>
      </c>
      <c r="K977" s="16">
        <f t="shared" si="198"/>
        <v>55</v>
      </c>
      <c r="L977" s="16">
        <f t="shared" si="198"/>
        <v>56</v>
      </c>
      <c r="M977" s="16">
        <f t="shared" si="198"/>
        <v>66</v>
      </c>
      <c r="N977" s="16">
        <f t="shared" si="198"/>
        <v>166</v>
      </c>
      <c r="O977" s="16">
        <f t="shared" si="198"/>
        <v>174</v>
      </c>
      <c r="P977" s="16">
        <f t="shared" si="198"/>
        <v>340</v>
      </c>
      <c r="Q977" s="16">
        <f t="shared" si="198"/>
        <v>3</v>
      </c>
      <c r="R977" s="16">
        <f t="shared" si="198"/>
        <v>14</v>
      </c>
      <c r="S977" s="16">
        <f t="shared" si="198"/>
        <v>0</v>
      </c>
      <c r="T977" s="16">
        <f t="shared" si="198"/>
        <v>0</v>
      </c>
      <c r="U977" s="16">
        <f t="shared" si="198"/>
        <v>0</v>
      </c>
      <c r="V977" s="16">
        <f t="shared" si="198"/>
        <v>0</v>
      </c>
      <c r="W977" s="16">
        <f t="shared" si="198"/>
        <v>0</v>
      </c>
      <c r="X977" s="16">
        <f t="shared" si="198"/>
        <v>0</v>
      </c>
      <c r="Y977" s="16">
        <f t="shared" si="198"/>
        <v>1</v>
      </c>
      <c r="Z977" s="16">
        <f t="shared" si="198"/>
        <v>1</v>
      </c>
      <c r="AA977" s="16">
        <f t="shared" si="198"/>
        <v>2</v>
      </c>
      <c r="AB977" s="16">
        <f t="shared" si="198"/>
        <v>3</v>
      </c>
      <c r="AC977" s="16">
        <f t="shared" si="198"/>
        <v>4</v>
      </c>
      <c r="AD977" s="16">
        <f t="shared" si="198"/>
        <v>12</v>
      </c>
      <c r="AE977" s="16">
        <f>SUM(AE975:AE976)</f>
        <v>10</v>
      </c>
      <c r="AF977" s="16">
        <f>SUM(AF975:AF976)</f>
        <v>30</v>
      </c>
      <c r="AG977" s="5">
        <v>11</v>
      </c>
    </row>
    <row r="978" spans="1:33" s="13" customFormat="1" ht="13.7" customHeight="1" x14ac:dyDescent="0.15">
      <c r="A978" s="18"/>
      <c r="B978" s="18" t="s">
        <v>1074</v>
      </c>
      <c r="C978" s="18">
        <f>C906+C916+C923+C927+C929+C932+C934+C936+C939+C941+C945+C954+C960+C963+C966+C969+C974+C977</f>
        <v>77</v>
      </c>
      <c r="D978" s="19">
        <f>D906+D916+D923+D927+D929+D932+D934+D936+D939+D941+D945+D954+D960+D963+D966+D969+D974+D977</f>
        <v>2</v>
      </c>
      <c r="E978" s="19">
        <f>E906+E916+E923+E927+E929+E932+E934+E936+E939+E941+E945+E954+E960+E963+E966+E969+E974+E977</f>
        <v>47</v>
      </c>
      <c r="F978" s="19"/>
      <c r="G978" s="20">
        <f t="shared" ref="G978:AE978" si="199">G906+G916+G923+G927+G929+G932+G934+G936+G939+G941+G945+G954+G960+G963+G966+G969+G974+G977</f>
        <v>799</v>
      </c>
      <c r="H978" s="20">
        <f t="shared" si="199"/>
        <v>1773</v>
      </c>
      <c r="I978" s="20">
        <f t="shared" si="199"/>
        <v>1946</v>
      </c>
      <c r="J978" s="20">
        <f t="shared" si="199"/>
        <v>1996</v>
      </c>
      <c r="K978" s="20">
        <f t="shared" si="199"/>
        <v>2026</v>
      </c>
      <c r="L978" s="20">
        <f t="shared" si="199"/>
        <v>2106</v>
      </c>
      <c r="M978" s="20">
        <f t="shared" si="199"/>
        <v>2001</v>
      </c>
      <c r="N978" s="20">
        <f t="shared" si="199"/>
        <v>6033</v>
      </c>
      <c r="O978" s="20">
        <f t="shared" si="199"/>
        <v>5815</v>
      </c>
      <c r="P978" s="20">
        <f t="shared" si="199"/>
        <v>11848</v>
      </c>
      <c r="Q978" s="20">
        <f t="shared" si="199"/>
        <v>77</v>
      </c>
      <c r="R978" s="20">
        <f t="shared" si="199"/>
        <v>260</v>
      </c>
      <c r="S978" s="20">
        <f t="shared" si="199"/>
        <v>14</v>
      </c>
      <c r="T978" s="20">
        <f t="shared" si="199"/>
        <v>16</v>
      </c>
      <c r="U978" s="20">
        <f t="shared" si="199"/>
        <v>10</v>
      </c>
      <c r="V978" s="20">
        <f t="shared" si="199"/>
        <v>10</v>
      </c>
      <c r="W978" s="20">
        <f t="shared" si="199"/>
        <v>1</v>
      </c>
      <c r="X978" s="20">
        <f t="shared" si="199"/>
        <v>1</v>
      </c>
      <c r="Y978" s="20">
        <f t="shared" si="199"/>
        <v>7</v>
      </c>
      <c r="Z978" s="20">
        <f t="shared" si="199"/>
        <v>9</v>
      </c>
      <c r="AA978" s="20">
        <f t="shared" si="199"/>
        <v>40</v>
      </c>
      <c r="AB978" s="20">
        <f t="shared" si="199"/>
        <v>63</v>
      </c>
      <c r="AC978" s="20">
        <f t="shared" si="199"/>
        <v>133</v>
      </c>
      <c r="AD978" s="20">
        <f t="shared" si="199"/>
        <v>656</v>
      </c>
      <c r="AE978" s="20">
        <f t="shared" si="199"/>
        <v>282</v>
      </c>
      <c r="AF978" s="20">
        <f>+R978+T978+V978+X978+Z978+AB978+AD978</f>
        <v>1015</v>
      </c>
      <c r="AG978" s="13">
        <v>12</v>
      </c>
    </row>
    <row r="979" spans="1:33" s="13" customFormat="1" ht="13.7" customHeight="1" x14ac:dyDescent="0.15">
      <c r="A979" s="9" t="s">
        <v>1118</v>
      </c>
      <c r="B979" s="9" t="s">
        <v>886</v>
      </c>
      <c r="C979" s="10" t="s">
        <v>536</v>
      </c>
      <c r="D979" s="11">
        <v>0</v>
      </c>
      <c r="E979" s="11" t="s">
        <v>1125</v>
      </c>
      <c r="F979" s="11" t="s">
        <v>1084</v>
      </c>
      <c r="G979" s="12">
        <v>13</v>
      </c>
      <c r="H979" s="12">
        <v>32</v>
      </c>
      <c r="I979" s="12">
        <v>28</v>
      </c>
      <c r="J979" s="12">
        <v>26</v>
      </c>
      <c r="K979" s="12">
        <v>31</v>
      </c>
      <c r="L979" s="12">
        <v>42</v>
      </c>
      <c r="M979" s="12">
        <v>36</v>
      </c>
      <c r="N979" s="12">
        <v>115</v>
      </c>
      <c r="O979" s="12">
        <v>80</v>
      </c>
      <c r="P979" s="12">
        <v>195</v>
      </c>
      <c r="Q979" s="144">
        <v>2</v>
      </c>
      <c r="R979" s="144">
        <v>10</v>
      </c>
      <c r="S979" s="144">
        <v>0</v>
      </c>
      <c r="T979" s="144">
        <v>0</v>
      </c>
      <c r="U979" s="144">
        <v>0</v>
      </c>
      <c r="V979" s="144">
        <v>0</v>
      </c>
      <c r="W979" s="144">
        <v>0</v>
      </c>
      <c r="X979" s="144">
        <v>0</v>
      </c>
      <c r="Y979" s="144">
        <v>0</v>
      </c>
      <c r="Z979" s="144">
        <v>0</v>
      </c>
      <c r="AA979" s="144">
        <v>0</v>
      </c>
      <c r="AB979" s="144">
        <v>0</v>
      </c>
      <c r="AC979" s="144">
        <v>5</v>
      </c>
      <c r="AD979" s="144">
        <v>36</v>
      </c>
      <c r="AE979" s="144">
        <v>7</v>
      </c>
      <c r="AF979" s="144">
        <v>46</v>
      </c>
      <c r="AG979" s="13">
        <v>13</v>
      </c>
    </row>
    <row r="980" spans="1:33" s="13" customFormat="1" ht="13.7" customHeight="1" x14ac:dyDescent="0.15">
      <c r="A980" s="9" t="s">
        <v>1118</v>
      </c>
      <c r="B980" s="9" t="s">
        <v>886</v>
      </c>
      <c r="C980" s="10" t="s">
        <v>887</v>
      </c>
      <c r="D980" s="11">
        <v>0</v>
      </c>
      <c r="E980" s="11" t="s">
        <v>1126</v>
      </c>
      <c r="F980" s="11" t="s">
        <v>1084</v>
      </c>
      <c r="G980" s="12">
        <v>11</v>
      </c>
      <c r="H980" s="12">
        <v>38</v>
      </c>
      <c r="I980" s="12">
        <v>39</v>
      </c>
      <c r="J980" s="12">
        <v>43</v>
      </c>
      <c r="K980" s="12">
        <v>35</v>
      </c>
      <c r="L980" s="12">
        <v>33</v>
      </c>
      <c r="M980" s="12">
        <v>27</v>
      </c>
      <c r="N980" s="12">
        <v>110</v>
      </c>
      <c r="O980" s="12">
        <v>105</v>
      </c>
      <c r="P980" s="12">
        <v>215</v>
      </c>
      <c r="Q980" s="144">
        <v>1</v>
      </c>
      <c r="R980" s="144">
        <v>2</v>
      </c>
      <c r="S980" s="144">
        <v>0</v>
      </c>
      <c r="T980" s="144">
        <v>0</v>
      </c>
      <c r="U980" s="144">
        <v>0</v>
      </c>
      <c r="V980" s="144">
        <v>0</v>
      </c>
      <c r="W980" s="144">
        <v>0</v>
      </c>
      <c r="X980" s="144">
        <v>0</v>
      </c>
      <c r="Y980" s="144">
        <v>0</v>
      </c>
      <c r="Z980" s="144">
        <v>0</v>
      </c>
      <c r="AA980" s="144">
        <v>0</v>
      </c>
      <c r="AB980" s="144">
        <v>0</v>
      </c>
      <c r="AC980" s="144">
        <v>3</v>
      </c>
      <c r="AD980" s="144">
        <v>18</v>
      </c>
      <c r="AE980" s="144">
        <v>4</v>
      </c>
      <c r="AF980" s="144">
        <v>20</v>
      </c>
      <c r="AG980" s="13">
        <v>14</v>
      </c>
    </row>
    <row r="981" spans="1:33" s="13" customFormat="1" ht="13.7" customHeight="1" x14ac:dyDescent="0.15">
      <c r="A981" s="9" t="s">
        <v>1118</v>
      </c>
      <c r="B981" s="9" t="s">
        <v>886</v>
      </c>
      <c r="C981" s="10" t="s">
        <v>888</v>
      </c>
      <c r="D981" s="11">
        <v>0</v>
      </c>
      <c r="E981" s="11">
        <v>2</v>
      </c>
      <c r="F981" s="11" t="s">
        <v>1084</v>
      </c>
      <c r="G981" s="12">
        <v>8</v>
      </c>
      <c r="H981" s="12">
        <v>9</v>
      </c>
      <c r="I981" s="12">
        <v>7</v>
      </c>
      <c r="J981" s="12">
        <v>7</v>
      </c>
      <c r="K981" s="12">
        <v>9</v>
      </c>
      <c r="L981" s="12">
        <v>14</v>
      </c>
      <c r="M981" s="12">
        <v>14</v>
      </c>
      <c r="N981" s="12">
        <v>28</v>
      </c>
      <c r="O981" s="12">
        <v>32</v>
      </c>
      <c r="P981" s="12">
        <v>60</v>
      </c>
      <c r="Q981" s="144">
        <v>1</v>
      </c>
      <c r="R981" s="144">
        <v>2</v>
      </c>
      <c r="S981" s="144">
        <v>0</v>
      </c>
      <c r="T981" s="144">
        <v>0</v>
      </c>
      <c r="U981" s="144">
        <v>0</v>
      </c>
      <c r="V981" s="144">
        <v>0</v>
      </c>
      <c r="W981" s="144">
        <v>0</v>
      </c>
      <c r="X981" s="144">
        <v>0</v>
      </c>
      <c r="Y981" s="144">
        <v>0</v>
      </c>
      <c r="Z981" s="144">
        <v>0</v>
      </c>
      <c r="AA981" s="144">
        <v>0</v>
      </c>
      <c r="AB981" s="144">
        <v>0</v>
      </c>
      <c r="AC981" s="144">
        <v>2</v>
      </c>
      <c r="AD981" s="144">
        <v>14</v>
      </c>
      <c r="AE981" s="144">
        <v>3</v>
      </c>
      <c r="AF981" s="144">
        <v>16</v>
      </c>
      <c r="AG981" s="13">
        <v>15</v>
      </c>
    </row>
    <row r="982" spans="1:33" s="13" customFormat="1" ht="13.7" customHeight="1" x14ac:dyDescent="0.15">
      <c r="A982" s="9" t="s">
        <v>1118</v>
      </c>
      <c r="B982" s="9" t="s">
        <v>886</v>
      </c>
      <c r="C982" s="10" t="s">
        <v>889</v>
      </c>
      <c r="D982" s="11">
        <v>0</v>
      </c>
      <c r="E982" s="11">
        <v>3</v>
      </c>
      <c r="F982" s="11" t="s">
        <v>1084</v>
      </c>
      <c r="G982" s="12">
        <v>4</v>
      </c>
      <c r="H982" s="12">
        <v>3</v>
      </c>
      <c r="I982" s="12">
        <v>6</v>
      </c>
      <c r="J982" s="12">
        <v>3</v>
      </c>
      <c r="K982" s="12">
        <v>2</v>
      </c>
      <c r="L982" s="12">
        <v>5</v>
      </c>
      <c r="M982" s="12">
        <v>9</v>
      </c>
      <c r="N982" s="12">
        <v>11</v>
      </c>
      <c r="O982" s="12">
        <v>17</v>
      </c>
      <c r="P982" s="12">
        <v>28</v>
      </c>
      <c r="Q982" s="144">
        <v>0</v>
      </c>
      <c r="R982" s="144">
        <v>0</v>
      </c>
      <c r="S982" s="144">
        <v>0</v>
      </c>
      <c r="T982" s="144">
        <v>0</v>
      </c>
      <c r="U982" s="144">
        <v>0</v>
      </c>
      <c r="V982" s="144">
        <v>0</v>
      </c>
      <c r="W982" s="144">
        <v>0</v>
      </c>
      <c r="X982" s="144">
        <v>0</v>
      </c>
      <c r="Y982" s="144">
        <v>0</v>
      </c>
      <c r="Z982" s="144">
        <v>0</v>
      </c>
      <c r="AA982" s="144">
        <v>0</v>
      </c>
      <c r="AB982" s="144">
        <v>0</v>
      </c>
      <c r="AC982" s="144">
        <v>1</v>
      </c>
      <c r="AD982" s="144">
        <v>2</v>
      </c>
      <c r="AE982" s="144">
        <v>1</v>
      </c>
      <c r="AF982" s="144">
        <v>2</v>
      </c>
      <c r="AG982" s="13">
        <v>16</v>
      </c>
    </row>
    <row r="983" spans="1:33" s="13" customFormat="1" ht="13.7" customHeight="1" x14ac:dyDescent="0.15">
      <c r="A983" s="9" t="s">
        <v>1118</v>
      </c>
      <c r="B983" s="9" t="s">
        <v>886</v>
      </c>
      <c r="C983" s="10" t="s">
        <v>890</v>
      </c>
      <c r="D983" s="11">
        <v>0</v>
      </c>
      <c r="E983" s="11" t="s">
        <v>1126</v>
      </c>
      <c r="F983" s="11" t="s">
        <v>1084</v>
      </c>
      <c r="G983" s="12">
        <v>9</v>
      </c>
      <c r="H983" s="12">
        <v>23</v>
      </c>
      <c r="I983" s="12">
        <v>17</v>
      </c>
      <c r="J983" s="12">
        <v>20</v>
      </c>
      <c r="K983" s="12">
        <v>23</v>
      </c>
      <c r="L983" s="12">
        <v>17</v>
      </c>
      <c r="M983" s="12">
        <v>16</v>
      </c>
      <c r="N983" s="12">
        <v>64</v>
      </c>
      <c r="O983" s="12">
        <v>52</v>
      </c>
      <c r="P983" s="12">
        <v>116</v>
      </c>
      <c r="Q983" s="144">
        <v>1</v>
      </c>
      <c r="R983" s="144">
        <v>1</v>
      </c>
      <c r="S983" s="144">
        <v>0</v>
      </c>
      <c r="T983" s="144">
        <v>0</v>
      </c>
      <c r="U983" s="144">
        <v>0</v>
      </c>
      <c r="V983" s="144">
        <v>0</v>
      </c>
      <c r="W983" s="144">
        <v>0</v>
      </c>
      <c r="X983" s="144">
        <v>0</v>
      </c>
      <c r="Y983" s="144">
        <v>0</v>
      </c>
      <c r="Z983" s="144">
        <v>0</v>
      </c>
      <c r="AA983" s="144">
        <v>0</v>
      </c>
      <c r="AB983" s="144">
        <v>0</v>
      </c>
      <c r="AC983" s="144">
        <v>2</v>
      </c>
      <c r="AD983" s="144">
        <v>15</v>
      </c>
      <c r="AE983" s="144">
        <v>3</v>
      </c>
      <c r="AF983" s="144">
        <v>16</v>
      </c>
      <c r="AG983" s="13">
        <v>17</v>
      </c>
    </row>
    <row r="984" spans="1:33" s="13" customFormat="1" ht="13.7" customHeight="1" x14ac:dyDescent="0.15">
      <c r="A984" s="9" t="s">
        <v>1118</v>
      </c>
      <c r="B984" s="9" t="s">
        <v>886</v>
      </c>
      <c r="C984" s="10" t="s">
        <v>881</v>
      </c>
      <c r="D984" s="11">
        <v>0</v>
      </c>
      <c r="E984" s="11" t="s">
        <v>1125</v>
      </c>
      <c r="F984" s="11" t="s">
        <v>1084</v>
      </c>
      <c r="G984" s="12">
        <v>6</v>
      </c>
      <c r="H984" s="12">
        <v>5</v>
      </c>
      <c r="I984" s="12">
        <v>6</v>
      </c>
      <c r="J984" s="12">
        <v>2</v>
      </c>
      <c r="K984" s="12">
        <v>4</v>
      </c>
      <c r="L984" s="12">
        <v>2</v>
      </c>
      <c r="M984" s="12">
        <v>5</v>
      </c>
      <c r="N984" s="12">
        <v>11</v>
      </c>
      <c r="O984" s="12">
        <v>13</v>
      </c>
      <c r="P984" s="12">
        <v>24</v>
      </c>
      <c r="Q984" s="144">
        <v>1</v>
      </c>
      <c r="R984" s="144">
        <v>2</v>
      </c>
      <c r="S984" s="144">
        <v>0</v>
      </c>
      <c r="T984" s="144">
        <v>0</v>
      </c>
      <c r="U984" s="144">
        <v>0</v>
      </c>
      <c r="V984" s="144">
        <v>0</v>
      </c>
      <c r="W984" s="144">
        <v>0</v>
      </c>
      <c r="X984" s="144">
        <v>0</v>
      </c>
      <c r="Y984" s="144">
        <v>0</v>
      </c>
      <c r="Z984" s="144">
        <v>0</v>
      </c>
      <c r="AA984" s="144">
        <v>0</v>
      </c>
      <c r="AB984" s="144">
        <v>0</v>
      </c>
      <c r="AC984" s="144">
        <v>1</v>
      </c>
      <c r="AD984" s="144">
        <v>1</v>
      </c>
      <c r="AE984" s="144">
        <v>2</v>
      </c>
      <c r="AF984" s="144">
        <v>3</v>
      </c>
      <c r="AG984" s="13">
        <v>18</v>
      </c>
    </row>
    <row r="985" spans="1:33" s="13" customFormat="1" ht="13.7" customHeight="1" x14ac:dyDescent="0.15">
      <c r="A985" s="9" t="s">
        <v>1118</v>
      </c>
      <c r="B985" s="9" t="s">
        <v>886</v>
      </c>
      <c r="C985" s="10" t="s">
        <v>891</v>
      </c>
      <c r="D985" s="11">
        <v>0</v>
      </c>
      <c r="E985" s="11" t="s">
        <v>1125</v>
      </c>
      <c r="F985" s="11" t="s">
        <v>1084</v>
      </c>
      <c r="G985" s="12">
        <v>11</v>
      </c>
      <c r="H985" s="12">
        <v>35</v>
      </c>
      <c r="I985" s="12">
        <v>41</v>
      </c>
      <c r="J985" s="12">
        <v>33</v>
      </c>
      <c r="K985" s="12">
        <v>33</v>
      </c>
      <c r="L985" s="12">
        <v>32</v>
      </c>
      <c r="M985" s="12">
        <v>26</v>
      </c>
      <c r="N985" s="12">
        <v>106</v>
      </c>
      <c r="O985" s="12">
        <v>94</v>
      </c>
      <c r="P985" s="12">
        <v>200</v>
      </c>
      <c r="Q985" s="144">
        <v>1</v>
      </c>
      <c r="R985" s="144">
        <v>1</v>
      </c>
      <c r="S985" s="144">
        <v>0</v>
      </c>
      <c r="T985" s="144">
        <v>0</v>
      </c>
      <c r="U985" s="144">
        <v>0</v>
      </c>
      <c r="V985" s="144">
        <v>0</v>
      </c>
      <c r="W985" s="144">
        <v>0</v>
      </c>
      <c r="X985" s="144">
        <v>0</v>
      </c>
      <c r="Y985" s="144">
        <v>0</v>
      </c>
      <c r="Z985" s="144">
        <v>0</v>
      </c>
      <c r="AA985" s="144">
        <v>0</v>
      </c>
      <c r="AB985" s="144">
        <v>0</v>
      </c>
      <c r="AC985" s="144">
        <v>4</v>
      </c>
      <c r="AD985" s="144">
        <v>25</v>
      </c>
      <c r="AE985" s="144">
        <v>5</v>
      </c>
      <c r="AF985" s="144">
        <v>26</v>
      </c>
      <c r="AG985" s="13">
        <v>19</v>
      </c>
    </row>
    <row r="986" spans="1:33" s="13" customFormat="1" ht="13.7" customHeight="1" x14ac:dyDescent="0.15">
      <c r="A986" s="9" t="s">
        <v>1118</v>
      </c>
      <c r="B986" s="9" t="s">
        <v>886</v>
      </c>
      <c r="C986" s="10" t="s">
        <v>892</v>
      </c>
      <c r="D986" s="11">
        <v>0</v>
      </c>
      <c r="E986" s="11" t="s">
        <v>1125</v>
      </c>
      <c r="F986" s="11" t="s">
        <v>1084</v>
      </c>
      <c r="G986" s="12">
        <v>20</v>
      </c>
      <c r="H986" s="12">
        <v>63</v>
      </c>
      <c r="I986" s="12">
        <v>53</v>
      </c>
      <c r="J986" s="12">
        <v>92</v>
      </c>
      <c r="K986" s="12">
        <v>70</v>
      </c>
      <c r="L986" s="12">
        <v>70</v>
      </c>
      <c r="M986" s="12">
        <v>60</v>
      </c>
      <c r="N986" s="12">
        <v>204</v>
      </c>
      <c r="O986" s="12">
        <v>204</v>
      </c>
      <c r="P986" s="12">
        <v>408</v>
      </c>
      <c r="Q986" s="144">
        <v>2</v>
      </c>
      <c r="R986" s="144">
        <v>9</v>
      </c>
      <c r="S986" s="144">
        <v>0</v>
      </c>
      <c r="T986" s="144">
        <v>0</v>
      </c>
      <c r="U986" s="144">
        <v>1</v>
      </c>
      <c r="V986" s="144">
        <v>1</v>
      </c>
      <c r="W986" s="144">
        <v>0</v>
      </c>
      <c r="X986" s="144">
        <v>0</v>
      </c>
      <c r="Y986" s="144">
        <v>0</v>
      </c>
      <c r="Z986" s="144">
        <v>0</v>
      </c>
      <c r="AA986" s="144">
        <v>0</v>
      </c>
      <c r="AB986" s="144">
        <v>0</v>
      </c>
      <c r="AC986" s="144">
        <v>4</v>
      </c>
      <c r="AD986" s="144">
        <v>28</v>
      </c>
      <c r="AE986" s="144">
        <v>7</v>
      </c>
      <c r="AF986" s="144">
        <v>38</v>
      </c>
      <c r="AG986" s="13">
        <v>20</v>
      </c>
    </row>
    <row r="987" spans="1:33" ht="13.7" customHeight="1" x14ac:dyDescent="0.15">
      <c r="A987" s="9" t="s">
        <v>1118</v>
      </c>
      <c r="B987" s="9" t="s">
        <v>886</v>
      </c>
      <c r="C987" s="10" t="s">
        <v>893</v>
      </c>
      <c r="D987" s="11">
        <v>0</v>
      </c>
      <c r="E987" s="11" t="s">
        <v>1125</v>
      </c>
      <c r="F987" s="11" t="s">
        <v>1084</v>
      </c>
      <c r="G987" s="12">
        <v>19</v>
      </c>
      <c r="H987" s="12">
        <v>61</v>
      </c>
      <c r="I987" s="12">
        <v>71</v>
      </c>
      <c r="J987" s="12">
        <v>67</v>
      </c>
      <c r="K987" s="12">
        <v>59</v>
      </c>
      <c r="L987" s="12">
        <v>63</v>
      </c>
      <c r="M987" s="12">
        <v>94</v>
      </c>
      <c r="N987" s="12">
        <v>192</v>
      </c>
      <c r="O987" s="12">
        <v>223</v>
      </c>
      <c r="P987" s="12">
        <v>415</v>
      </c>
      <c r="Q987" s="144">
        <v>2</v>
      </c>
      <c r="R987" s="144">
        <v>11</v>
      </c>
      <c r="S987" s="144">
        <v>0</v>
      </c>
      <c r="T987" s="144">
        <v>0</v>
      </c>
      <c r="U987" s="144">
        <v>0</v>
      </c>
      <c r="V987" s="144">
        <v>0</v>
      </c>
      <c r="W987" s="144">
        <v>0</v>
      </c>
      <c r="X987" s="144">
        <v>0</v>
      </c>
      <c r="Y987" s="144">
        <v>0</v>
      </c>
      <c r="Z987" s="144">
        <v>0</v>
      </c>
      <c r="AA987" s="144">
        <v>0</v>
      </c>
      <c r="AB987" s="144">
        <v>0</v>
      </c>
      <c r="AC987" s="144">
        <v>4</v>
      </c>
      <c r="AD987" s="144">
        <v>27</v>
      </c>
      <c r="AE987" s="144">
        <v>6</v>
      </c>
      <c r="AF987" s="144">
        <v>38</v>
      </c>
      <c r="AG987" s="5">
        <v>21</v>
      </c>
    </row>
    <row r="988" spans="1:33" s="13" customFormat="1" ht="13.7" customHeight="1" x14ac:dyDescent="0.15">
      <c r="A988" s="9" t="s">
        <v>1118</v>
      </c>
      <c r="B988" s="9" t="s">
        <v>886</v>
      </c>
      <c r="C988" s="10" t="s">
        <v>711</v>
      </c>
      <c r="D988" s="11">
        <v>0</v>
      </c>
      <c r="E988" s="11" t="s">
        <v>1125</v>
      </c>
      <c r="F988" s="11" t="s">
        <v>1084</v>
      </c>
      <c r="G988" s="12">
        <v>22</v>
      </c>
      <c r="H988" s="12">
        <v>73</v>
      </c>
      <c r="I988" s="12">
        <v>90</v>
      </c>
      <c r="J988" s="12">
        <v>77</v>
      </c>
      <c r="K988" s="12">
        <v>76</v>
      </c>
      <c r="L988" s="12">
        <v>74</v>
      </c>
      <c r="M988" s="12">
        <v>80</v>
      </c>
      <c r="N988" s="12">
        <v>225</v>
      </c>
      <c r="O988" s="12">
        <v>245</v>
      </c>
      <c r="P988" s="12">
        <v>470</v>
      </c>
      <c r="Q988" s="144">
        <v>2</v>
      </c>
      <c r="R988" s="144">
        <v>16</v>
      </c>
      <c r="S988" s="144">
        <v>0</v>
      </c>
      <c r="T988" s="144">
        <v>0</v>
      </c>
      <c r="U988" s="144">
        <v>0</v>
      </c>
      <c r="V988" s="144">
        <v>0</v>
      </c>
      <c r="W988" s="144">
        <v>0</v>
      </c>
      <c r="X988" s="144">
        <v>0</v>
      </c>
      <c r="Y988" s="144">
        <v>0</v>
      </c>
      <c r="Z988" s="144">
        <v>0</v>
      </c>
      <c r="AA988" s="144">
        <v>0</v>
      </c>
      <c r="AB988" s="144">
        <v>0</v>
      </c>
      <c r="AC988" s="144">
        <v>7</v>
      </c>
      <c r="AD988" s="144">
        <v>49</v>
      </c>
      <c r="AE988" s="144">
        <v>9</v>
      </c>
      <c r="AF988" s="144">
        <v>65</v>
      </c>
      <c r="AG988" s="13">
        <v>22</v>
      </c>
    </row>
    <row r="989" spans="1:33" s="13" customFormat="1" ht="13.7" customHeight="1" x14ac:dyDescent="0.15">
      <c r="A989" s="9" t="s">
        <v>1118</v>
      </c>
      <c r="B989" s="9" t="s">
        <v>886</v>
      </c>
      <c r="C989" s="10" t="s">
        <v>894</v>
      </c>
      <c r="D989" s="11">
        <v>0</v>
      </c>
      <c r="E989" s="11" t="s">
        <v>1125</v>
      </c>
      <c r="F989" s="11" t="s">
        <v>1084</v>
      </c>
      <c r="G989" s="12">
        <v>18</v>
      </c>
      <c r="H989" s="12">
        <v>58</v>
      </c>
      <c r="I989" s="12">
        <v>46</v>
      </c>
      <c r="J989" s="12">
        <v>61</v>
      </c>
      <c r="K989" s="12">
        <v>63</v>
      </c>
      <c r="L989" s="12">
        <v>53</v>
      </c>
      <c r="M989" s="12">
        <v>55</v>
      </c>
      <c r="N989" s="12">
        <v>178</v>
      </c>
      <c r="O989" s="12">
        <v>158</v>
      </c>
      <c r="P989" s="12">
        <v>336</v>
      </c>
      <c r="Q989" s="144">
        <v>2</v>
      </c>
      <c r="R989" s="144">
        <v>11</v>
      </c>
      <c r="S989" s="144">
        <v>0</v>
      </c>
      <c r="T989" s="144">
        <v>0</v>
      </c>
      <c r="U989" s="144">
        <v>0</v>
      </c>
      <c r="V989" s="144">
        <v>0</v>
      </c>
      <c r="W989" s="144">
        <v>0</v>
      </c>
      <c r="X989" s="144">
        <v>0</v>
      </c>
      <c r="Y989" s="144">
        <v>0</v>
      </c>
      <c r="Z989" s="144">
        <v>0</v>
      </c>
      <c r="AA989" s="144">
        <v>0</v>
      </c>
      <c r="AB989" s="144">
        <v>0</v>
      </c>
      <c r="AC989" s="144">
        <v>4</v>
      </c>
      <c r="AD989" s="144">
        <v>26</v>
      </c>
      <c r="AE989" s="144">
        <v>6</v>
      </c>
      <c r="AF989" s="144">
        <v>37</v>
      </c>
      <c r="AG989" s="13">
        <v>23</v>
      </c>
    </row>
    <row r="990" spans="1:33" s="13" customFormat="1" ht="13.7" customHeight="1" x14ac:dyDescent="0.15">
      <c r="A990" s="9" t="s">
        <v>1118</v>
      </c>
      <c r="B990" s="9" t="s">
        <v>886</v>
      </c>
      <c r="C990" s="10" t="s">
        <v>895</v>
      </c>
      <c r="D990" s="11">
        <v>0</v>
      </c>
      <c r="E990" s="11" t="s">
        <v>1125</v>
      </c>
      <c r="F990" s="11" t="s">
        <v>1084</v>
      </c>
      <c r="G990" s="12">
        <v>18</v>
      </c>
      <c r="H990" s="12">
        <v>57</v>
      </c>
      <c r="I990" s="12">
        <v>68</v>
      </c>
      <c r="J990" s="12">
        <v>42</v>
      </c>
      <c r="K990" s="12">
        <v>58</v>
      </c>
      <c r="L990" s="12">
        <v>60</v>
      </c>
      <c r="M990" s="12">
        <v>64</v>
      </c>
      <c r="N990" s="12">
        <v>180</v>
      </c>
      <c r="O990" s="12">
        <v>169</v>
      </c>
      <c r="P990" s="12">
        <v>349</v>
      </c>
      <c r="Q990" s="144">
        <v>2</v>
      </c>
      <c r="R990" s="144">
        <v>11</v>
      </c>
      <c r="S990" s="144">
        <v>0</v>
      </c>
      <c r="T990" s="144">
        <v>0</v>
      </c>
      <c r="U990" s="144">
        <v>0</v>
      </c>
      <c r="V990" s="144">
        <v>0</v>
      </c>
      <c r="W990" s="144">
        <v>0</v>
      </c>
      <c r="X990" s="144">
        <v>0</v>
      </c>
      <c r="Y990" s="144">
        <v>0</v>
      </c>
      <c r="Z990" s="144">
        <v>0</v>
      </c>
      <c r="AA990" s="144">
        <v>0</v>
      </c>
      <c r="AB990" s="144">
        <v>0</v>
      </c>
      <c r="AC990" s="144">
        <v>4</v>
      </c>
      <c r="AD990" s="144">
        <v>25</v>
      </c>
      <c r="AE990" s="144">
        <v>6</v>
      </c>
      <c r="AF990" s="144">
        <v>36</v>
      </c>
      <c r="AG990" s="13">
        <v>24</v>
      </c>
    </row>
    <row r="991" spans="1:33" s="13" customFormat="1" ht="13.7" customHeight="1" x14ac:dyDescent="0.15">
      <c r="A991" s="9" t="s">
        <v>1118</v>
      </c>
      <c r="B991" s="9" t="s">
        <v>886</v>
      </c>
      <c r="C991" s="10" t="s">
        <v>554</v>
      </c>
      <c r="D991" s="11">
        <v>0</v>
      </c>
      <c r="E991" s="11" t="s">
        <v>1125</v>
      </c>
      <c r="F991" s="11" t="s">
        <v>1084</v>
      </c>
      <c r="G991" s="12">
        <v>10</v>
      </c>
      <c r="H991" s="12">
        <v>37</v>
      </c>
      <c r="I991" s="12">
        <v>27</v>
      </c>
      <c r="J991" s="12">
        <v>34</v>
      </c>
      <c r="K991" s="12">
        <v>32</v>
      </c>
      <c r="L991" s="12">
        <v>32</v>
      </c>
      <c r="M991" s="12">
        <v>23</v>
      </c>
      <c r="N991" s="12">
        <v>99</v>
      </c>
      <c r="O991" s="12">
        <v>86</v>
      </c>
      <c r="P991" s="12">
        <v>185</v>
      </c>
      <c r="Q991" s="144">
        <v>1</v>
      </c>
      <c r="R991" s="144">
        <v>5</v>
      </c>
      <c r="S991" s="144">
        <v>0</v>
      </c>
      <c r="T991" s="144">
        <v>0</v>
      </c>
      <c r="U991" s="144">
        <v>0</v>
      </c>
      <c r="V991" s="144">
        <v>0</v>
      </c>
      <c r="W991" s="144">
        <v>0</v>
      </c>
      <c r="X991" s="144">
        <v>0</v>
      </c>
      <c r="Y991" s="144">
        <v>0</v>
      </c>
      <c r="Z991" s="144">
        <v>0</v>
      </c>
      <c r="AA991" s="144">
        <v>0</v>
      </c>
      <c r="AB991" s="144">
        <v>0</v>
      </c>
      <c r="AC991" s="144">
        <v>3</v>
      </c>
      <c r="AD991" s="144">
        <v>18</v>
      </c>
      <c r="AE991" s="144">
        <v>4</v>
      </c>
      <c r="AF991" s="144">
        <v>23</v>
      </c>
      <c r="AG991" s="13">
        <v>25</v>
      </c>
    </row>
    <row r="992" spans="1:33" s="13" customFormat="1" ht="13.7" customHeight="1" x14ac:dyDescent="0.15">
      <c r="A992" s="9" t="s">
        <v>1118</v>
      </c>
      <c r="B992" s="9" t="s">
        <v>886</v>
      </c>
      <c r="C992" s="10" t="s">
        <v>896</v>
      </c>
      <c r="D992" s="11">
        <v>0</v>
      </c>
      <c r="E992" s="11" t="s">
        <v>1125</v>
      </c>
      <c r="F992" s="11" t="s">
        <v>1084</v>
      </c>
      <c r="G992" s="12">
        <v>25</v>
      </c>
      <c r="H992" s="12">
        <v>84</v>
      </c>
      <c r="I992" s="12">
        <v>94</v>
      </c>
      <c r="J992" s="12">
        <v>114</v>
      </c>
      <c r="K992" s="12">
        <v>94</v>
      </c>
      <c r="L992" s="12">
        <v>75</v>
      </c>
      <c r="M992" s="12">
        <v>92</v>
      </c>
      <c r="N992" s="12">
        <v>291</v>
      </c>
      <c r="O992" s="12">
        <v>262</v>
      </c>
      <c r="P992" s="12">
        <v>553</v>
      </c>
      <c r="Q992" s="144">
        <v>2</v>
      </c>
      <c r="R992" s="144">
        <v>10</v>
      </c>
      <c r="S992" s="144">
        <v>0</v>
      </c>
      <c r="T992" s="144">
        <v>0</v>
      </c>
      <c r="U992" s="144">
        <v>0</v>
      </c>
      <c r="V992" s="144">
        <v>0</v>
      </c>
      <c r="W992" s="144">
        <v>0</v>
      </c>
      <c r="X992" s="144">
        <v>0</v>
      </c>
      <c r="Y992" s="144">
        <v>0</v>
      </c>
      <c r="Z992" s="144">
        <v>0</v>
      </c>
      <c r="AA992" s="144">
        <v>0</v>
      </c>
      <c r="AB992" s="144">
        <v>0</v>
      </c>
      <c r="AC992" s="144">
        <v>6</v>
      </c>
      <c r="AD992" s="144">
        <v>42</v>
      </c>
      <c r="AE992" s="144">
        <v>8</v>
      </c>
      <c r="AF992" s="144">
        <v>52</v>
      </c>
      <c r="AG992" s="13">
        <v>26</v>
      </c>
    </row>
    <row r="993" spans="1:33" s="13" customFormat="1" ht="13.7" customHeight="1" x14ac:dyDescent="0.15">
      <c r="A993" s="9" t="s">
        <v>1118</v>
      </c>
      <c r="B993" s="9" t="s">
        <v>886</v>
      </c>
      <c r="C993" s="10" t="s">
        <v>897</v>
      </c>
      <c r="D993" s="11">
        <v>0</v>
      </c>
      <c r="E993" s="11" t="s">
        <v>1125</v>
      </c>
      <c r="F993" s="11" t="s">
        <v>1084</v>
      </c>
      <c r="G993" s="12">
        <v>17</v>
      </c>
      <c r="H993" s="12">
        <v>70</v>
      </c>
      <c r="I993" s="12">
        <v>75</v>
      </c>
      <c r="J993" s="12">
        <v>54</v>
      </c>
      <c r="K993" s="12">
        <v>61</v>
      </c>
      <c r="L993" s="12">
        <v>68</v>
      </c>
      <c r="M993" s="12">
        <v>54</v>
      </c>
      <c r="N993" s="12">
        <v>178</v>
      </c>
      <c r="O993" s="12">
        <v>204</v>
      </c>
      <c r="P993" s="12">
        <v>382</v>
      </c>
      <c r="Q993" s="144">
        <v>1</v>
      </c>
      <c r="R993" s="144">
        <v>8</v>
      </c>
      <c r="S993" s="144">
        <v>0</v>
      </c>
      <c r="T993" s="144">
        <v>0</v>
      </c>
      <c r="U993" s="144">
        <v>0</v>
      </c>
      <c r="V993" s="144">
        <v>0</v>
      </c>
      <c r="W993" s="144">
        <v>0</v>
      </c>
      <c r="X993" s="144">
        <v>0</v>
      </c>
      <c r="Y993" s="144">
        <v>0</v>
      </c>
      <c r="Z993" s="144">
        <v>0</v>
      </c>
      <c r="AA993" s="144">
        <v>0</v>
      </c>
      <c r="AB993" s="144">
        <v>0</v>
      </c>
      <c r="AC993" s="144">
        <v>4</v>
      </c>
      <c r="AD993" s="144">
        <v>28</v>
      </c>
      <c r="AE993" s="144">
        <v>5</v>
      </c>
      <c r="AF993" s="144">
        <v>36</v>
      </c>
      <c r="AG993" s="13">
        <v>27</v>
      </c>
    </row>
    <row r="994" spans="1:33" ht="13.7" customHeight="1" x14ac:dyDescent="0.15">
      <c r="A994" s="9" t="s">
        <v>1118</v>
      </c>
      <c r="B994" s="9" t="s">
        <v>886</v>
      </c>
      <c r="C994" s="10" t="s">
        <v>898</v>
      </c>
      <c r="D994" s="11">
        <v>0</v>
      </c>
      <c r="E994" s="11" t="s">
        <v>1125</v>
      </c>
      <c r="F994" s="11" t="s">
        <v>1084</v>
      </c>
      <c r="G994" s="12">
        <v>28</v>
      </c>
      <c r="H994" s="12">
        <v>121</v>
      </c>
      <c r="I994" s="12">
        <v>86</v>
      </c>
      <c r="J994" s="12">
        <v>117</v>
      </c>
      <c r="K994" s="12">
        <v>121</v>
      </c>
      <c r="L994" s="12">
        <v>142</v>
      </c>
      <c r="M994" s="12">
        <v>121</v>
      </c>
      <c r="N994" s="12">
        <v>373</v>
      </c>
      <c r="O994" s="12">
        <v>335</v>
      </c>
      <c r="P994" s="12">
        <v>708</v>
      </c>
      <c r="Q994" s="144">
        <v>2</v>
      </c>
      <c r="R994" s="144">
        <v>16</v>
      </c>
      <c r="S994" s="144">
        <v>1</v>
      </c>
      <c r="T994" s="144">
        <v>2</v>
      </c>
      <c r="U994" s="144">
        <v>0</v>
      </c>
      <c r="V994" s="144">
        <v>0</v>
      </c>
      <c r="W994" s="144">
        <v>0</v>
      </c>
      <c r="X994" s="144">
        <v>0</v>
      </c>
      <c r="Y994" s="144">
        <v>0</v>
      </c>
      <c r="Z994" s="144">
        <v>0</v>
      </c>
      <c r="AA994" s="144">
        <v>0</v>
      </c>
      <c r="AB994" s="144">
        <v>0</v>
      </c>
      <c r="AC994" s="144">
        <v>5</v>
      </c>
      <c r="AD994" s="144">
        <v>38</v>
      </c>
      <c r="AE994" s="144">
        <v>8</v>
      </c>
      <c r="AF994" s="144">
        <v>56</v>
      </c>
      <c r="AG994" s="5">
        <v>28</v>
      </c>
    </row>
    <row r="995" spans="1:33" s="13" customFormat="1" ht="13.7" customHeight="1" x14ac:dyDescent="0.15">
      <c r="A995" s="9" t="s">
        <v>1118</v>
      </c>
      <c r="B995" s="9" t="s">
        <v>886</v>
      </c>
      <c r="C995" s="10" t="s">
        <v>899</v>
      </c>
      <c r="D995" s="11">
        <v>0</v>
      </c>
      <c r="E995" s="11" t="s">
        <v>1125</v>
      </c>
      <c r="F995" s="11" t="s">
        <v>1084</v>
      </c>
      <c r="G995" s="12">
        <v>20</v>
      </c>
      <c r="H995" s="12">
        <v>51</v>
      </c>
      <c r="I995" s="12">
        <v>59</v>
      </c>
      <c r="J995" s="12">
        <v>55</v>
      </c>
      <c r="K995" s="12">
        <v>56</v>
      </c>
      <c r="L995" s="12">
        <v>52</v>
      </c>
      <c r="M995" s="12">
        <v>52</v>
      </c>
      <c r="N995" s="12">
        <v>177</v>
      </c>
      <c r="O995" s="12">
        <v>148</v>
      </c>
      <c r="P995" s="12">
        <v>325</v>
      </c>
      <c r="Q995" s="144">
        <v>2</v>
      </c>
      <c r="R995" s="144">
        <v>10</v>
      </c>
      <c r="S995" s="144">
        <v>0</v>
      </c>
      <c r="T995" s="144">
        <v>0</v>
      </c>
      <c r="U995" s="144">
        <v>0</v>
      </c>
      <c r="V995" s="144">
        <v>0</v>
      </c>
      <c r="W995" s="144">
        <v>0</v>
      </c>
      <c r="X995" s="144">
        <v>0</v>
      </c>
      <c r="Y995" s="144">
        <v>0</v>
      </c>
      <c r="Z995" s="144">
        <v>0</v>
      </c>
      <c r="AA995" s="144">
        <v>0</v>
      </c>
      <c r="AB995" s="144">
        <v>0</v>
      </c>
      <c r="AC995" s="144">
        <v>6</v>
      </c>
      <c r="AD995" s="144">
        <v>41</v>
      </c>
      <c r="AE995" s="144">
        <v>8</v>
      </c>
      <c r="AF995" s="144">
        <v>51</v>
      </c>
      <c r="AG995" s="13">
        <v>29</v>
      </c>
    </row>
    <row r="996" spans="1:33" s="13" customFormat="1" ht="13.7" customHeight="1" x14ac:dyDescent="0.15">
      <c r="A996" s="9" t="s">
        <v>1118</v>
      </c>
      <c r="B996" s="9" t="s">
        <v>886</v>
      </c>
      <c r="C996" s="10" t="s">
        <v>729</v>
      </c>
      <c r="D996" s="11">
        <v>0</v>
      </c>
      <c r="E996" s="11" t="s">
        <v>1125</v>
      </c>
      <c r="F996" s="11" t="s">
        <v>1084</v>
      </c>
      <c r="G996" s="12">
        <v>18</v>
      </c>
      <c r="H996" s="12">
        <v>58</v>
      </c>
      <c r="I996" s="12">
        <v>63</v>
      </c>
      <c r="J996" s="12">
        <v>64</v>
      </c>
      <c r="K996" s="12">
        <v>78</v>
      </c>
      <c r="L996" s="12">
        <v>70</v>
      </c>
      <c r="M996" s="12">
        <v>70</v>
      </c>
      <c r="N996" s="12">
        <v>222</v>
      </c>
      <c r="O996" s="12">
        <v>181</v>
      </c>
      <c r="P996" s="12">
        <v>403</v>
      </c>
      <c r="Q996" s="144">
        <v>1</v>
      </c>
      <c r="R996" s="144">
        <v>4</v>
      </c>
      <c r="S996" s="144">
        <v>0</v>
      </c>
      <c r="T996" s="144">
        <v>0</v>
      </c>
      <c r="U996" s="144">
        <v>0</v>
      </c>
      <c r="V996" s="144">
        <v>0</v>
      </c>
      <c r="W996" s="144">
        <v>0</v>
      </c>
      <c r="X996" s="144">
        <v>0</v>
      </c>
      <c r="Y996" s="144">
        <v>0</v>
      </c>
      <c r="Z996" s="144">
        <v>0</v>
      </c>
      <c r="AA996" s="144">
        <v>0</v>
      </c>
      <c r="AB996" s="144">
        <v>0</v>
      </c>
      <c r="AC996" s="144">
        <v>5</v>
      </c>
      <c r="AD996" s="144">
        <v>38</v>
      </c>
      <c r="AE996" s="144">
        <v>6</v>
      </c>
      <c r="AF996" s="144">
        <v>42</v>
      </c>
      <c r="AG996" s="13">
        <v>30</v>
      </c>
    </row>
    <row r="997" spans="1:33" s="21" customFormat="1" ht="13.7" customHeight="1" x14ac:dyDescent="0.15">
      <c r="A997" s="9" t="s">
        <v>1118</v>
      </c>
      <c r="B997" s="9" t="s">
        <v>886</v>
      </c>
      <c r="C997" s="10" t="s">
        <v>900</v>
      </c>
      <c r="D997" s="11">
        <v>0</v>
      </c>
      <c r="E997" s="11" t="s">
        <v>1125</v>
      </c>
      <c r="F997" s="11" t="s">
        <v>1084</v>
      </c>
      <c r="G997" s="12">
        <v>23</v>
      </c>
      <c r="H997" s="12">
        <v>100</v>
      </c>
      <c r="I997" s="12">
        <v>73</v>
      </c>
      <c r="J997" s="12">
        <v>84</v>
      </c>
      <c r="K997" s="12">
        <v>96</v>
      </c>
      <c r="L997" s="12">
        <v>85</v>
      </c>
      <c r="M997" s="12">
        <v>70</v>
      </c>
      <c r="N997" s="12">
        <v>265</v>
      </c>
      <c r="O997" s="12">
        <v>243</v>
      </c>
      <c r="P997" s="12">
        <v>508</v>
      </c>
      <c r="Q997" s="144">
        <v>2</v>
      </c>
      <c r="R997" s="144">
        <v>10</v>
      </c>
      <c r="S997" s="144">
        <v>0</v>
      </c>
      <c r="T997" s="144">
        <v>0</v>
      </c>
      <c r="U997" s="144">
        <v>0</v>
      </c>
      <c r="V997" s="144">
        <v>0</v>
      </c>
      <c r="W997" s="144">
        <v>0</v>
      </c>
      <c r="X997" s="144">
        <v>0</v>
      </c>
      <c r="Y997" s="144">
        <v>0</v>
      </c>
      <c r="Z997" s="144">
        <v>0</v>
      </c>
      <c r="AA997" s="144">
        <v>0</v>
      </c>
      <c r="AB997" s="144">
        <v>0</v>
      </c>
      <c r="AC997" s="144">
        <v>7</v>
      </c>
      <c r="AD997" s="144">
        <v>51</v>
      </c>
      <c r="AE997" s="144">
        <v>9</v>
      </c>
      <c r="AF997" s="144">
        <v>61</v>
      </c>
      <c r="AG997" s="21">
        <v>31</v>
      </c>
    </row>
    <row r="998" spans="1:33" s="13" customFormat="1" ht="13.7" customHeight="1" x14ac:dyDescent="0.15">
      <c r="A998" s="9" t="s">
        <v>1118</v>
      </c>
      <c r="B998" s="9" t="s">
        <v>886</v>
      </c>
      <c r="C998" s="10" t="s">
        <v>901</v>
      </c>
      <c r="D998" s="11">
        <v>0</v>
      </c>
      <c r="E998" s="11" t="s">
        <v>1125</v>
      </c>
      <c r="F998" s="11" t="s">
        <v>1084</v>
      </c>
      <c r="G998" s="12">
        <v>19</v>
      </c>
      <c r="H998" s="12">
        <v>49</v>
      </c>
      <c r="I998" s="12">
        <v>53</v>
      </c>
      <c r="J998" s="12">
        <v>59</v>
      </c>
      <c r="K998" s="12">
        <v>66</v>
      </c>
      <c r="L998" s="12">
        <v>58</v>
      </c>
      <c r="M998" s="12">
        <v>52</v>
      </c>
      <c r="N998" s="12">
        <v>159</v>
      </c>
      <c r="O998" s="12">
        <v>178</v>
      </c>
      <c r="P998" s="12">
        <v>337</v>
      </c>
      <c r="Q998" s="144">
        <v>2</v>
      </c>
      <c r="R998" s="144">
        <v>10</v>
      </c>
      <c r="S998" s="144">
        <v>0</v>
      </c>
      <c r="T998" s="144">
        <v>0</v>
      </c>
      <c r="U998" s="144">
        <v>0</v>
      </c>
      <c r="V998" s="144">
        <v>0</v>
      </c>
      <c r="W998" s="144">
        <v>0</v>
      </c>
      <c r="X998" s="144">
        <v>0</v>
      </c>
      <c r="Y998" s="144">
        <v>0</v>
      </c>
      <c r="Z998" s="144">
        <v>0</v>
      </c>
      <c r="AA998" s="144">
        <v>0</v>
      </c>
      <c r="AB998" s="144">
        <v>0</v>
      </c>
      <c r="AC998" s="144">
        <v>5</v>
      </c>
      <c r="AD998" s="144">
        <v>33</v>
      </c>
      <c r="AE998" s="144">
        <v>7</v>
      </c>
      <c r="AF998" s="144">
        <v>43</v>
      </c>
      <c r="AG998" s="13">
        <v>32</v>
      </c>
    </row>
    <row r="999" spans="1:33" s="13" customFormat="1" ht="13.7" customHeight="1" x14ac:dyDescent="0.15">
      <c r="A999" s="9" t="s">
        <v>1118</v>
      </c>
      <c r="B999" s="9" t="s">
        <v>886</v>
      </c>
      <c r="C999" s="10" t="s">
        <v>562</v>
      </c>
      <c r="D999" s="11">
        <v>0</v>
      </c>
      <c r="E999" s="11" t="s">
        <v>1125</v>
      </c>
      <c r="F999" s="11" t="s">
        <v>1084</v>
      </c>
      <c r="G999" s="12">
        <v>10</v>
      </c>
      <c r="H999" s="12">
        <v>31</v>
      </c>
      <c r="I999" s="12">
        <v>34</v>
      </c>
      <c r="J999" s="12">
        <v>30</v>
      </c>
      <c r="K999" s="12">
        <v>35</v>
      </c>
      <c r="L999" s="12">
        <v>36</v>
      </c>
      <c r="M999" s="12">
        <v>34</v>
      </c>
      <c r="N999" s="12">
        <v>105</v>
      </c>
      <c r="O999" s="12">
        <v>95</v>
      </c>
      <c r="P999" s="12">
        <v>200</v>
      </c>
      <c r="Q999" s="144">
        <v>1</v>
      </c>
      <c r="R999" s="144">
        <v>8</v>
      </c>
      <c r="S999" s="144">
        <v>0</v>
      </c>
      <c r="T999" s="144">
        <v>0</v>
      </c>
      <c r="U999" s="144">
        <v>0</v>
      </c>
      <c r="V999" s="144">
        <v>0</v>
      </c>
      <c r="W999" s="144">
        <v>0</v>
      </c>
      <c r="X999" s="144">
        <v>0</v>
      </c>
      <c r="Y999" s="144">
        <v>0</v>
      </c>
      <c r="Z999" s="144">
        <v>0</v>
      </c>
      <c r="AA999" s="144">
        <v>0</v>
      </c>
      <c r="AB999" s="144">
        <v>0</v>
      </c>
      <c r="AC999" s="144">
        <v>3</v>
      </c>
      <c r="AD999" s="144">
        <v>19</v>
      </c>
      <c r="AE999" s="144">
        <v>4</v>
      </c>
      <c r="AF999" s="144">
        <v>27</v>
      </c>
      <c r="AG999" s="13">
        <v>33</v>
      </c>
    </row>
    <row r="1000" spans="1:33" ht="13.7" customHeight="1" x14ac:dyDescent="0.15">
      <c r="A1000" s="9" t="s">
        <v>1118</v>
      </c>
      <c r="B1000" s="9" t="s">
        <v>886</v>
      </c>
      <c r="C1000" s="10" t="s">
        <v>241</v>
      </c>
      <c r="D1000" s="11">
        <v>0</v>
      </c>
      <c r="E1000" s="11" t="s">
        <v>1125</v>
      </c>
      <c r="F1000" s="11" t="s">
        <v>1084</v>
      </c>
      <c r="G1000" s="12">
        <v>16</v>
      </c>
      <c r="H1000" s="12">
        <v>61</v>
      </c>
      <c r="I1000" s="12">
        <v>50</v>
      </c>
      <c r="J1000" s="12">
        <v>55</v>
      </c>
      <c r="K1000" s="12">
        <v>58</v>
      </c>
      <c r="L1000" s="12">
        <v>51</v>
      </c>
      <c r="M1000" s="12">
        <v>63</v>
      </c>
      <c r="N1000" s="12">
        <v>183</v>
      </c>
      <c r="O1000" s="12">
        <v>155</v>
      </c>
      <c r="P1000" s="12">
        <v>338</v>
      </c>
      <c r="Q1000" s="144">
        <v>1</v>
      </c>
      <c r="R1000" s="144">
        <v>7</v>
      </c>
      <c r="S1000" s="144">
        <v>0</v>
      </c>
      <c r="T1000" s="144">
        <v>0</v>
      </c>
      <c r="U1000" s="144">
        <v>1</v>
      </c>
      <c r="V1000" s="144">
        <v>1</v>
      </c>
      <c r="W1000" s="144">
        <v>0</v>
      </c>
      <c r="X1000" s="144">
        <v>0</v>
      </c>
      <c r="Y1000" s="144">
        <v>0</v>
      </c>
      <c r="Z1000" s="144">
        <v>0</v>
      </c>
      <c r="AA1000" s="144">
        <v>0</v>
      </c>
      <c r="AB1000" s="144">
        <v>0</v>
      </c>
      <c r="AC1000" s="144">
        <v>2</v>
      </c>
      <c r="AD1000" s="144">
        <v>15</v>
      </c>
      <c r="AE1000" s="144">
        <v>4</v>
      </c>
      <c r="AF1000" s="144">
        <v>23</v>
      </c>
      <c r="AG1000" s="5">
        <v>34</v>
      </c>
    </row>
    <row r="1001" spans="1:33" s="13" customFormat="1" ht="13.7" customHeight="1" x14ac:dyDescent="0.15">
      <c r="A1001" s="9" t="s">
        <v>1118</v>
      </c>
      <c r="B1001" s="9" t="s">
        <v>886</v>
      </c>
      <c r="C1001" s="10" t="s">
        <v>257</v>
      </c>
      <c r="D1001" s="11">
        <v>0</v>
      </c>
      <c r="E1001" s="11" t="s">
        <v>1125</v>
      </c>
      <c r="F1001" s="11" t="s">
        <v>1084</v>
      </c>
      <c r="G1001" s="12">
        <v>12</v>
      </c>
      <c r="H1001" s="12">
        <v>32</v>
      </c>
      <c r="I1001" s="12">
        <v>34</v>
      </c>
      <c r="J1001" s="12">
        <v>34</v>
      </c>
      <c r="K1001" s="12">
        <v>57</v>
      </c>
      <c r="L1001" s="12">
        <v>40</v>
      </c>
      <c r="M1001" s="12">
        <v>44</v>
      </c>
      <c r="N1001" s="12">
        <v>121</v>
      </c>
      <c r="O1001" s="12">
        <v>120</v>
      </c>
      <c r="P1001" s="12">
        <v>241</v>
      </c>
      <c r="Q1001" s="144">
        <v>2</v>
      </c>
      <c r="R1001" s="144">
        <v>10</v>
      </c>
      <c r="S1001" s="144">
        <v>0</v>
      </c>
      <c r="T1001" s="144">
        <v>0</v>
      </c>
      <c r="U1001" s="144">
        <v>0</v>
      </c>
      <c r="V1001" s="144">
        <v>0</v>
      </c>
      <c r="W1001" s="144">
        <v>0</v>
      </c>
      <c r="X1001" s="144">
        <v>0</v>
      </c>
      <c r="Y1001" s="144">
        <v>0</v>
      </c>
      <c r="Z1001" s="144">
        <v>0</v>
      </c>
      <c r="AA1001" s="144">
        <v>0</v>
      </c>
      <c r="AB1001" s="144">
        <v>0</v>
      </c>
      <c r="AC1001" s="144">
        <v>3</v>
      </c>
      <c r="AD1001" s="144">
        <v>18</v>
      </c>
      <c r="AE1001" s="144">
        <v>5</v>
      </c>
      <c r="AF1001" s="144">
        <v>28</v>
      </c>
      <c r="AG1001" s="13">
        <v>35</v>
      </c>
    </row>
    <row r="1002" spans="1:33" s="13" customFormat="1" ht="13.7" customHeight="1" x14ac:dyDescent="0.15">
      <c r="A1002" s="9" t="s">
        <v>1118</v>
      </c>
      <c r="B1002" s="9" t="s">
        <v>886</v>
      </c>
      <c r="C1002" s="10" t="s">
        <v>1045</v>
      </c>
      <c r="D1002" s="11">
        <v>0</v>
      </c>
      <c r="E1002" s="11" t="s">
        <v>1125</v>
      </c>
      <c r="F1002" s="11" t="s">
        <v>1084</v>
      </c>
      <c r="G1002" s="12">
        <v>18</v>
      </c>
      <c r="H1002" s="12">
        <v>38</v>
      </c>
      <c r="I1002" s="12">
        <v>46</v>
      </c>
      <c r="J1002" s="12">
        <v>52</v>
      </c>
      <c r="K1002" s="12">
        <v>59</v>
      </c>
      <c r="L1002" s="12">
        <v>53</v>
      </c>
      <c r="M1002" s="12">
        <v>65</v>
      </c>
      <c r="N1002" s="12">
        <v>151</v>
      </c>
      <c r="O1002" s="12">
        <v>162</v>
      </c>
      <c r="P1002" s="12">
        <v>313</v>
      </c>
      <c r="Q1002" s="144">
        <v>1</v>
      </c>
      <c r="R1002" s="144">
        <v>7</v>
      </c>
      <c r="S1002" s="144">
        <v>0</v>
      </c>
      <c r="T1002" s="144">
        <v>0</v>
      </c>
      <c r="U1002" s="144">
        <v>1</v>
      </c>
      <c r="V1002" s="144">
        <v>1</v>
      </c>
      <c r="W1002" s="144">
        <v>0</v>
      </c>
      <c r="X1002" s="144">
        <v>0</v>
      </c>
      <c r="Y1002" s="144">
        <v>0</v>
      </c>
      <c r="Z1002" s="144">
        <v>0</v>
      </c>
      <c r="AA1002" s="144">
        <v>0</v>
      </c>
      <c r="AB1002" s="144">
        <v>0</v>
      </c>
      <c r="AC1002" s="144">
        <v>5</v>
      </c>
      <c r="AD1002" s="144">
        <v>34</v>
      </c>
      <c r="AE1002" s="144">
        <v>7</v>
      </c>
      <c r="AF1002" s="144">
        <v>42</v>
      </c>
      <c r="AG1002" s="13">
        <v>36</v>
      </c>
    </row>
    <row r="1003" spans="1:33" ht="13.7" customHeight="1" x14ac:dyDescent="0.15">
      <c r="A1003" s="9" t="s">
        <v>1118</v>
      </c>
      <c r="B1003" s="9" t="s">
        <v>886</v>
      </c>
      <c r="C1003" s="10" t="s">
        <v>41</v>
      </c>
      <c r="D1003" s="11">
        <v>0</v>
      </c>
      <c r="E1003" s="11" t="s">
        <v>1125</v>
      </c>
      <c r="F1003" s="11" t="s">
        <v>1084</v>
      </c>
      <c r="G1003" s="12">
        <v>19</v>
      </c>
      <c r="H1003" s="12">
        <v>48</v>
      </c>
      <c r="I1003" s="12">
        <v>40</v>
      </c>
      <c r="J1003" s="12">
        <v>48</v>
      </c>
      <c r="K1003" s="12">
        <v>44</v>
      </c>
      <c r="L1003" s="12">
        <v>52</v>
      </c>
      <c r="M1003" s="12">
        <v>37</v>
      </c>
      <c r="N1003" s="12">
        <v>140</v>
      </c>
      <c r="O1003" s="12">
        <v>129</v>
      </c>
      <c r="P1003" s="12">
        <v>269</v>
      </c>
      <c r="Q1003" s="144">
        <v>2</v>
      </c>
      <c r="R1003" s="144">
        <v>11</v>
      </c>
      <c r="S1003" s="144">
        <v>0</v>
      </c>
      <c r="T1003" s="144">
        <v>0</v>
      </c>
      <c r="U1003" s="144">
        <v>0</v>
      </c>
      <c r="V1003" s="144">
        <v>0</v>
      </c>
      <c r="W1003" s="144">
        <v>0</v>
      </c>
      <c r="X1003" s="144">
        <v>0</v>
      </c>
      <c r="Y1003" s="144">
        <v>1</v>
      </c>
      <c r="Z1003" s="144">
        <v>1</v>
      </c>
      <c r="AA1003" s="144">
        <v>0</v>
      </c>
      <c r="AB1003" s="144">
        <v>0</v>
      </c>
      <c r="AC1003" s="144">
        <v>5</v>
      </c>
      <c r="AD1003" s="144">
        <v>35</v>
      </c>
      <c r="AE1003" s="144">
        <v>8</v>
      </c>
      <c r="AF1003" s="144">
        <v>47</v>
      </c>
      <c r="AG1003" s="5">
        <v>37</v>
      </c>
    </row>
    <row r="1004" spans="1:33" s="13" customFormat="1" ht="13.7" customHeight="1" x14ac:dyDescent="0.15">
      <c r="A1004" s="9" t="s">
        <v>1118</v>
      </c>
      <c r="B1004" s="9" t="s">
        <v>886</v>
      </c>
      <c r="C1004" s="10" t="s">
        <v>70</v>
      </c>
      <c r="D1004" s="11">
        <v>0</v>
      </c>
      <c r="E1004" s="11" t="s">
        <v>1125</v>
      </c>
      <c r="F1004" s="11" t="s">
        <v>1084</v>
      </c>
      <c r="G1004" s="12">
        <v>12</v>
      </c>
      <c r="H1004" s="12">
        <v>30</v>
      </c>
      <c r="I1004" s="12">
        <v>41</v>
      </c>
      <c r="J1004" s="12">
        <v>39</v>
      </c>
      <c r="K1004" s="12">
        <v>33</v>
      </c>
      <c r="L1004" s="12">
        <v>34</v>
      </c>
      <c r="M1004" s="12">
        <v>57</v>
      </c>
      <c r="N1004" s="12">
        <v>128</v>
      </c>
      <c r="O1004" s="12">
        <v>106</v>
      </c>
      <c r="P1004" s="12">
        <v>234</v>
      </c>
      <c r="Q1004" s="144">
        <v>1</v>
      </c>
      <c r="R1004" s="144">
        <v>6</v>
      </c>
      <c r="S1004" s="144">
        <v>0</v>
      </c>
      <c r="T1004" s="144">
        <v>0</v>
      </c>
      <c r="U1004" s="144">
        <v>0</v>
      </c>
      <c r="V1004" s="144">
        <v>0</v>
      </c>
      <c r="W1004" s="144">
        <v>0</v>
      </c>
      <c r="X1004" s="144">
        <v>0</v>
      </c>
      <c r="Y1004" s="144">
        <v>0</v>
      </c>
      <c r="Z1004" s="144">
        <v>0</v>
      </c>
      <c r="AA1004" s="144">
        <v>0</v>
      </c>
      <c r="AB1004" s="144">
        <v>0</v>
      </c>
      <c r="AC1004" s="144">
        <v>3</v>
      </c>
      <c r="AD1004" s="144">
        <v>21</v>
      </c>
      <c r="AE1004" s="144">
        <v>4</v>
      </c>
      <c r="AF1004" s="144">
        <v>27</v>
      </c>
      <c r="AG1004" s="13">
        <v>38</v>
      </c>
    </row>
    <row r="1005" spans="1:33" s="13" customFormat="1" ht="13.7" customHeight="1" x14ac:dyDescent="0.15">
      <c r="A1005" s="14"/>
      <c r="B1005" s="14" t="s">
        <v>1073</v>
      </c>
      <c r="C1005" s="14">
        <f>COUNTA(C979:C1004)</f>
        <v>26</v>
      </c>
      <c r="D1005" s="15">
        <f>COUNTIF(D979:D1004,"併")</f>
        <v>0</v>
      </c>
      <c r="E1005" s="15">
        <v>4</v>
      </c>
      <c r="F1005" s="15"/>
      <c r="G1005" s="16">
        <f>SUM(G979:G1004)</f>
        <v>406</v>
      </c>
      <c r="H1005" s="16">
        <f t="shared" ref="H1005:AE1005" si="200">SUM(H979:H1004)</f>
        <v>1267</v>
      </c>
      <c r="I1005" s="16">
        <f t="shared" si="200"/>
        <v>1247</v>
      </c>
      <c r="J1005" s="16">
        <f t="shared" si="200"/>
        <v>1312</v>
      </c>
      <c r="K1005" s="16">
        <f t="shared" si="200"/>
        <v>1353</v>
      </c>
      <c r="L1005" s="16">
        <f t="shared" si="200"/>
        <v>1313</v>
      </c>
      <c r="M1005" s="16">
        <f t="shared" si="200"/>
        <v>1320</v>
      </c>
      <c r="N1005" s="16">
        <f t="shared" si="200"/>
        <v>4016</v>
      </c>
      <c r="O1005" s="16">
        <f t="shared" si="200"/>
        <v>3796</v>
      </c>
      <c r="P1005" s="16">
        <f t="shared" si="200"/>
        <v>7812</v>
      </c>
      <c r="Q1005" s="16">
        <f t="shared" si="200"/>
        <v>38</v>
      </c>
      <c r="R1005" s="16">
        <f t="shared" si="200"/>
        <v>198</v>
      </c>
      <c r="S1005" s="16">
        <f t="shared" si="200"/>
        <v>1</v>
      </c>
      <c r="T1005" s="16">
        <f t="shared" si="200"/>
        <v>2</v>
      </c>
      <c r="U1005" s="16">
        <f t="shared" si="200"/>
        <v>3</v>
      </c>
      <c r="V1005" s="16">
        <f t="shared" si="200"/>
        <v>3</v>
      </c>
      <c r="W1005" s="16">
        <f t="shared" si="200"/>
        <v>0</v>
      </c>
      <c r="X1005" s="16">
        <f t="shared" si="200"/>
        <v>0</v>
      </c>
      <c r="Y1005" s="16">
        <f t="shared" si="200"/>
        <v>1</v>
      </c>
      <c r="Z1005" s="16">
        <f t="shared" si="200"/>
        <v>1</v>
      </c>
      <c r="AA1005" s="16">
        <f t="shared" si="200"/>
        <v>0</v>
      </c>
      <c r="AB1005" s="16">
        <f t="shared" si="200"/>
        <v>0</v>
      </c>
      <c r="AC1005" s="16">
        <f t="shared" si="200"/>
        <v>103</v>
      </c>
      <c r="AD1005" s="16">
        <f t="shared" si="200"/>
        <v>697</v>
      </c>
      <c r="AE1005" s="16">
        <f t="shared" si="200"/>
        <v>146</v>
      </c>
      <c r="AF1005" s="16">
        <f>SUM(AF979:AF1004)</f>
        <v>901</v>
      </c>
      <c r="AG1005" s="13">
        <v>39</v>
      </c>
    </row>
    <row r="1006" spans="1:33" ht="13.7" customHeight="1" x14ac:dyDescent="0.15">
      <c r="A1006" s="9" t="s">
        <v>1118</v>
      </c>
      <c r="B1006" s="9" t="s">
        <v>175</v>
      </c>
      <c r="C1006" s="10" t="s">
        <v>176</v>
      </c>
      <c r="D1006" s="11">
        <v>0</v>
      </c>
      <c r="E1006" s="11" t="s">
        <v>1125</v>
      </c>
      <c r="F1006" s="11" t="s">
        <v>1084</v>
      </c>
      <c r="G1006" s="12">
        <v>28</v>
      </c>
      <c r="H1006" s="12">
        <v>65</v>
      </c>
      <c r="I1006" s="12">
        <v>76</v>
      </c>
      <c r="J1006" s="12">
        <v>79</v>
      </c>
      <c r="K1006" s="12">
        <v>74</v>
      </c>
      <c r="L1006" s="12">
        <v>101</v>
      </c>
      <c r="M1006" s="12">
        <v>84</v>
      </c>
      <c r="N1006" s="12">
        <v>232</v>
      </c>
      <c r="O1006" s="12">
        <v>247</v>
      </c>
      <c r="P1006" s="12">
        <v>479</v>
      </c>
      <c r="Q1006" s="144">
        <v>3</v>
      </c>
      <c r="R1006" s="144">
        <v>17</v>
      </c>
      <c r="S1006" s="144">
        <v>1</v>
      </c>
      <c r="T1006" s="144">
        <v>1</v>
      </c>
      <c r="U1006" s="144">
        <v>1</v>
      </c>
      <c r="V1006" s="144">
        <v>3</v>
      </c>
      <c r="W1006" s="144">
        <v>1</v>
      </c>
      <c r="X1006" s="144">
        <v>2</v>
      </c>
      <c r="Y1006" s="144">
        <v>0</v>
      </c>
      <c r="Z1006" s="144">
        <v>0</v>
      </c>
      <c r="AA1006" s="144">
        <v>1</v>
      </c>
      <c r="AB1006" s="144">
        <v>2</v>
      </c>
      <c r="AC1006" s="144">
        <v>4</v>
      </c>
      <c r="AD1006" s="144">
        <v>25</v>
      </c>
      <c r="AE1006" s="144">
        <v>11</v>
      </c>
      <c r="AF1006" s="144">
        <v>50</v>
      </c>
      <c r="AG1006" s="5">
        <v>40</v>
      </c>
    </row>
    <row r="1007" spans="1:33" s="13" customFormat="1" ht="13.7" customHeight="1" x14ac:dyDescent="0.15">
      <c r="A1007" s="9" t="s">
        <v>1118</v>
      </c>
      <c r="B1007" s="9" t="s">
        <v>175</v>
      </c>
      <c r="C1007" s="10" t="s">
        <v>177</v>
      </c>
      <c r="D1007" s="11">
        <v>0</v>
      </c>
      <c r="E1007" s="11" t="s">
        <v>1125</v>
      </c>
      <c r="F1007" s="11" t="s">
        <v>1084</v>
      </c>
      <c r="G1007" s="12">
        <v>21</v>
      </c>
      <c r="H1007" s="12">
        <v>58</v>
      </c>
      <c r="I1007" s="12">
        <v>58</v>
      </c>
      <c r="J1007" s="12">
        <v>53</v>
      </c>
      <c r="K1007" s="12">
        <v>44</v>
      </c>
      <c r="L1007" s="12">
        <v>51</v>
      </c>
      <c r="M1007" s="12">
        <v>41</v>
      </c>
      <c r="N1007" s="12">
        <v>148</v>
      </c>
      <c r="O1007" s="12">
        <v>157</v>
      </c>
      <c r="P1007" s="12">
        <v>305</v>
      </c>
      <c r="Q1007" s="144">
        <v>2</v>
      </c>
      <c r="R1007" s="144">
        <v>11</v>
      </c>
      <c r="S1007" s="144">
        <v>1</v>
      </c>
      <c r="T1007" s="144">
        <v>2</v>
      </c>
      <c r="U1007" s="144">
        <v>1</v>
      </c>
      <c r="V1007" s="144">
        <v>1</v>
      </c>
      <c r="W1007" s="144">
        <v>1</v>
      </c>
      <c r="X1007" s="144">
        <v>1</v>
      </c>
      <c r="Y1007" s="144">
        <v>0</v>
      </c>
      <c r="Z1007" s="144">
        <v>0</v>
      </c>
      <c r="AA1007" s="144">
        <v>1</v>
      </c>
      <c r="AB1007" s="144">
        <v>3</v>
      </c>
      <c r="AC1007" s="144">
        <v>3</v>
      </c>
      <c r="AD1007" s="144">
        <v>19</v>
      </c>
      <c r="AE1007" s="144">
        <v>9</v>
      </c>
      <c r="AF1007" s="144">
        <v>37</v>
      </c>
      <c r="AG1007" s="13">
        <v>41</v>
      </c>
    </row>
    <row r="1008" spans="1:33" s="13" customFormat="1" ht="13.7" customHeight="1" x14ac:dyDescent="0.15">
      <c r="A1008" s="9" t="s">
        <v>1118</v>
      </c>
      <c r="B1008" s="9" t="s">
        <v>175</v>
      </c>
      <c r="C1008" s="10" t="s">
        <v>544</v>
      </c>
      <c r="D1008" s="11">
        <v>0</v>
      </c>
      <c r="E1008" s="11" t="s">
        <v>1125</v>
      </c>
      <c r="F1008" s="11" t="s">
        <v>1084</v>
      </c>
      <c r="G1008" s="12">
        <v>10</v>
      </c>
      <c r="H1008" s="12">
        <v>17</v>
      </c>
      <c r="I1008" s="12">
        <v>15</v>
      </c>
      <c r="J1008" s="12">
        <v>14</v>
      </c>
      <c r="K1008" s="12">
        <v>23</v>
      </c>
      <c r="L1008" s="12">
        <v>16</v>
      </c>
      <c r="M1008" s="12">
        <v>11</v>
      </c>
      <c r="N1008" s="12">
        <v>45</v>
      </c>
      <c r="O1008" s="12">
        <v>51</v>
      </c>
      <c r="P1008" s="12">
        <v>96</v>
      </c>
      <c r="Q1008" s="144">
        <v>1</v>
      </c>
      <c r="R1008" s="144">
        <v>2</v>
      </c>
      <c r="S1008" s="144">
        <v>1</v>
      </c>
      <c r="T1008" s="144">
        <v>1</v>
      </c>
      <c r="U1008" s="144">
        <v>0</v>
      </c>
      <c r="V1008" s="144">
        <v>0</v>
      </c>
      <c r="W1008" s="144">
        <v>0</v>
      </c>
      <c r="X1008" s="144">
        <v>0</v>
      </c>
      <c r="Y1008" s="144">
        <v>0</v>
      </c>
      <c r="Z1008" s="144">
        <v>0</v>
      </c>
      <c r="AA1008" s="144">
        <v>1</v>
      </c>
      <c r="AB1008" s="144">
        <v>1</v>
      </c>
      <c r="AC1008" s="144">
        <v>1</v>
      </c>
      <c r="AD1008" s="144">
        <v>7</v>
      </c>
      <c r="AE1008" s="144">
        <v>4</v>
      </c>
      <c r="AF1008" s="144">
        <v>11</v>
      </c>
      <c r="AG1008" s="13">
        <v>42</v>
      </c>
    </row>
    <row r="1009" spans="1:33" s="13" customFormat="1" ht="13.7" customHeight="1" x14ac:dyDescent="0.15">
      <c r="A1009" s="9" t="s">
        <v>1118</v>
      </c>
      <c r="B1009" s="9" t="s">
        <v>175</v>
      </c>
      <c r="C1009" s="10" t="s">
        <v>178</v>
      </c>
      <c r="D1009" s="11">
        <v>0</v>
      </c>
      <c r="E1009" s="11" t="s">
        <v>1125</v>
      </c>
      <c r="F1009" s="11" t="s">
        <v>1084</v>
      </c>
      <c r="G1009" s="12">
        <v>8</v>
      </c>
      <c r="H1009" s="12">
        <v>6</v>
      </c>
      <c r="I1009" s="12">
        <v>5</v>
      </c>
      <c r="J1009" s="12">
        <v>7</v>
      </c>
      <c r="K1009" s="12">
        <v>5</v>
      </c>
      <c r="L1009" s="12">
        <v>4</v>
      </c>
      <c r="M1009" s="12">
        <v>9</v>
      </c>
      <c r="N1009" s="12">
        <v>22</v>
      </c>
      <c r="O1009" s="12">
        <v>14</v>
      </c>
      <c r="P1009" s="12">
        <v>36</v>
      </c>
      <c r="Q1009" s="144">
        <v>1</v>
      </c>
      <c r="R1009" s="144">
        <v>3</v>
      </c>
      <c r="S1009" s="144">
        <v>1</v>
      </c>
      <c r="T1009" s="144">
        <v>1</v>
      </c>
      <c r="U1009" s="144">
        <v>0</v>
      </c>
      <c r="V1009" s="144">
        <v>0</v>
      </c>
      <c r="W1009" s="144">
        <v>0</v>
      </c>
      <c r="X1009" s="144">
        <v>0</v>
      </c>
      <c r="Y1009" s="144">
        <v>0</v>
      </c>
      <c r="Z1009" s="144">
        <v>0</v>
      </c>
      <c r="AA1009" s="144">
        <v>1</v>
      </c>
      <c r="AB1009" s="144">
        <v>1</v>
      </c>
      <c r="AC1009" s="144">
        <v>1</v>
      </c>
      <c r="AD1009" s="144">
        <v>3</v>
      </c>
      <c r="AE1009" s="144">
        <v>4</v>
      </c>
      <c r="AF1009" s="144">
        <v>8</v>
      </c>
      <c r="AG1009" s="13">
        <v>43</v>
      </c>
    </row>
    <row r="1010" spans="1:33" s="13" customFormat="1" ht="13.7" customHeight="1" x14ac:dyDescent="0.15">
      <c r="A1010" s="9" t="s">
        <v>1118</v>
      </c>
      <c r="B1010" s="9" t="s">
        <v>175</v>
      </c>
      <c r="C1010" s="10" t="s">
        <v>179</v>
      </c>
      <c r="D1010" s="11">
        <v>0</v>
      </c>
      <c r="E1010" s="11">
        <v>2</v>
      </c>
      <c r="F1010" s="11" t="s">
        <v>1084</v>
      </c>
      <c r="G1010" s="12">
        <v>3</v>
      </c>
      <c r="H1010" s="12">
        <v>2</v>
      </c>
      <c r="I1010" s="12">
        <v>2</v>
      </c>
      <c r="J1010" s="12">
        <v>6</v>
      </c>
      <c r="K1010" s="12">
        <v>1</v>
      </c>
      <c r="L1010" s="12">
        <v>4</v>
      </c>
      <c r="M1010" s="12">
        <v>4</v>
      </c>
      <c r="N1010" s="12">
        <v>7</v>
      </c>
      <c r="O1010" s="12">
        <v>12</v>
      </c>
      <c r="P1010" s="12">
        <v>19</v>
      </c>
      <c r="Q1010" s="144">
        <v>0</v>
      </c>
      <c r="R1010" s="144">
        <v>0</v>
      </c>
      <c r="S1010" s="144">
        <v>0</v>
      </c>
      <c r="T1010" s="144">
        <v>0</v>
      </c>
      <c r="U1010" s="144">
        <v>0</v>
      </c>
      <c r="V1010" s="144">
        <v>0</v>
      </c>
      <c r="W1010" s="144">
        <v>0</v>
      </c>
      <c r="X1010" s="144">
        <v>0</v>
      </c>
      <c r="Y1010" s="144">
        <v>0</v>
      </c>
      <c r="Z1010" s="144">
        <v>0</v>
      </c>
      <c r="AA1010" s="144">
        <v>0</v>
      </c>
      <c r="AB1010" s="144">
        <v>0</v>
      </c>
      <c r="AC1010" s="144">
        <v>0</v>
      </c>
      <c r="AD1010" s="144">
        <v>0</v>
      </c>
      <c r="AE1010" s="144">
        <v>0</v>
      </c>
      <c r="AF1010" s="144">
        <v>0</v>
      </c>
      <c r="AG1010" s="13">
        <v>44</v>
      </c>
    </row>
    <row r="1011" spans="1:33" s="13" customFormat="1" ht="13.7" customHeight="1" x14ac:dyDescent="0.15">
      <c r="A1011" s="9" t="s">
        <v>1118</v>
      </c>
      <c r="B1011" s="9" t="s">
        <v>175</v>
      </c>
      <c r="C1011" s="10" t="s">
        <v>180</v>
      </c>
      <c r="D1011" s="11">
        <v>0</v>
      </c>
      <c r="E1011" s="11" t="s">
        <v>1125</v>
      </c>
      <c r="F1011" s="11" t="s">
        <v>1084</v>
      </c>
      <c r="G1011" s="12">
        <v>5</v>
      </c>
      <c r="H1011" s="12">
        <v>3</v>
      </c>
      <c r="I1011" s="12">
        <v>3</v>
      </c>
      <c r="J1011" s="12">
        <v>3</v>
      </c>
      <c r="K1011" s="12">
        <v>4</v>
      </c>
      <c r="L1011" s="12">
        <v>3</v>
      </c>
      <c r="M1011" s="12">
        <v>4</v>
      </c>
      <c r="N1011" s="12">
        <v>13</v>
      </c>
      <c r="O1011" s="12">
        <v>7</v>
      </c>
      <c r="P1011" s="12">
        <v>20</v>
      </c>
      <c r="Q1011" s="144">
        <v>1</v>
      </c>
      <c r="R1011" s="144">
        <v>1</v>
      </c>
      <c r="S1011" s="144">
        <v>0</v>
      </c>
      <c r="T1011" s="144">
        <v>0</v>
      </c>
      <c r="U1011" s="144">
        <v>0</v>
      </c>
      <c r="V1011" s="144">
        <v>0</v>
      </c>
      <c r="W1011" s="144">
        <v>0</v>
      </c>
      <c r="X1011" s="144">
        <v>0</v>
      </c>
      <c r="Y1011" s="144">
        <v>0</v>
      </c>
      <c r="Z1011" s="144">
        <v>0</v>
      </c>
      <c r="AA1011" s="144">
        <v>1</v>
      </c>
      <c r="AB1011" s="144">
        <v>1</v>
      </c>
      <c r="AC1011" s="144">
        <v>0</v>
      </c>
      <c r="AD1011" s="144">
        <v>0</v>
      </c>
      <c r="AE1011" s="144">
        <v>2</v>
      </c>
      <c r="AF1011" s="144">
        <v>2</v>
      </c>
      <c r="AG1011" s="13">
        <v>45</v>
      </c>
    </row>
    <row r="1012" spans="1:33" ht="13.7" customHeight="1" x14ac:dyDescent="0.15">
      <c r="A1012" s="9" t="s">
        <v>1118</v>
      </c>
      <c r="B1012" s="9" t="s">
        <v>175</v>
      </c>
      <c r="C1012" s="10" t="s">
        <v>181</v>
      </c>
      <c r="D1012" s="11">
        <v>0</v>
      </c>
      <c r="E1012" s="11" t="s">
        <v>1135</v>
      </c>
      <c r="F1012" s="11" t="s">
        <v>1084</v>
      </c>
      <c r="G1012" s="12">
        <v>5</v>
      </c>
      <c r="H1012" s="12">
        <v>2</v>
      </c>
      <c r="I1012" s="12">
        <v>1</v>
      </c>
      <c r="J1012" s="12">
        <v>1</v>
      </c>
      <c r="K1012" s="12">
        <v>0</v>
      </c>
      <c r="L1012" s="12">
        <v>6</v>
      </c>
      <c r="M1012" s="12">
        <v>3</v>
      </c>
      <c r="N1012" s="12">
        <v>6</v>
      </c>
      <c r="O1012" s="12">
        <v>7</v>
      </c>
      <c r="P1012" s="12">
        <v>13</v>
      </c>
      <c r="Q1012" s="144">
        <v>1</v>
      </c>
      <c r="R1012" s="144">
        <v>1</v>
      </c>
      <c r="S1012" s="144">
        <v>0</v>
      </c>
      <c r="T1012" s="144">
        <v>0</v>
      </c>
      <c r="U1012" s="144">
        <v>0</v>
      </c>
      <c r="V1012" s="144">
        <v>0</v>
      </c>
      <c r="W1012" s="144">
        <v>0</v>
      </c>
      <c r="X1012" s="144">
        <v>0</v>
      </c>
      <c r="Y1012" s="144">
        <v>0</v>
      </c>
      <c r="Z1012" s="144">
        <v>0</v>
      </c>
      <c r="AA1012" s="144">
        <v>0</v>
      </c>
      <c r="AB1012" s="144">
        <v>0</v>
      </c>
      <c r="AC1012" s="144">
        <v>1</v>
      </c>
      <c r="AD1012" s="144">
        <v>1</v>
      </c>
      <c r="AE1012" s="144">
        <v>2</v>
      </c>
      <c r="AF1012" s="144">
        <v>2</v>
      </c>
      <c r="AG1012" s="5">
        <v>46</v>
      </c>
    </row>
    <row r="1013" spans="1:33" s="13" customFormat="1" ht="13.7" customHeight="1" x14ac:dyDescent="0.15">
      <c r="A1013" s="9" t="s">
        <v>1118</v>
      </c>
      <c r="B1013" s="9" t="s">
        <v>175</v>
      </c>
      <c r="C1013" s="10" t="s">
        <v>182</v>
      </c>
      <c r="D1013" s="11">
        <v>0</v>
      </c>
      <c r="E1013" s="11">
        <v>1</v>
      </c>
      <c r="F1013" s="11" t="s">
        <v>1084</v>
      </c>
      <c r="G1013" s="12">
        <v>27</v>
      </c>
      <c r="H1013" s="146">
        <v>74</v>
      </c>
      <c r="I1013" s="12">
        <v>92</v>
      </c>
      <c r="J1013" s="12">
        <v>94</v>
      </c>
      <c r="K1013" s="146">
        <v>92</v>
      </c>
      <c r="L1013" s="12">
        <v>88</v>
      </c>
      <c r="M1013" s="12">
        <v>107</v>
      </c>
      <c r="N1013" s="12">
        <v>267</v>
      </c>
      <c r="O1013" s="12">
        <v>280</v>
      </c>
      <c r="P1013" s="12">
        <v>547</v>
      </c>
      <c r="Q1013" s="144">
        <v>2</v>
      </c>
      <c r="R1013" s="144">
        <v>13</v>
      </c>
      <c r="S1013" s="144">
        <v>0</v>
      </c>
      <c r="T1013" s="144">
        <v>0</v>
      </c>
      <c r="U1013" s="144">
        <v>1</v>
      </c>
      <c r="V1013" s="144">
        <v>2</v>
      </c>
      <c r="W1013" s="144">
        <v>0</v>
      </c>
      <c r="X1013" s="144">
        <v>0</v>
      </c>
      <c r="Y1013" s="144">
        <v>0</v>
      </c>
      <c r="Z1013" s="144">
        <v>0</v>
      </c>
      <c r="AA1013" s="144">
        <v>1</v>
      </c>
      <c r="AB1013" s="144">
        <v>1</v>
      </c>
      <c r="AC1013" s="144">
        <v>5</v>
      </c>
      <c r="AD1013" s="144">
        <v>38</v>
      </c>
      <c r="AE1013" s="144">
        <v>9</v>
      </c>
      <c r="AF1013" s="144">
        <v>54</v>
      </c>
      <c r="AG1013" s="13">
        <v>48</v>
      </c>
    </row>
    <row r="1014" spans="1:33" ht="13.7" customHeight="1" x14ac:dyDescent="0.15">
      <c r="A1014" s="9" t="s">
        <v>1118</v>
      </c>
      <c r="B1014" s="9" t="s">
        <v>175</v>
      </c>
      <c r="C1014" s="10" t="s">
        <v>183</v>
      </c>
      <c r="D1014" s="11">
        <v>0</v>
      </c>
      <c r="E1014" s="11" t="s">
        <v>1125</v>
      </c>
      <c r="F1014" s="11" t="s">
        <v>1084</v>
      </c>
      <c r="G1014" s="12">
        <v>15</v>
      </c>
      <c r="H1014" s="12">
        <v>38</v>
      </c>
      <c r="I1014" s="12">
        <v>51</v>
      </c>
      <c r="J1014" s="12">
        <v>47</v>
      </c>
      <c r="K1014" s="12">
        <v>32</v>
      </c>
      <c r="L1014" s="12">
        <v>51</v>
      </c>
      <c r="M1014" s="12">
        <v>54</v>
      </c>
      <c r="N1014" s="12">
        <v>140</v>
      </c>
      <c r="O1014" s="12">
        <v>133</v>
      </c>
      <c r="P1014" s="12">
        <v>273</v>
      </c>
      <c r="Q1014" s="144">
        <v>1</v>
      </c>
      <c r="R1014" s="144">
        <v>5</v>
      </c>
      <c r="S1014" s="144">
        <v>0</v>
      </c>
      <c r="T1014" s="144">
        <v>0</v>
      </c>
      <c r="U1014" s="144">
        <v>1</v>
      </c>
      <c r="V1014" s="144">
        <v>1</v>
      </c>
      <c r="W1014" s="144">
        <v>0</v>
      </c>
      <c r="X1014" s="144">
        <v>0</v>
      </c>
      <c r="Y1014" s="144">
        <v>0</v>
      </c>
      <c r="Z1014" s="144">
        <v>0</v>
      </c>
      <c r="AA1014" s="144">
        <v>1</v>
      </c>
      <c r="AB1014" s="144">
        <v>2</v>
      </c>
      <c r="AC1014" s="144">
        <v>2</v>
      </c>
      <c r="AD1014" s="144">
        <v>14</v>
      </c>
      <c r="AE1014" s="144">
        <v>5</v>
      </c>
      <c r="AF1014" s="144">
        <v>22</v>
      </c>
      <c r="AG1014" s="5">
        <v>49</v>
      </c>
    </row>
    <row r="1015" spans="1:33" ht="13.7" customHeight="1" x14ac:dyDescent="0.15">
      <c r="A1015" s="9" t="s">
        <v>1118</v>
      </c>
      <c r="B1015" s="9" t="s">
        <v>175</v>
      </c>
      <c r="C1015" s="10" t="s">
        <v>236</v>
      </c>
      <c r="D1015" s="11">
        <v>0</v>
      </c>
      <c r="E1015" s="11" t="s">
        <v>1125</v>
      </c>
      <c r="F1015" s="11" t="s">
        <v>1084</v>
      </c>
      <c r="G1015" s="12">
        <v>10</v>
      </c>
      <c r="H1015" s="12">
        <v>19</v>
      </c>
      <c r="I1015" s="12">
        <v>20</v>
      </c>
      <c r="J1015" s="12">
        <v>31</v>
      </c>
      <c r="K1015" s="12">
        <v>21</v>
      </c>
      <c r="L1015" s="12">
        <v>15</v>
      </c>
      <c r="M1015" s="12">
        <v>33</v>
      </c>
      <c r="N1015" s="12">
        <v>69</v>
      </c>
      <c r="O1015" s="12">
        <v>70</v>
      </c>
      <c r="P1015" s="12">
        <v>139</v>
      </c>
      <c r="Q1015" s="144">
        <v>1</v>
      </c>
      <c r="R1015" s="144">
        <v>5</v>
      </c>
      <c r="S1015" s="144">
        <v>0</v>
      </c>
      <c r="T1015" s="144">
        <v>0</v>
      </c>
      <c r="U1015" s="144">
        <v>0</v>
      </c>
      <c r="V1015" s="144">
        <v>0</v>
      </c>
      <c r="W1015" s="144">
        <v>0</v>
      </c>
      <c r="X1015" s="144">
        <v>0</v>
      </c>
      <c r="Y1015" s="144">
        <v>0</v>
      </c>
      <c r="Z1015" s="144">
        <v>0</v>
      </c>
      <c r="AA1015" s="144">
        <v>1</v>
      </c>
      <c r="AB1015" s="144">
        <v>1</v>
      </c>
      <c r="AC1015" s="144">
        <v>2</v>
      </c>
      <c r="AD1015" s="144">
        <v>9</v>
      </c>
      <c r="AE1015" s="144">
        <v>4</v>
      </c>
      <c r="AF1015" s="144">
        <v>15</v>
      </c>
      <c r="AG1015" s="5">
        <v>50</v>
      </c>
    </row>
    <row r="1016" spans="1:33" s="13" customFormat="1" ht="13.7" customHeight="1" x14ac:dyDescent="0.15">
      <c r="A1016" s="9" t="s">
        <v>1118</v>
      </c>
      <c r="B1016" s="9" t="s">
        <v>175</v>
      </c>
      <c r="C1016" s="10" t="s">
        <v>31</v>
      </c>
      <c r="D1016" s="11">
        <v>0</v>
      </c>
      <c r="E1016" s="11" t="s">
        <v>1125</v>
      </c>
      <c r="F1016" s="11" t="s">
        <v>1084</v>
      </c>
      <c r="G1016" s="12">
        <v>24</v>
      </c>
      <c r="H1016" s="12">
        <v>65</v>
      </c>
      <c r="I1016" s="12">
        <v>76</v>
      </c>
      <c r="J1016" s="12">
        <v>77</v>
      </c>
      <c r="K1016" s="12">
        <v>66</v>
      </c>
      <c r="L1016" s="12">
        <v>97</v>
      </c>
      <c r="M1016" s="12">
        <v>83</v>
      </c>
      <c r="N1016" s="12">
        <v>219</v>
      </c>
      <c r="O1016" s="12">
        <v>245</v>
      </c>
      <c r="P1016" s="12">
        <v>464</v>
      </c>
      <c r="Q1016" s="144">
        <v>2</v>
      </c>
      <c r="R1016" s="144">
        <v>10</v>
      </c>
      <c r="S1016" s="144">
        <v>0</v>
      </c>
      <c r="T1016" s="144">
        <v>0</v>
      </c>
      <c r="U1016" s="144">
        <v>1</v>
      </c>
      <c r="V1016" s="144">
        <v>1</v>
      </c>
      <c r="W1016" s="144">
        <v>0</v>
      </c>
      <c r="X1016" s="144">
        <v>0</v>
      </c>
      <c r="Y1016" s="144">
        <v>1</v>
      </c>
      <c r="Z1016" s="144">
        <v>1</v>
      </c>
      <c r="AA1016" s="144">
        <v>1</v>
      </c>
      <c r="AB1016" s="144">
        <v>4</v>
      </c>
      <c r="AC1016" s="144">
        <v>4</v>
      </c>
      <c r="AD1016" s="144">
        <v>32</v>
      </c>
      <c r="AE1016" s="144">
        <v>9</v>
      </c>
      <c r="AF1016" s="144">
        <v>48</v>
      </c>
      <c r="AG1016" s="13">
        <v>51</v>
      </c>
    </row>
    <row r="1017" spans="1:33" s="13" customFormat="1" ht="13.7" customHeight="1" x14ac:dyDescent="0.15">
      <c r="A1017" s="14"/>
      <c r="B1017" s="14" t="s">
        <v>1073</v>
      </c>
      <c r="C1017" s="14">
        <f>COUNTA(C1006:C1016)</f>
        <v>11</v>
      </c>
      <c r="D1017" s="15">
        <f>COUNTIF(D1006:D1016,"併")</f>
        <v>0</v>
      </c>
      <c r="E1017" s="15">
        <v>3</v>
      </c>
      <c r="F1017" s="15"/>
      <c r="G1017" s="16">
        <f t="shared" ref="G1017:AF1017" si="201">SUM(G1006:G1016)</f>
        <v>156</v>
      </c>
      <c r="H1017" s="16">
        <f t="shared" si="201"/>
        <v>349</v>
      </c>
      <c r="I1017" s="16">
        <f t="shared" si="201"/>
        <v>399</v>
      </c>
      <c r="J1017" s="16">
        <f t="shared" si="201"/>
        <v>412</v>
      </c>
      <c r="K1017" s="16">
        <f t="shared" si="201"/>
        <v>362</v>
      </c>
      <c r="L1017" s="16">
        <f t="shared" si="201"/>
        <v>436</v>
      </c>
      <c r="M1017" s="16">
        <f t="shared" si="201"/>
        <v>433</v>
      </c>
      <c r="N1017" s="16">
        <f t="shared" si="201"/>
        <v>1168</v>
      </c>
      <c r="O1017" s="16">
        <f t="shared" si="201"/>
        <v>1223</v>
      </c>
      <c r="P1017" s="16">
        <f t="shared" si="201"/>
        <v>2391</v>
      </c>
      <c r="Q1017" s="16">
        <f t="shared" si="201"/>
        <v>15</v>
      </c>
      <c r="R1017" s="16">
        <f t="shared" si="201"/>
        <v>68</v>
      </c>
      <c r="S1017" s="16">
        <f t="shared" si="201"/>
        <v>4</v>
      </c>
      <c r="T1017" s="16">
        <f t="shared" si="201"/>
        <v>5</v>
      </c>
      <c r="U1017" s="16">
        <f t="shared" si="201"/>
        <v>5</v>
      </c>
      <c r="V1017" s="16">
        <f t="shared" si="201"/>
        <v>8</v>
      </c>
      <c r="W1017" s="16">
        <f t="shared" si="201"/>
        <v>2</v>
      </c>
      <c r="X1017" s="16">
        <f t="shared" si="201"/>
        <v>3</v>
      </c>
      <c r="Y1017" s="16">
        <f t="shared" si="201"/>
        <v>1</v>
      </c>
      <c r="Z1017" s="16">
        <f t="shared" si="201"/>
        <v>1</v>
      </c>
      <c r="AA1017" s="16">
        <f t="shared" si="201"/>
        <v>9</v>
      </c>
      <c r="AB1017" s="16">
        <f t="shared" si="201"/>
        <v>16</v>
      </c>
      <c r="AC1017" s="16">
        <f t="shared" si="201"/>
        <v>23</v>
      </c>
      <c r="AD1017" s="16">
        <f t="shared" si="201"/>
        <v>148</v>
      </c>
      <c r="AE1017" s="16">
        <f t="shared" si="201"/>
        <v>59</v>
      </c>
      <c r="AF1017" s="16">
        <f t="shared" si="201"/>
        <v>249</v>
      </c>
      <c r="AG1017" s="13">
        <v>53</v>
      </c>
    </row>
    <row r="1018" spans="1:33" s="13" customFormat="1" ht="13.7" customHeight="1" x14ac:dyDescent="0.15">
      <c r="A1018" s="9" t="s">
        <v>1118</v>
      </c>
      <c r="B1018" s="9" t="s">
        <v>184</v>
      </c>
      <c r="C1018" s="10" t="s">
        <v>185</v>
      </c>
      <c r="D1018" s="11">
        <v>0</v>
      </c>
      <c r="E1018" s="11" t="s">
        <v>1125</v>
      </c>
      <c r="F1018" s="11" t="s">
        <v>1084</v>
      </c>
      <c r="G1018" s="12">
        <v>18</v>
      </c>
      <c r="H1018" s="12">
        <v>40</v>
      </c>
      <c r="I1018" s="12">
        <v>40</v>
      </c>
      <c r="J1018" s="12">
        <v>33</v>
      </c>
      <c r="K1018" s="12">
        <v>41</v>
      </c>
      <c r="L1018" s="12">
        <v>44</v>
      </c>
      <c r="M1018" s="12">
        <v>42</v>
      </c>
      <c r="N1018" s="12">
        <v>131</v>
      </c>
      <c r="O1018" s="12">
        <v>109</v>
      </c>
      <c r="P1018" s="12">
        <v>240</v>
      </c>
      <c r="Q1018" s="144">
        <v>0</v>
      </c>
      <c r="R1018" s="144">
        <v>0</v>
      </c>
      <c r="S1018" s="144">
        <v>0</v>
      </c>
      <c r="T1018" s="144">
        <v>0</v>
      </c>
      <c r="U1018" s="144">
        <v>0</v>
      </c>
      <c r="V1018" s="144">
        <v>0</v>
      </c>
      <c r="W1018" s="144">
        <v>0</v>
      </c>
      <c r="X1018" s="144">
        <v>0</v>
      </c>
      <c r="Y1018" s="144">
        <v>0</v>
      </c>
      <c r="Z1018" s="144">
        <v>0</v>
      </c>
      <c r="AA1018" s="144">
        <v>0</v>
      </c>
      <c r="AB1018" s="144">
        <v>0</v>
      </c>
      <c r="AC1018" s="144">
        <v>0</v>
      </c>
      <c r="AD1018" s="144">
        <v>0</v>
      </c>
      <c r="AE1018" s="144">
        <v>0</v>
      </c>
      <c r="AF1018" s="144">
        <v>0</v>
      </c>
      <c r="AG1018" s="13">
        <v>54</v>
      </c>
    </row>
    <row r="1019" spans="1:33" s="13" customFormat="1" ht="13.7" customHeight="1" x14ac:dyDescent="0.15">
      <c r="A1019" s="9" t="s">
        <v>1118</v>
      </c>
      <c r="B1019" s="9" t="s">
        <v>184</v>
      </c>
      <c r="C1019" s="10" t="s">
        <v>186</v>
      </c>
      <c r="D1019" s="11">
        <v>0</v>
      </c>
      <c r="E1019" s="11" t="s">
        <v>1125</v>
      </c>
      <c r="F1019" s="11" t="s">
        <v>1084</v>
      </c>
      <c r="G1019" s="12">
        <v>7</v>
      </c>
      <c r="H1019" s="12">
        <v>5</v>
      </c>
      <c r="I1019" s="12">
        <v>6</v>
      </c>
      <c r="J1019" s="12">
        <v>7</v>
      </c>
      <c r="K1019" s="12">
        <v>3</v>
      </c>
      <c r="L1019" s="12">
        <v>4</v>
      </c>
      <c r="M1019" s="12">
        <v>6</v>
      </c>
      <c r="N1019" s="12">
        <v>19</v>
      </c>
      <c r="O1019" s="12">
        <v>12</v>
      </c>
      <c r="P1019" s="12">
        <v>31</v>
      </c>
      <c r="Q1019" s="144">
        <v>1</v>
      </c>
      <c r="R1019" s="144">
        <v>1</v>
      </c>
      <c r="S1019" s="144">
        <v>0</v>
      </c>
      <c r="T1019" s="144">
        <v>0</v>
      </c>
      <c r="U1019" s="144">
        <v>0</v>
      </c>
      <c r="V1019" s="144">
        <v>0</v>
      </c>
      <c r="W1019" s="144">
        <v>0</v>
      </c>
      <c r="X1019" s="144">
        <v>0</v>
      </c>
      <c r="Y1019" s="144">
        <v>0</v>
      </c>
      <c r="Z1019" s="144">
        <v>0</v>
      </c>
      <c r="AA1019" s="144">
        <v>1</v>
      </c>
      <c r="AB1019" s="144">
        <v>2</v>
      </c>
      <c r="AC1019" s="144">
        <v>1</v>
      </c>
      <c r="AD1019" s="144">
        <v>2</v>
      </c>
      <c r="AE1019" s="144">
        <v>3</v>
      </c>
      <c r="AF1019" s="144">
        <v>5</v>
      </c>
      <c r="AG1019" s="13">
        <v>55</v>
      </c>
    </row>
    <row r="1020" spans="1:33" s="13" customFormat="1" ht="13.7" customHeight="1" x14ac:dyDescent="0.15">
      <c r="A1020" s="9" t="s">
        <v>1118</v>
      </c>
      <c r="B1020" s="9" t="s">
        <v>184</v>
      </c>
      <c r="C1020" s="10" t="s">
        <v>187</v>
      </c>
      <c r="D1020" s="11">
        <v>0</v>
      </c>
      <c r="E1020" s="11">
        <v>1</v>
      </c>
      <c r="F1020" s="11" t="s">
        <v>1084</v>
      </c>
      <c r="G1020" s="12">
        <v>6</v>
      </c>
      <c r="H1020" s="12">
        <v>4</v>
      </c>
      <c r="I1020" s="12">
        <v>3</v>
      </c>
      <c r="J1020" s="12">
        <v>5</v>
      </c>
      <c r="K1020" s="12">
        <v>2</v>
      </c>
      <c r="L1020" s="12">
        <v>5</v>
      </c>
      <c r="M1020" s="12">
        <v>7</v>
      </c>
      <c r="N1020" s="12">
        <v>16</v>
      </c>
      <c r="O1020" s="12">
        <v>10</v>
      </c>
      <c r="P1020" s="12">
        <v>26</v>
      </c>
      <c r="Q1020" s="144">
        <v>1</v>
      </c>
      <c r="R1020" s="144">
        <v>1</v>
      </c>
      <c r="S1020" s="144">
        <v>0</v>
      </c>
      <c r="T1020" s="144">
        <v>0</v>
      </c>
      <c r="U1020" s="144">
        <v>0</v>
      </c>
      <c r="V1020" s="144">
        <v>0</v>
      </c>
      <c r="W1020" s="144">
        <v>0</v>
      </c>
      <c r="X1020" s="144">
        <v>0</v>
      </c>
      <c r="Y1020" s="144">
        <v>0</v>
      </c>
      <c r="Z1020" s="144">
        <v>0</v>
      </c>
      <c r="AA1020" s="144">
        <v>1</v>
      </c>
      <c r="AB1020" s="144">
        <v>1</v>
      </c>
      <c r="AC1020" s="144">
        <v>1</v>
      </c>
      <c r="AD1020" s="144">
        <v>3</v>
      </c>
      <c r="AE1020" s="144">
        <v>3</v>
      </c>
      <c r="AF1020" s="144">
        <v>5</v>
      </c>
      <c r="AG1020" s="13">
        <v>56</v>
      </c>
    </row>
    <row r="1021" spans="1:33" s="13" customFormat="1" ht="13.7" customHeight="1" x14ac:dyDescent="0.15">
      <c r="A1021" s="14"/>
      <c r="B1021" s="14" t="s">
        <v>1073</v>
      </c>
      <c r="C1021" s="14">
        <f>COUNTA(C1018:C1020)</f>
        <v>3</v>
      </c>
      <c r="D1021" s="15">
        <f>COUNTIF(D1018:D1020,"併")</f>
        <v>0</v>
      </c>
      <c r="E1021" s="15">
        <v>1</v>
      </c>
      <c r="F1021" s="15"/>
      <c r="G1021" s="16">
        <f t="shared" ref="G1021:AF1021" si="202">SUM(G1018:G1020)</f>
        <v>31</v>
      </c>
      <c r="H1021" s="16">
        <f t="shared" si="202"/>
        <v>49</v>
      </c>
      <c r="I1021" s="16">
        <f t="shared" si="202"/>
        <v>49</v>
      </c>
      <c r="J1021" s="16">
        <f t="shared" si="202"/>
        <v>45</v>
      </c>
      <c r="K1021" s="16">
        <f t="shared" si="202"/>
        <v>46</v>
      </c>
      <c r="L1021" s="16">
        <f t="shared" si="202"/>
        <v>53</v>
      </c>
      <c r="M1021" s="16">
        <f t="shared" si="202"/>
        <v>55</v>
      </c>
      <c r="N1021" s="16">
        <f t="shared" si="202"/>
        <v>166</v>
      </c>
      <c r="O1021" s="16">
        <f t="shared" si="202"/>
        <v>131</v>
      </c>
      <c r="P1021" s="16">
        <f t="shared" si="202"/>
        <v>297</v>
      </c>
      <c r="Q1021" s="16">
        <f t="shared" si="202"/>
        <v>2</v>
      </c>
      <c r="R1021" s="16">
        <f t="shared" si="202"/>
        <v>2</v>
      </c>
      <c r="S1021" s="16">
        <f t="shared" si="202"/>
        <v>0</v>
      </c>
      <c r="T1021" s="16">
        <f t="shared" si="202"/>
        <v>0</v>
      </c>
      <c r="U1021" s="16">
        <f t="shared" si="202"/>
        <v>0</v>
      </c>
      <c r="V1021" s="16">
        <f t="shared" si="202"/>
        <v>0</v>
      </c>
      <c r="W1021" s="16">
        <f t="shared" si="202"/>
        <v>0</v>
      </c>
      <c r="X1021" s="16">
        <f t="shared" si="202"/>
        <v>0</v>
      </c>
      <c r="Y1021" s="16">
        <f t="shared" si="202"/>
        <v>0</v>
      </c>
      <c r="Z1021" s="16">
        <f t="shared" si="202"/>
        <v>0</v>
      </c>
      <c r="AA1021" s="16">
        <f t="shared" si="202"/>
        <v>2</v>
      </c>
      <c r="AB1021" s="16">
        <f t="shared" si="202"/>
        <v>3</v>
      </c>
      <c r="AC1021" s="16">
        <f t="shared" si="202"/>
        <v>2</v>
      </c>
      <c r="AD1021" s="16">
        <f t="shared" si="202"/>
        <v>5</v>
      </c>
      <c r="AE1021" s="16">
        <f t="shared" si="202"/>
        <v>6</v>
      </c>
      <c r="AF1021" s="16">
        <f t="shared" si="202"/>
        <v>10</v>
      </c>
      <c r="AG1021" s="13">
        <v>61</v>
      </c>
    </row>
    <row r="1022" spans="1:33" s="13" customFormat="1" ht="13.7" customHeight="1" x14ac:dyDescent="0.15">
      <c r="A1022" s="9" t="s">
        <v>1118</v>
      </c>
      <c r="B1022" s="9" t="s">
        <v>188</v>
      </c>
      <c r="C1022" s="10" t="s">
        <v>189</v>
      </c>
      <c r="D1022" s="11">
        <v>0</v>
      </c>
      <c r="E1022" s="11" t="s">
        <v>1125</v>
      </c>
      <c r="F1022" s="11" t="s">
        <v>1084</v>
      </c>
      <c r="G1022" s="12">
        <v>14</v>
      </c>
      <c r="H1022" s="12">
        <v>45</v>
      </c>
      <c r="I1022" s="12">
        <v>39</v>
      </c>
      <c r="J1022" s="12">
        <v>32</v>
      </c>
      <c r="K1022" s="12">
        <v>42</v>
      </c>
      <c r="L1022" s="12">
        <v>35</v>
      </c>
      <c r="M1022" s="12">
        <v>32</v>
      </c>
      <c r="N1022" s="12">
        <v>119</v>
      </c>
      <c r="O1022" s="12">
        <v>106</v>
      </c>
      <c r="P1022" s="12">
        <v>225</v>
      </c>
      <c r="Q1022" s="144">
        <v>2</v>
      </c>
      <c r="R1022" s="144">
        <v>9</v>
      </c>
      <c r="S1022" s="144">
        <v>0</v>
      </c>
      <c r="T1022" s="144">
        <v>0</v>
      </c>
      <c r="U1022" s="144">
        <v>0</v>
      </c>
      <c r="V1022" s="144">
        <v>0</v>
      </c>
      <c r="W1022" s="144">
        <v>0</v>
      </c>
      <c r="X1022" s="144">
        <v>0</v>
      </c>
      <c r="Y1022" s="144">
        <v>0</v>
      </c>
      <c r="Z1022" s="144">
        <v>0</v>
      </c>
      <c r="AA1022" s="144">
        <v>1</v>
      </c>
      <c r="AB1022" s="144">
        <v>2</v>
      </c>
      <c r="AC1022" s="144">
        <v>2</v>
      </c>
      <c r="AD1022" s="144">
        <v>9</v>
      </c>
      <c r="AE1022" s="144">
        <v>5</v>
      </c>
      <c r="AF1022" s="144">
        <v>20</v>
      </c>
      <c r="AG1022" s="13">
        <v>62</v>
      </c>
    </row>
    <row r="1023" spans="1:33" s="13" customFormat="1" ht="13.7" customHeight="1" x14ac:dyDescent="0.15">
      <c r="A1023" s="14"/>
      <c r="B1023" s="14" t="s">
        <v>1073</v>
      </c>
      <c r="C1023" s="14">
        <f>COUNTA(C1022:C1022)</f>
        <v>1</v>
      </c>
      <c r="D1023" s="15">
        <f>COUNTIF(D1022:D1022,"併")</f>
        <v>0</v>
      </c>
      <c r="E1023" s="15">
        <v>0</v>
      </c>
      <c r="F1023" s="15"/>
      <c r="G1023" s="16">
        <f t="shared" ref="G1023:AF1023" si="203">SUM(G1022:G1022)</f>
        <v>14</v>
      </c>
      <c r="H1023" s="16">
        <f t="shared" si="203"/>
        <v>45</v>
      </c>
      <c r="I1023" s="16">
        <f t="shared" si="203"/>
        <v>39</v>
      </c>
      <c r="J1023" s="16">
        <f t="shared" si="203"/>
        <v>32</v>
      </c>
      <c r="K1023" s="16">
        <f t="shared" si="203"/>
        <v>42</v>
      </c>
      <c r="L1023" s="16">
        <f t="shared" si="203"/>
        <v>35</v>
      </c>
      <c r="M1023" s="16">
        <f t="shared" si="203"/>
        <v>32</v>
      </c>
      <c r="N1023" s="16">
        <f t="shared" si="203"/>
        <v>119</v>
      </c>
      <c r="O1023" s="16">
        <f t="shared" si="203"/>
        <v>106</v>
      </c>
      <c r="P1023" s="16">
        <f t="shared" si="203"/>
        <v>225</v>
      </c>
      <c r="Q1023" s="16">
        <f t="shared" si="203"/>
        <v>2</v>
      </c>
      <c r="R1023" s="16">
        <f t="shared" si="203"/>
        <v>9</v>
      </c>
      <c r="S1023" s="16">
        <f t="shared" si="203"/>
        <v>0</v>
      </c>
      <c r="T1023" s="16">
        <f t="shared" si="203"/>
        <v>0</v>
      </c>
      <c r="U1023" s="16">
        <f t="shared" si="203"/>
        <v>0</v>
      </c>
      <c r="V1023" s="16">
        <f t="shared" si="203"/>
        <v>0</v>
      </c>
      <c r="W1023" s="16">
        <f t="shared" si="203"/>
        <v>0</v>
      </c>
      <c r="X1023" s="16">
        <f t="shared" si="203"/>
        <v>0</v>
      </c>
      <c r="Y1023" s="16">
        <f t="shared" si="203"/>
        <v>0</v>
      </c>
      <c r="Z1023" s="16">
        <f t="shared" si="203"/>
        <v>0</v>
      </c>
      <c r="AA1023" s="16">
        <f t="shared" si="203"/>
        <v>1</v>
      </c>
      <c r="AB1023" s="16">
        <f t="shared" si="203"/>
        <v>2</v>
      </c>
      <c r="AC1023" s="16">
        <f t="shared" si="203"/>
        <v>2</v>
      </c>
      <c r="AD1023" s="16">
        <f t="shared" si="203"/>
        <v>9</v>
      </c>
      <c r="AE1023" s="16">
        <f t="shared" si="203"/>
        <v>5</v>
      </c>
      <c r="AF1023" s="16">
        <f t="shared" si="203"/>
        <v>20</v>
      </c>
      <c r="AG1023" s="13">
        <v>65</v>
      </c>
    </row>
    <row r="1024" spans="1:33" s="13" customFormat="1" ht="13.7" customHeight="1" x14ac:dyDescent="0.15">
      <c r="A1024" s="9" t="s">
        <v>1118</v>
      </c>
      <c r="B1024" s="9" t="s">
        <v>190</v>
      </c>
      <c r="C1024" s="10" t="s">
        <v>191</v>
      </c>
      <c r="D1024" s="11">
        <v>0</v>
      </c>
      <c r="E1024" s="11" t="s">
        <v>1126</v>
      </c>
      <c r="F1024" s="11" t="s">
        <v>1084</v>
      </c>
      <c r="G1024" s="12">
        <v>13</v>
      </c>
      <c r="H1024" s="12">
        <v>28</v>
      </c>
      <c r="I1024" s="12">
        <v>38</v>
      </c>
      <c r="J1024" s="12">
        <v>24</v>
      </c>
      <c r="K1024" s="12">
        <v>40</v>
      </c>
      <c r="L1024" s="12">
        <v>37</v>
      </c>
      <c r="M1024" s="12">
        <v>36</v>
      </c>
      <c r="N1024" s="12">
        <v>102</v>
      </c>
      <c r="O1024" s="12">
        <v>101</v>
      </c>
      <c r="P1024" s="12">
        <v>203</v>
      </c>
      <c r="Q1024" s="144">
        <v>1</v>
      </c>
      <c r="R1024" s="144">
        <v>3</v>
      </c>
      <c r="S1024" s="144">
        <v>1</v>
      </c>
      <c r="T1024" s="144">
        <v>1</v>
      </c>
      <c r="U1024" s="144">
        <v>1</v>
      </c>
      <c r="V1024" s="144">
        <v>1</v>
      </c>
      <c r="W1024" s="144">
        <v>0</v>
      </c>
      <c r="X1024" s="144">
        <v>0</v>
      </c>
      <c r="Y1024" s="144">
        <v>0</v>
      </c>
      <c r="Z1024" s="144">
        <v>0</v>
      </c>
      <c r="AA1024" s="144">
        <v>1</v>
      </c>
      <c r="AB1024" s="144">
        <v>1</v>
      </c>
      <c r="AC1024" s="144">
        <v>2</v>
      </c>
      <c r="AD1024" s="144">
        <v>14</v>
      </c>
      <c r="AE1024" s="144">
        <v>6</v>
      </c>
      <c r="AF1024" s="144">
        <v>20</v>
      </c>
      <c r="AG1024" s="13">
        <v>66</v>
      </c>
    </row>
    <row r="1025" spans="1:33" s="13" customFormat="1" ht="13.7" customHeight="1" x14ac:dyDescent="0.15">
      <c r="A1025" s="9" t="s">
        <v>1118</v>
      </c>
      <c r="B1025" s="9" t="s">
        <v>190</v>
      </c>
      <c r="C1025" s="10" t="s">
        <v>192</v>
      </c>
      <c r="D1025" s="11">
        <v>0</v>
      </c>
      <c r="E1025" s="11">
        <v>2</v>
      </c>
      <c r="F1025" s="11" t="s">
        <v>1084</v>
      </c>
      <c r="G1025" s="12">
        <v>8</v>
      </c>
      <c r="H1025" s="12">
        <v>3</v>
      </c>
      <c r="I1025" s="12">
        <v>6</v>
      </c>
      <c r="J1025" s="12">
        <v>8</v>
      </c>
      <c r="K1025" s="12">
        <v>6</v>
      </c>
      <c r="L1025" s="12">
        <v>17</v>
      </c>
      <c r="M1025" s="12">
        <v>7</v>
      </c>
      <c r="N1025" s="12">
        <v>23</v>
      </c>
      <c r="O1025" s="12">
        <v>24</v>
      </c>
      <c r="P1025" s="12">
        <v>47</v>
      </c>
      <c r="Q1025" s="144">
        <v>1</v>
      </c>
      <c r="R1025" s="144">
        <v>1</v>
      </c>
      <c r="S1025" s="144">
        <v>0</v>
      </c>
      <c r="T1025" s="144">
        <v>0</v>
      </c>
      <c r="U1025" s="144">
        <v>0</v>
      </c>
      <c r="V1025" s="144">
        <v>0</v>
      </c>
      <c r="W1025" s="144">
        <v>0</v>
      </c>
      <c r="X1025" s="144">
        <v>0</v>
      </c>
      <c r="Y1025" s="144">
        <v>0</v>
      </c>
      <c r="Z1025" s="144">
        <v>0</v>
      </c>
      <c r="AA1025" s="144">
        <v>1</v>
      </c>
      <c r="AB1025" s="144">
        <v>2</v>
      </c>
      <c r="AC1025" s="144">
        <v>2</v>
      </c>
      <c r="AD1025" s="144">
        <v>6</v>
      </c>
      <c r="AE1025" s="144">
        <v>4</v>
      </c>
      <c r="AF1025" s="144">
        <v>9</v>
      </c>
      <c r="AG1025" s="13">
        <v>67</v>
      </c>
    </row>
    <row r="1026" spans="1:33" s="13" customFormat="1" ht="13.7" customHeight="1" x14ac:dyDescent="0.15">
      <c r="A1026" s="9" t="s">
        <v>1118</v>
      </c>
      <c r="B1026" s="9" t="s">
        <v>190</v>
      </c>
      <c r="C1026" s="10" t="s">
        <v>193</v>
      </c>
      <c r="D1026" s="11">
        <v>0</v>
      </c>
      <c r="E1026" s="11">
        <v>3</v>
      </c>
      <c r="F1026" s="11" t="s">
        <v>1084</v>
      </c>
      <c r="G1026" s="12">
        <v>5</v>
      </c>
      <c r="H1026" s="12">
        <v>3</v>
      </c>
      <c r="I1026" s="12">
        <v>2</v>
      </c>
      <c r="J1026" s="12">
        <v>4</v>
      </c>
      <c r="K1026" s="12">
        <v>3</v>
      </c>
      <c r="L1026" s="12">
        <v>4</v>
      </c>
      <c r="M1026" s="12">
        <v>4</v>
      </c>
      <c r="N1026" s="12">
        <v>9</v>
      </c>
      <c r="O1026" s="12">
        <v>11</v>
      </c>
      <c r="P1026" s="12">
        <v>20</v>
      </c>
      <c r="Q1026" s="144">
        <v>0</v>
      </c>
      <c r="R1026" s="144">
        <v>0</v>
      </c>
      <c r="S1026" s="144">
        <v>0</v>
      </c>
      <c r="T1026" s="144">
        <v>0</v>
      </c>
      <c r="U1026" s="144">
        <v>0</v>
      </c>
      <c r="V1026" s="144">
        <v>0</v>
      </c>
      <c r="W1026" s="144">
        <v>0</v>
      </c>
      <c r="X1026" s="144">
        <v>0</v>
      </c>
      <c r="Y1026" s="144">
        <v>0</v>
      </c>
      <c r="Z1026" s="144">
        <v>0</v>
      </c>
      <c r="AA1026" s="144">
        <v>1</v>
      </c>
      <c r="AB1026" s="144">
        <v>1</v>
      </c>
      <c r="AC1026" s="144">
        <v>1</v>
      </c>
      <c r="AD1026" s="144">
        <v>1</v>
      </c>
      <c r="AE1026" s="144">
        <v>2</v>
      </c>
      <c r="AF1026" s="144">
        <v>2</v>
      </c>
      <c r="AG1026" s="13">
        <v>68</v>
      </c>
    </row>
    <row r="1027" spans="1:33" s="13" customFormat="1" ht="13.7" customHeight="1" x14ac:dyDescent="0.15">
      <c r="A1027" s="9" t="s">
        <v>1118</v>
      </c>
      <c r="B1027" s="9" t="s">
        <v>190</v>
      </c>
      <c r="C1027" s="10" t="s">
        <v>194</v>
      </c>
      <c r="D1027" s="11">
        <v>0</v>
      </c>
      <c r="E1027" s="11">
        <v>2</v>
      </c>
      <c r="F1027" s="11" t="s">
        <v>1084</v>
      </c>
      <c r="G1027" s="12">
        <v>5</v>
      </c>
      <c r="H1027" s="12">
        <v>1</v>
      </c>
      <c r="I1027" s="12">
        <v>0</v>
      </c>
      <c r="J1027" s="12">
        <v>2</v>
      </c>
      <c r="K1027" s="12">
        <v>1</v>
      </c>
      <c r="L1027" s="12">
        <v>1</v>
      </c>
      <c r="M1027" s="12">
        <v>4</v>
      </c>
      <c r="N1027" s="12">
        <v>6</v>
      </c>
      <c r="O1027" s="12">
        <v>3</v>
      </c>
      <c r="P1027" s="12">
        <v>9</v>
      </c>
      <c r="Q1027" s="144">
        <v>1</v>
      </c>
      <c r="R1027" s="144">
        <v>1</v>
      </c>
      <c r="S1027" s="144">
        <v>0</v>
      </c>
      <c r="T1027" s="144">
        <v>0</v>
      </c>
      <c r="U1027" s="144">
        <v>0</v>
      </c>
      <c r="V1027" s="144">
        <v>0</v>
      </c>
      <c r="W1027" s="144">
        <v>0</v>
      </c>
      <c r="X1027" s="144">
        <v>0</v>
      </c>
      <c r="Y1027" s="144">
        <v>0</v>
      </c>
      <c r="Z1027" s="144">
        <v>0</v>
      </c>
      <c r="AA1027" s="144">
        <v>1</v>
      </c>
      <c r="AB1027" s="144">
        <v>1</v>
      </c>
      <c r="AC1027" s="144">
        <v>1</v>
      </c>
      <c r="AD1027" s="144">
        <v>1</v>
      </c>
      <c r="AE1027" s="144">
        <v>3</v>
      </c>
      <c r="AF1027" s="144">
        <v>3</v>
      </c>
      <c r="AG1027" s="13">
        <v>69</v>
      </c>
    </row>
    <row r="1028" spans="1:33" s="13" customFormat="1" ht="13.7" customHeight="1" x14ac:dyDescent="0.15">
      <c r="A1028" s="9" t="s">
        <v>1118</v>
      </c>
      <c r="B1028" s="9" t="s">
        <v>190</v>
      </c>
      <c r="C1028" s="10" t="s">
        <v>195</v>
      </c>
      <c r="D1028" s="11">
        <v>0</v>
      </c>
      <c r="E1028" s="11">
        <v>1</v>
      </c>
      <c r="F1028" s="11" t="s">
        <v>1084</v>
      </c>
      <c r="G1028" s="12">
        <v>6</v>
      </c>
      <c r="H1028" s="12">
        <v>1</v>
      </c>
      <c r="I1028" s="12">
        <v>4</v>
      </c>
      <c r="J1028" s="12">
        <v>8</v>
      </c>
      <c r="K1028" s="12">
        <v>2</v>
      </c>
      <c r="L1028" s="12">
        <v>2</v>
      </c>
      <c r="M1028" s="12">
        <v>3</v>
      </c>
      <c r="N1028" s="12">
        <v>11</v>
      </c>
      <c r="O1028" s="12">
        <v>9</v>
      </c>
      <c r="P1028" s="12">
        <v>20</v>
      </c>
      <c r="Q1028" s="24">
        <v>1</v>
      </c>
      <c r="R1028" s="149">
        <v>1</v>
      </c>
      <c r="S1028" s="149">
        <v>0</v>
      </c>
      <c r="T1028" s="149">
        <v>0</v>
      </c>
      <c r="U1028" s="149">
        <v>1</v>
      </c>
      <c r="V1028" s="149">
        <v>1</v>
      </c>
      <c r="W1028" s="149">
        <v>0</v>
      </c>
      <c r="X1028" s="149">
        <v>0</v>
      </c>
      <c r="Y1028" s="149">
        <v>0</v>
      </c>
      <c r="Z1028" s="149">
        <v>0</v>
      </c>
      <c r="AA1028" s="149">
        <v>1</v>
      </c>
      <c r="AB1028" s="149">
        <v>1</v>
      </c>
      <c r="AC1028" s="149">
        <v>0</v>
      </c>
      <c r="AD1028" s="149">
        <v>0</v>
      </c>
      <c r="AE1028" s="144">
        <v>3</v>
      </c>
      <c r="AF1028" s="144">
        <v>3</v>
      </c>
      <c r="AG1028" s="13">
        <v>70</v>
      </c>
    </row>
    <row r="1029" spans="1:33" s="13" customFormat="1" ht="13.7" customHeight="1" x14ac:dyDescent="0.15">
      <c r="A1029" s="14"/>
      <c r="B1029" s="14" t="s">
        <v>1073</v>
      </c>
      <c r="C1029" s="14">
        <f>COUNTA(C1024:C1028)</f>
        <v>5</v>
      </c>
      <c r="D1029" s="15">
        <f>COUNTIF(D1024:D1028,"併")</f>
        <v>0</v>
      </c>
      <c r="E1029" s="15">
        <v>5</v>
      </c>
      <c r="F1029" s="15"/>
      <c r="G1029" s="16">
        <f>SUM(G1024:G1028)</f>
        <v>37</v>
      </c>
      <c r="H1029" s="16">
        <f t="shared" ref="H1029:AE1029" si="204">SUM(H1024:H1028)</f>
        <v>36</v>
      </c>
      <c r="I1029" s="16">
        <f t="shared" si="204"/>
        <v>50</v>
      </c>
      <c r="J1029" s="16">
        <f t="shared" si="204"/>
        <v>46</v>
      </c>
      <c r="K1029" s="16">
        <f t="shared" si="204"/>
        <v>52</v>
      </c>
      <c r="L1029" s="16">
        <f t="shared" si="204"/>
        <v>61</v>
      </c>
      <c r="M1029" s="16">
        <f t="shared" si="204"/>
        <v>54</v>
      </c>
      <c r="N1029" s="16">
        <f t="shared" si="204"/>
        <v>151</v>
      </c>
      <c r="O1029" s="16">
        <f t="shared" si="204"/>
        <v>148</v>
      </c>
      <c r="P1029" s="16">
        <f t="shared" si="204"/>
        <v>299</v>
      </c>
      <c r="Q1029" s="16">
        <f t="shared" si="204"/>
        <v>4</v>
      </c>
      <c r="R1029" s="16">
        <f t="shared" si="204"/>
        <v>6</v>
      </c>
      <c r="S1029" s="16">
        <f t="shared" si="204"/>
        <v>1</v>
      </c>
      <c r="T1029" s="16">
        <f t="shared" si="204"/>
        <v>1</v>
      </c>
      <c r="U1029" s="16">
        <f t="shared" si="204"/>
        <v>2</v>
      </c>
      <c r="V1029" s="16">
        <f t="shared" si="204"/>
        <v>2</v>
      </c>
      <c r="W1029" s="16">
        <f t="shared" si="204"/>
        <v>0</v>
      </c>
      <c r="X1029" s="16">
        <f t="shared" si="204"/>
        <v>0</v>
      </c>
      <c r="Y1029" s="16">
        <f t="shared" si="204"/>
        <v>0</v>
      </c>
      <c r="Z1029" s="16">
        <f t="shared" si="204"/>
        <v>0</v>
      </c>
      <c r="AA1029" s="16">
        <f t="shared" si="204"/>
        <v>5</v>
      </c>
      <c r="AB1029" s="16">
        <f t="shared" si="204"/>
        <v>6</v>
      </c>
      <c r="AC1029" s="16">
        <f t="shared" si="204"/>
        <v>6</v>
      </c>
      <c r="AD1029" s="16">
        <f t="shared" si="204"/>
        <v>22</v>
      </c>
      <c r="AE1029" s="16">
        <f t="shared" si="204"/>
        <v>18</v>
      </c>
      <c r="AF1029" s="16">
        <f>SUM(AF1024:AF1028)</f>
        <v>37</v>
      </c>
      <c r="AG1029" s="13">
        <v>71</v>
      </c>
    </row>
    <row r="1030" spans="1:33" s="13" customFormat="1" ht="13.7" customHeight="1" x14ac:dyDescent="0.15">
      <c r="A1030" s="9" t="s">
        <v>1118</v>
      </c>
      <c r="B1030" s="9" t="s">
        <v>196</v>
      </c>
      <c r="C1030" s="10" t="s">
        <v>197</v>
      </c>
      <c r="D1030" s="11">
        <v>0</v>
      </c>
      <c r="E1030" s="11" t="s">
        <v>1126</v>
      </c>
      <c r="F1030" s="11" t="s">
        <v>1084</v>
      </c>
      <c r="G1030" s="12">
        <v>13</v>
      </c>
      <c r="H1030" s="12">
        <v>32</v>
      </c>
      <c r="I1030" s="12">
        <v>32</v>
      </c>
      <c r="J1030" s="12">
        <v>31</v>
      </c>
      <c r="K1030" s="12">
        <v>43</v>
      </c>
      <c r="L1030" s="12">
        <v>29</v>
      </c>
      <c r="M1030" s="12">
        <v>35</v>
      </c>
      <c r="N1030" s="12">
        <v>118</v>
      </c>
      <c r="O1030" s="12">
        <v>84</v>
      </c>
      <c r="P1030" s="12">
        <v>202</v>
      </c>
      <c r="Q1030" s="144">
        <v>1</v>
      </c>
      <c r="R1030" s="144">
        <v>3</v>
      </c>
      <c r="S1030" s="144">
        <v>0</v>
      </c>
      <c r="T1030" s="144">
        <v>0</v>
      </c>
      <c r="U1030" s="144">
        <v>1</v>
      </c>
      <c r="V1030" s="144">
        <v>1</v>
      </c>
      <c r="W1030" s="144">
        <v>0</v>
      </c>
      <c r="X1030" s="144">
        <v>0</v>
      </c>
      <c r="Y1030" s="144">
        <v>1</v>
      </c>
      <c r="Z1030" s="144">
        <v>1</v>
      </c>
      <c r="AA1030" s="144">
        <v>1</v>
      </c>
      <c r="AB1030" s="144">
        <v>1</v>
      </c>
      <c r="AC1030" s="144">
        <v>1</v>
      </c>
      <c r="AD1030" s="144">
        <v>7</v>
      </c>
      <c r="AE1030" s="144">
        <v>5</v>
      </c>
      <c r="AF1030" s="144">
        <v>13</v>
      </c>
      <c r="AG1030" s="13">
        <v>72</v>
      </c>
    </row>
    <row r="1031" spans="1:33" s="13" customFormat="1" ht="13.7" customHeight="1" x14ac:dyDescent="0.15">
      <c r="A1031" s="9" t="s">
        <v>1118</v>
      </c>
      <c r="B1031" s="9" t="s">
        <v>196</v>
      </c>
      <c r="C1031" s="10" t="s">
        <v>198</v>
      </c>
      <c r="D1031" s="11">
        <v>0</v>
      </c>
      <c r="E1031" s="11">
        <v>1</v>
      </c>
      <c r="F1031" s="11" t="s">
        <v>1084</v>
      </c>
      <c r="G1031" s="12">
        <v>6</v>
      </c>
      <c r="H1031" s="12">
        <v>7</v>
      </c>
      <c r="I1031" s="12">
        <v>7</v>
      </c>
      <c r="J1031" s="12">
        <v>8</v>
      </c>
      <c r="K1031" s="12">
        <v>8</v>
      </c>
      <c r="L1031" s="12">
        <v>6</v>
      </c>
      <c r="M1031" s="12">
        <v>9</v>
      </c>
      <c r="N1031" s="12">
        <v>27</v>
      </c>
      <c r="O1031" s="12">
        <v>18</v>
      </c>
      <c r="P1031" s="12">
        <v>45</v>
      </c>
      <c r="Q1031" s="144">
        <v>1</v>
      </c>
      <c r="R1031" s="144">
        <v>2</v>
      </c>
      <c r="S1031" s="144">
        <v>0</v>
      </c>
      <c r="T1031" s="144">
        <v>0</v>
      </c>
      <c r="U1031" s="144">
        <v>0</v>
      </c>
      <c r="V1031" s="144">
        <v>0</v>
      </c>
      <c r="W1031" s="144">
        <v>0</v>
      </c>
      <c r="X1031" s="144">
        <v>0</v>
      </c>
      <c r="Y1031" s="144">
        <v>0</v>
      </c>
      <c r="Z1031" s="144">
        <v>0</v>
      </c>
      <c r="AA1031" s="144">
        <v>0</v>
      </c>
      <c r="AB1031" s="144">
        <v>0</v>
      </c>
      <c r="AC1031" s="144">
        <v>1</v>
      </c>
      <c r="AD1031" s="144">
        <v>1</v>
      </c>
      <c r="AE1031" s="144">
        <v>2</v>
      </c>
      <c r="AF1031" s="144">
        <v>3</v>
      </c>
      <c r="AG1031" s="13">
        <v>73</v>
      </c>
    </row>
    <row r="1032" spans="1:33" s="13" customFormat="1" ht="13.7" customHeight="1" x14ac:dyDescent="0.15">
      <c r="A1032" s="9" t="s">
        <v>1118</v>
      </c>
      <c r="B1032" s="9" t="s">
        <v>196</v>
      </c>
      <c r="C1032" s="10" t="s">
        <v>199</v>
      </c>
      <c r="D1032" s="11" t="s">
        <v>718</v>
      </c>
      <c r="E1032" s="11">
        <v>5</v>
      </c>
      <c r="F1032" s="11" t="s">
        <v>1084</v>
      </c>
      <c r="G1032" s="12">
        <v>4</v>
      </c>
      <c r="H1032" s="12">
        <v>1</v>
      </c>
      <c r="I1032" s="12">
        <v>0</v>
      </c>
      <c r="J1032" s="12">
        <v>3</v>
      </c>
      <c r="K1032" s="12">
        <v>2</v>
      </c>
      <c r="L1032" s="12">
        <v>2</v>
      </c>
      <c r="M1032" s="12">
        <v>2</v>
      </c>
      <c r="N1032" s="12">
        <v>5</v>
      </c>
      <c r="O1032" s="12">
        <v>5</v>
      </c>
      <c r="P1032" s="12">
        <v>10</v>
      </c>
      <c r="Q1032" s="144">
        <v>0</v>
      </c>
      <c r="R1032" s="144">
        <v>0</v>
      </c>
      <c r="S1032" s="144">
        <v>0</v>
      </c>
      <c r="T1032" s="144">
        <v>0</v>
      </c>
      <c r="U1032" s="144">
        <v>0</v>
      </c>
      <c r="V1032" s="144">
        <v>0</v>
      </c>
      <c r="W1032" s="144">
        <v>0</v>
      </c>
      <c r="X1032" s="144">
        <v>0</v>
      </c>
      <c r="Y1032" s="144">
        <v>0</v>
      </c>
      <c r="Z1032" s="144">
        <v>0</v>
      </c>
      <c r="AA1032" s="144">
        <v>0</v>
      </c>
      <c r="AB1032" s="144">
        <v>0</v>
      </c>
      <c r="AC1032" s="144">
        <v>1</v>
      </c>
      <c r="AD1032" s="144">
        <v>1</v>
      </c>
      <c r="AE1032" s="144">
        <v>1</v>
      </c>
      <c r="AF1032" s="144">
        <v>1</v>
      </c>
      <c r="AG1032" s="13">
        <v>74</v>
      </c>
    </row>
    <row r="1033" spans="1:33" ht="13.7" customHeight="1" x14ac:dyDescent="0.15">
      <c r="A1033" s="14"/>
      <c r="B1033" s="14" t="s">
        <v>1073</v>
      </c>
      <c r="C1033" s="14">
        <f>COUNTA(C1030:C1032)</f>
        <v>3</v>
      </c>
      <c r="D1033" s="15">
        <f>COUNTIF(D1030:D1032,"併")</f>
        <v>1</v>
      </c>
      <c r="E1033" s="15">
        <v>3</v>
      </c>
      <c r="F1033" s="15"/>
      <c r="G1033" s="16">
        <f>SUM(G1030:G1032)</f>
        <v>23</v>
      </c>
      <c r="H1033" s="16">
        <f t="shared" ref="H1033:AE1033" si="205">SUM(H1030:H1032)</f>
        <v>40</v>
      </c>
      <c r="I1033" s="16">
        <f t="shared" si="205"/>
        <v>39</v>
      </c>
      <c r="J1033" s="16">
        <f t="shared" si="205"/>
        <v>42</v>
      </c>
      <c r="K1033" s="16">
        <f t="shared" si="205"/>
        <v>53</v>
      </c>
      <c r="L1033" s="16">
        <f t="shared" si="205"/>
        <v>37</v>
      </c>
      <c r="M1033" s="16">
        <f t="shared" si="205"/>
        <v>46</v>
      </c>
      <c r="N1033" s="16">
        <f t="shared" si="205"/>
        <v>150</v>
      </c>
      <c r="O1033" s="16">
        <f t="shared" si="205"/>
        <v>107</v>
      </c>
      <c r="P1033" s="16">
        <f t="shared" si="205"/>
        <v>257</v>
      </c>
      <c r="Q1033" s="16">
        <f t="shared" si="205"/>
        <v>2</v>
      </c>
      <c r="R1033" s="16">
        <f t="shared" si="205"/>
        <v>5</v>
      </c>
      <c r="S1033" s="16">
        <f t="shared" si="205"/>
        <v>0</v>
      </c>
      <c r="T1033" s="16">
        <f t="shared" si="205"/>
        <v>0</v>
      </c>
      <c r="U1033" s="16">
        <f t="shared" si="205"/>
        <v>1</v>
      </c>
      <c r="V1033" s="16">
        <f t="shared" si="205"/>
        <v>1</v>
      </c>
      <c r="W1033" s="16">
        <f t="shared" si="205"/>
        <v>0</v>
      </c>
      <c r="X1033" s="16">
        <f t="shared" si="205"/>
        <v>0</v>
      </c>
      <c r="Y1033" s="16">
        <f t="shared" si="205"/>
        <v>1</v>
      </c>
      <c r="Z1033" s="16">
        <f t="shared" si="205"/>
        <v>1</v>
      </c>
      <c r="AA1033" s="16">
        <f t="shared" si="205"/>
        <v>1</v>
      </c>
      <c r="AB1033" s="16">
        <f t="shared" si="205"/>
        <v>1</v>
      </c>
      <c r="AC1033" s="16">
        <f t="shared" si="205"/>
        <v>3</v>
      </c>
      <c r="AD1033" s="16">
        <f t="shared" si="205"/>
        <v>9</v>
      </c>
      <c r="AE1033" s="16">
        <f t="shared" si="205"/>
        <v>8</v>
      </c>
      <c r="AF1033" s="16">
        <f>SUM(AF1030:AF1032)</f>
        <v>17</v>
      </c>
      <c r="AG1033" s="13">
        <v>1</v>
      </c>
    </row>
    <row r="1034" spans="1:33" s="13" customFormat="1" ht="13.7" customHeight="1" x14ac:dyDescent="0.15">
      <c r="A1034" s="9" t="s">
        <v>1118</v>
      </c>
      <c r="B1034" s="9" t="s">
        <v>200</v>
      </c>
      <c r="C1034" s="10" t="s">
        <v>936</v>
      </c>
      <c r="D1034" s="11">
        <v>0</v>
      </c>
      <c r="E1034" s="11" t="s">
        <v>1125</v>
      </c>
      <c r="F1034" s="11" t="s">
        <v>1084</v>
      </c>
      <c r="G1034" s="12">
        <v>21</v>
      </c>
      <c r="H1034" s="12">
        <v>47</v>
      </c>
      <c r="I1034" s="12">
        <v>59</v>
      </c>
      <c r="J1034" s="12">
        <v>44</v>
      </c>
      <c r="K1034" s="12">
        <v>51</v>
      </c>
      <c r="L1034" s="12">
        <v>68</v>
      </c>
      <c r="M1034" s="12">
        <v>53</v>
      </c>
      <c r="N1034" s="12">
        <v>162</v>
      </c>
      <c r="O1034" s="12">
        <v>160</v>
      </c>
      <c r="P1034" s="12">
        <v>322</v>
      </c>
      <c r="Q1034" s="144">
        <v>1</v>
      </c>
      <c r="R1034" s="144">
        <v>5</v>
      </c>
      <c r="S1034" s="144">
        <v>1</v>
      </c>
      <c r="T1034" s="144">
        <v>1</v>
      </c>
      <c r="U1034" s="144">
        <v>0</v>
      </c>
      <c r="V1034" s="144">
        <v>0</v>
      </c>
      <c r="W1034" s="144">
        <v>0</v>
      </c>
      <c r="X1034" s="144">
        <v>0</v>
      </c>
      <c r="Y1034" s="144">
        <v>0</v>
      </c>
      <c r="Z1034" s="144">
        <v>0</v>
      </c>
      <c r="AA1034" s="144">
        <v>1</v>
      </c>
      <c r="AB1034" s="144">
        <v>1</v>
      </c>
      <c r="AC1034" s="144">
        <v>5</v>
      </c>
      <c r="AD1034" s="144">
        <v>34</v>
      </c>
      <c r="AE1034" s="144">
        <v>8</v>
      </c>
      <c r="AF1034" s="144">
        <v>41</v>
      </c>
      <c r="AG1034" s="5">
        <v>2</v>
      </c>
    </row>
    <row r="1035" spans="1:33" s="13" customFormat="1" ht="13.7" customHeight="1" x14ac:dyDescent="0.15">
      <c r="A1035" s="9" t="s">
        <v>1118</v>
      </c>
      <c r="B1035" s="9" t="s">
        <v>200</v>
      </c>
      <c r="C1035" s="10" t="s">
        <v>201</v>
      </c>
      <c r="D1035" s="11">
        <v>0</v>
      </c>
      <c r="E1035" s="11" t="s">
        <v>1125</v>
      </c>
      <c r="F1035" s="11" t="s">
        <v>1084</v>
      </c>
      <c r="G1035" s="12">
        <v>9</v>
      </c>
      <c r="H1035" s="12">
        <v>13</v>
      </c>
      <c r="I1035" s="12">
        <v>14</v>
      </c>
      <c r="J1035" s="12">
        <v>23</v>
      </c>
      <c r="K1035" s="12">
        <v>20</v>
      </c>
      <c r="L1035" s="12">
        <v>19</v>
      </c>
      <c r="M1035" s="12">
        <v>17</v>
      </c>
      <c r="N1035" s="12">
        <v>59</v>
      </c>
      <c r="O1035" s="12">
        <v>47</v>
      </c>
      <c r="P1035" s="12">
        <v>106</v>
      </c>
      <c r="Q1035" s="144">
        <v>0</v>
      </c>
      <c r="R1035" s="144">
        <v>0</v>
      </c>
      <c r="S1035" s="144">
        <v>0</v>
      </c>
      <c r="T1035" s="144">
        <v>0</v>
      </c>
      <c r="U1035" s="144">
        <v>1</v>
      </c>
      <c r="V1035" s="144">
        <v>1</v>
      </c>
      <c r="W1035" s="144">
        <v>0</v>
      </c>
      <c r="X1035" s="144">
        <v>0</v>
      </c>
      <c r="Y1035" s="144">
        <v>0</v>
      </c>
      <c r="Z1035" s="144">
        <v>0</v>
      </c>
      <c r="AA1035" s="144">
        <v>1</v>
      </c>
      <c r="AB1035" s="144">
        <v>1</v>
      </c>
      <c r="AC1035" s="144">
        <v>1</v>
      </c>
      <c r="AD1035" s="144">
        <v>3</v>
      </c>
      <c r="AE1035" s="144">
        <v>3</v>
      </c>
      <c r="AF1035" s="144">
        <v>5</v>
      </c>
      <c r="AG1035" s="13">
        <v>3</v>
      </c>
    </row>
    <row r="1036" spans="1:33" s="13" customFormat="1" ht="13.7" customHeight="1" x14ac:dyDescent="0.15">
      <c r="A1036" s="14"/>
      <c r="B1036" s="14" t="s">
        <v>1073</v>
      </c>
      <c r="C1036" s="14">
        <f>COUNTA(C1034:C1035)</f>
        <v>2</v>
      </c>
      <c r="D1036" s="15">
        <f>COUNTIF(D1034:D1035,"併")</f>
        <v>0</v>
      </c>
      <c r="E1036" s="15">
        <v>0</v>
      </c>
      <c r="F1036" s="15"/>
      <c r="G1036" s="16">
        <f>SUM(G1034:G1035)</f>
        <v>30</v>
      </c>
      <c r="H1036" s="16">
        <f t="shared" ref="H1036:AE1036" si="206">SUM(H1034:H1035)</f>
        <v>60</v>
      </c>
      <c r="I1036" s="16">
        <f t="shared" si="206"/>
        <v>73</v>
      </c>
      <c r="J1036" s="16">
        <f t="shared" si="206"/>
        <v>67</v>
      </c>
      <c r="K1036" s="16">
        <f t="shared" si="206"/>
        <v>71</v>
      </c>
      <c r="L1036" s="16">
        <f t="shared" si="206"/>
        <v>87</v>
      </c>
      <c r="M1036" s="16">
        <f t="shared" si="206"/>
        <v>70</v>
      </c>
      <c r="N1036" s="16">
        <f t="shared" si="206"/>
        <v>221</v>
      </c>
      <c r="O1036" s="16">
        <f t="shared" si="206"/>
        <v>207</v>
      </c>
      <c r="P1036" s="16">
        <f t="shared" si="206"/>
        <v>428</v>
      </c>
      <c r="Q1036" s="16">
        <f t="shared" si="206"/>
        <v>1</v>
      </c>
      <c r="R1036" s="16">
        <f t="shared" si="206"/>
        <v>5</v>
      </c>
      <c r="S1036" s="16">
        <f t="shared" si="206"/>
        <v>1</v>
      </c>
      <c r="T1036" s="16">
        <f t="shared" si="206"/>
        <v>1</v>
      </c>
      <c r="U1036" s="16">
        <f t="shared" si="206"/>
        <v>1</v>
      </c>
      <c r="V1036" s="16">
        <f t="shared" si="206"/>
        <v>1</v>
      </c>
      <c r="W1036" s="16">
        <f t="shared" si="206"/>
        <v>0</v>
      </c>
      <c r="X1036" s="16">
        <f t="shared" si="206"/>
        <v>0</v>
      </c>
      <c r="Y1036" s="16">
        <f t="shared" si="206"/>
        <v>0</v>
      </c>
      <c r="Z1036" s="16">
        <f t="shared" si="206"/>
        <v>0</v>
      </c>
      <c r="AA1036" s="16">
        <f t="shared" si="206"/>
        <v>2</v>
      </c>
      <c r="AB1036" s="16">
        <f t="shared" si="206"/>
        <v>2</v>
      </c>
      <c r="AC1036" s="16">
        <f t="shared" si="206"/>
        <v>6</v>
      </c>
      <c r="AD1036" s="16">
        <f t="shared" si="206"/>
        <v>37</v>
      </c>
      <c r="AE1036" s="16">
        <f t="shared" si="206"/>
        <v>11</v>
      </c>
      <c r="AF1036" s="16">
        <f>SUM(AF1034:AF1035)</f>
        <v>46</v>
      </c>
      <c r="AG1036" s="13">
        <v>4</v>
      </c>
    </row>
    <row r="1037" spans="1:33" s="13" customFormat="1" ht="13.7" customHeight="1" x14ac:dyDescent="0.15">
      <c r="A1037" s="9" t="s">
        <v>1118</v>
      </c>
      <c r="B1037" s="9" t="s">
        <v>202</v>
      </c>
      <c r="C1037" s="10" t="s">
        <v>203</v>
      </c>
      <c r="D1037" s="11">
        <v>0</v>
      </c>
      <c r="E1037" s="11" t="s">
        <v>1125</v>
      </c>
      <c r="F1037" s="11" t="s">
        <v>1084</v>
      </c>
      <c r="G1037" s="12">
        <v>29</v>
      </c>
      <c r="H1037" s="12">
        <v>92</v>
      </c>
      <c r="I1037" s="12">
        <v>87</v>
      </c>
      <c r="J1037" s="12">
        <v>106</v>
      </c>
      <c r="K1037" s="12">
        <v>119</v>
      </c>
      <c r="L1037" s="12">
        <v>105</v>
      </c>
      <c r="M1037" s="12">
        <v>110</v>
      </c>
      <c r="N1037" s="12">
        <v>317</v>
      </c>
      <c r="O1037" s="12">
        <v>302</v>
      </c>
      <c r="P1037" s="12">
        <v>619</v>
      </c>
      <c r="Q1037" s="144">
        <v>2</v>
      </c>
      <c r="R1037" s="144">
        <v>10</v>
      </c>
      <c r="S1037" s="144">
        <v>1</v>
      </c>
      <c r="T1037" s="144">
        <v>2</v>
      </c>
      <c r="U1037" s="144">
        <v>1</v>
      </c>
      <c r="V1037" s="144">
        <v>1</v>
      </c>
      <c r="W1037" s="144">
        <v>0</v>
      </c>
      <c r="X1037" s="144">
        <v>0</v>
      </c>
      <c r="Y1037" s="144">
        <v>1</v>
      </c>
      <c r="Z1037" s="144">
        <v>1</v>
      </c>
      <c r="AA1037" s="144">
        <v>1</v>
      </c>
      <c r="AB1037" s="144">
        <v>1</v>
      </c>
      <c r="AC1037" s="144">
        <v>4</v>
      </c>
      <c r="AD1037" s="144">
        <v>29</v>
      </c>
      <c r="AE1037" s="144">
        <v>10</v>
      </c>
      <c r="AF1037" s="144">
        <v>44</v>
      </c>
      <c r="AG1037" s="13">
        <v>5</v>
      </c>
    </row>
    <row r="1038" spans="1:33" s="13" customFormat="1" ht="13.7" customHeight="1" x14ac:dyDescent="0.15">
      <c r="A1038" s="9" t="s">
        <v>1118</v>
      </c>
      <c r="B1038" s="9" t="s">
        <v>202</v>
      </c>
      <c r="C1038" s="10" t="s">
        <v>204</v>
      </c>
      <c r="D1038" s="11">
        <v>0</v>
      </c>
      <c r="E1038" s="11">
        <v>1</v>
      </c>
      <c r="F1038" s="11" t="s">
        <v>1084</v>
      </c>
      <c r="G1038" s="12">
        <v>7</v>
      </c>
      <c r="H1038" s="12">
        <v>4</v>
      </c>
      <c r="I1038" s="12">
        <v>7</v>
      </c>
      <c r="J1038" s="12">
        <v>7</v>
      </c>
      <c r="K1038" s="12">
        <v>7</v>
      </c>
      <c r="L1038" s="12">
        <v>7</v>
      </c>
      <c r="M1038" s="12">
        <v>3</v>
      </c>
      <c r="N1038" s="12">
        <v>31</v>
      </c>
      <c r="O1038" s="12">
        <v>4</v>
      </c>
      <c r="P1038" s="12">
        <v>35</v>
      </c>
      <c r="Q1038" s="144">
        <v>1</v>
      </c>
      <c r="R1038" s="144">
        <v>1</v>
      </c>
      <c r="S1038" s="144">
        <v>0</v>
      </c>
      <c r="T1038" s="144">
        <v>0</v>
      </c>
      <c r="U1038" s="144">
        <v>0</v>
      </c>
      <c r="V1038" s="144">
        <v>0</v>
      </c>
      <c r="W1038" s="144">
        <v>0</v>
      </c>
      <c r="X1038" s="144">
        <v>0</v>
      </c>
      <c r="Y1038" s="144">
        <v>0</v>
      </c>
      <c r="Z1038" s="144">
        <v>0</v>
      </c>
      <c r="AA1038" s="144">
        <v>1</v>
      </c>
      <c r="AB1038" s="144">
        <v>1</v>
      </c>
      <c r="AC1038" s="144">
        <v>1</v>
      </c>
      <c r="AD1038" s="144">
        <v>3</v>
      </c>
      <c r="AE1038" s="144">
        <v>3</v>
      </c>
      <c r="AF1038" s="144">
        <v>5</v>
      </c>
      <c r="AG1038" s="13">
        <v>6</v>
      </c>
    </row>
    <row r="1039" spans="1:33" s="13" customFormat="1" ht="13.7" customHeight="1" x14ac:dyDescent="0.15">
      <c r="A1039" s="9" t="s">
        <v>1118</v>
      </c>
      <c r="B1039" s="9" t="s">
        <v>202</v>
      </c>
      <c r="C1039" s="10" t="s">
        <v>205</v>
      </c>
      <c r="D1039" s="11">
        <v>0</v>
      </c>
      <c r="E1039" s="11" t="s">
        <v>1125</v>
      </c>
      <c r="F1039" s="11" t="s">
        <v>1084</v>
      </c>
      <c r="G1039" s="12">
        <v>19</v>
      </c>
      <c r="H1039" s="12">
        <v>48</v>
      </c>
      <c r="I1039" s="12">
        <v>61</v>
      </c>
      <c r="J1039" s="12">
        <v>51</v>
      </c>
      <c r="K1039" s="12">
        <v>48</v>
      </c>
      <c r="L1039" s="12">
        <v>52</v>
      </c>
      <c r="M1039" s="12">
        <v>48</v>
      </c>
      <c r="N1039" s="12">
        <v>158</v>
      </c>
      <c r="O1039" s="12">
        <v>150</v>
      </c>
      <c r="P1039" s="12">
        <v>308</v>
      </c>
      <c r="Q1039" s="144">
        <v>2</v>
      </c>
      <c r="R1039" s="144">
        <v>9</v>
      </c>
      <c r="S1039" s="144">
        <v>1</v>
      </c>
      <c r="T1039" s="144">
        <v>1</v>
      </c>
      <c r="U1039" s="144">
        <v>1</v>
      </c>
      <c r="V1039" s="144">
        <v>1</v>
      </c>
      <c r="W1039" s="144">
        <v>0</v>
      </c>
      <c r="X1039" s="144">
        <v>0</v>
      </c>
      <c r="Y1039" s="144">
        <v>0</v>
      </c>
      <c r="Z1039" s="144">
        <v>0</v>
      </c>
      <c r="AA1039" s="144">
        <v>1</v>
      </c>
      <c r="AB1039" s="144">
        <v>3</v>
      </c>
      <c r="AC1039" s="144">
        <v>2</v>
      </c>
      <c r="AD1039" s="144">
        <v>10</v>
      </c>
      <c r="AE1039" s="144">
        <v>7</v>
      </c>
      <c r="AF1039" s="144">
        <v>24</v>
      </c>
      <c r="AG1039" s="5">
        <v>7</v>
      </c>
    </row>
    <row r="1040" spans="1:33" s="13" customFormat="1" ht="13.7" customHeight="1" x14ac:dyDescent="0.15">
      <c r="A1040" s="9" t="s">
        <v>1118</v>
      </c>
      <c r="B1040" s="9" t="s">
        <v>202</v>
      </c>
      <c r="C1040" s="10" t="s">
        <v>28</v>
      </c>
      <c r="D1040" s="11">
        <v>0</v>
      </c>
      <c r="E1040" s="11" t="s">
        <v>1125</v>
      </c>
      <c r="F1040" s="11" t="s">
        <v>1084</v>
      </c>
      <c r="G1040" s="12">
        <v>10</v>
      </c>
      <c r="H1040" s="12">
        <v>12</v>
      </c>
      <c r="I1040" s="12">
        <v>14</v>
      </c>
      <c r="J1040" s="12">
        <v>11</v>
      </c>
      <c r="K1040" s="12">
        <v>16</v>
      </c>
      <c r="L1040" s="12">
        <v>15</v>
      </c>
      <c r="M1040" s="12">
        <v>16</v>
      </c>
      <c r="N1040" s="12">
        <v>44</v>
      </c>
      <c r="O1040" s="12">
        <v>40</v>
      </c>
      <c r="P1040" s="12">
        <v>84</v>
      </c>
      <c r="Q1040" s="144">
        <v>1</v>
      </c>
      <c r="R1040" s="144">
        <v>2</v>
      </c>
      <c r="S1040" s="144">
        <v>0</v>
      </c>
      <c r="T1040" s="144">
        <v>0</v>
      </c>
      <c r="U1040" s="144">
        <v>0</v>
      </c>
      <c r="V1040" s="144">
        <v>0</v>
      </c>
      <c r="W1040" s="144">
        <v>1</v>
      </c>
      <c r="X1040" s="144">
        <v>1</v>
      </c>
      <c r="Y1040" s="144">
        <v>0</v>
      </c>
      <c r="Z1040" s="144">
        <v>0</v>
      </c>
      <c r="AA1040" s="144">
        <v>1</v>
      </c>
      <c r="AB1040" s="144">
        <v>1</v>
      </c>
      <c r="AC1040" s="144">
        <v>1</v>
      </c>
      <c r="AD1040" s="144">
        <v>3</v>
      </c>
      <c r="AE1040" s="144">
        <v>4</v>
      </c>
      <c r="AF1040" s="144">
        <v>7</v>
      </c>
      <c r="AG1040" s="13">
        <v>8</v>
      </c>
    </row>
    <row r="1041" spans="1:33" s="13" customFormat="1" ht="13.7" customHeight="1" x14ac:dyDescent="0.15">
      <c r="A1041" s="14"/>
      <c r="B1041" s="14" t="s">
        <v>1073</v>
      </c>
      <c r="C1041" s="14">
        <f>COUNTA(C1037:C1040)</f>
        <v>4</v>
      </c>
      <c r="D1041" s="15">
        <f>COUNTIF(D1037:D1040,"併")</f>
        <v>0</v>
      </c>
      <c r="E1041" s="15">
        <v>1</v>
      </c>
      <c r="F1041" s="15"/>
      <c r="G1041" s="16">
        <f>SUM(G1037:G1040)</f>
        <v>65</v>
      </c>
      <c r="H1041" s="16">
        <f t="shared" ref="H1041:AE1041" si="207">SUM(H1037:H1040)</f>
        <v>156</v>
      </c>
      <c r="I1041" s="16">
        <f t="shared" si="207"/>
        <v>169</v>
      </c>
      <c r="J1041" s="16">
        <f t="shared" si="207"/>
        <v>175</v>
      </c>
      <c r="K1041" s="16">
        <f t="shared" si="207"/>
        <v>190</v>
      </c>
      <c r="L1041" s="16">
        <f t="shared" si="207"/>
        <v>179</v>
      </c>
      <c r="M1041" s="16">
        <f t="shared" si="207"/>
        <v>177</v>
      </c>
      <c r="N1041" s="16">
        <f t="shared" si="207"/>
        <v>550</v>
      </c>
      <c r="O1041" s="16">
        <f t="shared" si="207"/>
        <v>496</v>
      </c>
      <c r="P1041" s="16">
        <f t="shared" si="207"/>
        <v>1046</v>
      </c>
      <c r="Q1041" s="16">
        <f t="shared" si="207"/>
        <v>6</v>
      </c>
      <c r="R1041" s="16">
        <f t="shared" si="207"/>
        <v>22</v>
      </c>
      <c r="S1041" s="16">
        <f t="shared" si="207"/>
        <v>2</v>
      </c>
      <c r="T1041" s="16">
        <f t="shared" si="207"/>
        <v>3</v>
      </c>
      <c r="U1041" s="16">
        <f t="shared" si="207"/>
        <v>2</v>
      </c>
      <c r="V1041" s="16">
        <f t="shared" si="207"/>
        <v>2</v>
      </c>
      <c r="W1041" s="16">
        <f t="shared" si="207"/>
        <v>1</v>
      </c>
      <c r="X1041" s="16">
        <f t="shared" si="207"/>
        <v>1</v>
      </c>
      <c r="Y1041" s="16">
        <f t="shared" si="207"/>
        <v>1</v>
      </c>
      <c r="Z1041" s="16">
        <f t="shared" si="207"/>
        <v>1</v>
      </c>
      <c r="AA1041" s="16">
        <f t="shared" si="207"/>
        <v>4</v>
      </c>
      <c r="AB1041" s="16">
        <f t="shared" si="207"/>
        <v>6</v>
      </c>
      <c r="AC1041" s="16">
        <f t="shared" si="207"/>
        <v>8</v>
      </c>
      <c r="AD1041" s="16">
        <f t="shared" si="207"/>
        <v>45</v>
      </c>
      <c r="AE1041" s="16">
        <f t="shared" si="207"/>
        <v>24</v>
      </c>
      <c r="AF1041" s="16">
        <f>SUM(AF1037:AF1040)</f>
        <v>80</v>
      </c>
      <c r="AG1041" s="13">
        <v>9</v>
      </c>
    </row>
    <row r="1042" spans="1:33" s="13" customFormat="1" ht="13.7" customHeight="1" x14ac:dyDescent="0.15">
      <c r="A1042" s="9" t="s">
        <v>1118</v>
      </c>
      <c r="B1042" s="9" t="s">
        <v>206</v>
      </c>
      <c r="C1042" s="10" t="s">
        <v>207</v>
      </c>
      <c r="D1042" s="11">
        <v>0</v>
      </c>
      <c r="E1042" s="11" t="s">
        <v>1126</v>
      </c>
      <c r="F1042" s="11" t="s">
        <v>1084</v>
      </c>
      <c r="G1042" s="12">
        <v>14</v>
      </c>
      <c r="H1042" s="12">
        <v>31</v>
      </c>
      <c r="I1042" s="12">
        <v>37</v>
      </c>
      <c r="J1042" s="12">
        <v>35</v>
      </c>
      <c r="K1042" s="12">
        <v>46</v>
      </c>
      <c r="L1042" s="12">
        <v>31</v>
      </c>
      <c r="M1042" s="12">
        <v>39</v>
      </c>
      <c r="N1042" s="12">
        <v>112</v>
      </c>
      <c r="O1042" s="12">
        <v>107</v>
      </c>
      <c r="P1042" s="12">
        <v>219</v>
      </c>
      <c r="Q1042" s="144">
        <v>1</v>
      </c>
      <c r="R1042" s="144">
        <v>3</v>
      </c>
      <c r="S1042" s="144">
        <v>0</v>
      </c>
      <c r="T1042" s="144">
        <v>0</v>
      </c>
      <c r="U1042" s="144">
        <v>1</v>
      </c>
      <c r="V1042" s="144">
        <v>1</v>
      </c>
      <c r="W1042" s="144">
        <v>0</v>
      </c>
      <c r="X1042" s="144">
        <v>0</v>
      </c>
      <c r="Y1042" s="144">
        <v>0</v>
      </c>
      <c r="Z1042" s="144">
        <v>0</v>
      </c>
      <c r="AA1042" s="144">
        <v>1</v>
      </c>
      <c r="AB1042" s="144">
        <v>1</v>
      </c>
      <c r="AC1042" s="144">
        <v>4</v>
      </c>
      <c r="AD1042" s="144">
        <v>25</v>
      </c>
      <c r="AE1042" s="144">
        <v>7</v>
      </c>
      <c r="AF1042" s="144">
        <v>30</v>
      </c>
      <c r="AG1042" s="13">
        <v>10</v>
      </c>
    </row>
    <row r="1043" spans="1:33" s="13" customFormat="1" ht="13.7" customHeight="1" x14ac:dyDescent="0.15">
      <c r="A1043" s="9" t="s">
        <v>1118</v>
      </c>
      <c r="B1043" s="9" t="s">
        <v>206</v>
      </c>
      <c r="C1043" s="10" t="s">
        <v>208</v>
      </c>
      <c r="D1043" s="11">
        <v>0</v>
      </c>
      <c r="E1043" s="11">
        <v>2</v>
      </c>
      <c r="F1043" s="11" t="s">
        <v>1084</v>
      </c>
      <c r="G1043" s="12">
        <v>5</v>
      </c>
      <c r="H1043" s="12">
        <v>2</v>
      </c>
      <c r="I1043" s="12">
        <v>2</v>
      </c>
      <c r="J1043" s="12">
        <v>4</v>
      </c>
      <c r="K1043" s="146">
        <v>1</v>
      </c>
      <c r="L1043" s="12">
        <v>3</v>
      </c>
      <c r="M1043" s="12">
        <v>2</v>
      </c>
      <c r="N1043" s="12">
        <v>7</v>
      </c>
      <c r="O1043" s="12">
        <v>7</v>
      </c>
      <c r="P1043" s="12">
        <v>14</v>
      </c>
      <c r="Q1043" s="144">
        <v>1</v>
      </c>
      <c r="R1043" s="144">
        <v>2</v>
      </c>
      <c r="S1043" s="144">
        <v>0</v>
      </c>
      <c r="T1043" s="144">
        <v>0</v>
      </c>
      <c r="U1043" s="144">
        <v>0</v>
      </c>
      <c r="V1043" s="144">
        <v>0</v>
      </c>
      <c r="W1043" s="144">
        <v>0</v>
      </c>
      <c r="X1043" s="144">
        <v>0</v>
      </c>
      <c r="Y1043" s="144">
        <v>0</v>
      </c>
      <c r="Z1043" s="144">
        <v>0</v>
      </c>
      <c r="AA1043" s="144">
        <v>0</v>
      </c>
      <c r="AB1043" s="144">
        <v>0</v>
      </c>
      <c r="AC1043" s="144">
        <v>1</v>
      </c>
      <c r="AD1043" s="144">
        <v>2</v>
      </c>
      <c r="AE1043" s="144">
        <v>2</v>
      </c>
      <c r="AF1043" s="144">
        <v>4</v>
      </c>
      <c r="AG1043" s="13">
        <v>11</v>
      </c>
    </row>
    <row r="1044" spans="1:33" s="13" customFormat="1" ht="13.7" customHeight="1" x14ac:dyDescent="0.15">
      <c r="A1044" s="14"/>
      <c r="B1044" s="14" t="s">
        <v>1073</v>
      </c>
      <c r="C1044" s="14">
        <f>COUNTA(C1042:C1043)</f>
        <v>2</v>
      </c>
      <c r="D1044" s="15">
        <f>COUNTIF(D1042:D1043,"併")</f>
        <v>0</v>
      </c>
      <c r="E1044" s="15">
        <v>2</v>
      </c>
      <c r="F1044" s="15"/>
      <c r="G1044" s="16">
        <f>SUM(G1042:G1043)</f>
        <v>19</v>
      </c>
      <c r="H1044" s="16">
        <f t="shared" ref="H1044:AE1044" si="208">SUM(H1042:H1043)</f>
        <v>33</v>
      </c>
      <c r="I1044" s="16">
        <f t="shared" si="208"/>
        <v>39</v>
      </c>
      <c r="J1044" s="16">
        <f t="shared" si="208"/>
        <v>39</v>
      </c>
      <c r="K1044" s="16">
        <f t="shared" si="208"/>
        <v>47</v>
      </c>
      <c r="L1044" s="16">
        <f t="shared" si="208"/>
        <v>34</v>
      </c>
      <c r="M1044" s="16">
        <f t="shared" si="208"/>
        <v>41</v>
      </c>
      <c r="N1044" s="16">
        <f t="shared" si="208"/>
        <v>119</v>
      </c>
      <c r="O1044" s="16">
        <f t="shared" si="208"/>
        <v>114</v>
      </c>
      <c r="P1044" s="16">
        <f t="shared" si="208"/>
        <v>233</v>
      </c>
      <c r="Q1044" s="16">
        <f t="shared" si="208"/>
        <v>2</v>
      </c>
      <c r="R1044" s="16">
        <f t="shared" si="208"/>
        <v>5</v>
      </c>
      <c r="S1044" s="16">
        <f t="shared" si="208"/>
        <v>0</v>
      </c>
      <c r="T1044" s="16">
        <f t="shared" si="208"/>
        <v>0</v>
      </c>
      <c r="U1044" s="16">
        <f t="shared" si="208"/>
        <v>1</v>
      </c>
      <c r="V1044" s="16">
        <f t="shared" si="208"/>
        <v>1</v>
      </c>
      <c r="W1044" s="16">
        <f t="shared" si="208"/>
        <v>0</v>
      </c>
      <c r="X1044" s="16">
        <f t="shared" si="208"/>
        <v>0</v>
      </c>
      <c r="Y1044" s="16">
        <f t="shared" si="208"/>
        <v>0</v>
      </c>
      <c r="Z1044" s="16">
        <f t="shared" si="208"/>
        <v>0</v>
      </c>
      <c r="AA1044" s="16">
        <f t="shared" si="208"/>
        <v>1</v>
      </c>
      <c r="AB1044" s="16">
        <f t="shared" si="208"/>
        <v>1</v>
      </c>
      <c r="AC1044" s="16">
        <f t="shared" si="208"/>
        <v>5</v>
      </c>
      <c r="AD1044" s="16">
        <f t="shared" si="208"/>
        <v>27</v>
      </c>
      <c r="AE1044" s="16">
        <f t="shared" si="208"/>
        <v>9</v>
      </c>
      <c r="AF1044" s="16">
        <f>SUM(AF1042:AF1043)</f>
        <v>34</v>
      </c>
      <c r="AG1044" s="5">
        <v>12</v>
      </c>
    </row>
    <row r="1045" spans="1:33" s="13" customFormat="1" ht="13.7" customHeight="1" x14ac:dyDescent="0.15">
      <c r="A1045" s="9" t="s">
        <v>1118</v>
      </c>
      <c r="B1045" s="9" t="s">
        <v>209</v>
      </c>
      <c r="C1045" s="10" t="s">
        <v>210</v>
      </c>
      <c r="D1045" s="11">
        <v>0</v>
      </c>
      <c r="E1045" s="11">
        <v>1</v>
      </c>
      <c r="F1045" s="11" t="s">
        <v>1084</v>
      </c>
      <c r="G1045" s="12">
        <v>11</v>
      </c>
      <c r="H1045" s="12">
        <v>25</v>
      </c>
      <c r="I1045" s="12">
        <v>16</v>
      </c>
      <c r="J1045" s="12">
        <v>22</v>
      </c>
      <c r="K1045" s="12">
        <v>21</v>
      </c>
      <c r="L1045" s="12">
        <v>23</v>
      </c>
      <c r="M1045" s="12">
        <v>31</v>
      </c>
      <c r="N1045" s="12">
        <v>79</v>
      </c>
      <c r="O1045" s="12">
        <v>59</v>
      </c>
      <c r="P1045" s="12">
        <v>138</v>
      </c>
      <c r="Q1045" s="144">
        <v>1</v>
      </c>
      <c r="R1045" s="144">
        <v>5</v>
      </c>
      <c r="S1045" s="144">
        <v>0</v>
      </c>
      <c r="T1045" s="144">
        <v>0</v>
      </c>
      <c r="U1045" s="144">
        <v>1</v>
      </c>
      <c r="V1045" s="144">
        <v>1</v>
      </c>
      <c r="W1045" s="144">
        <v>0</v>
      </c>
      <c r="X1045" s="144">
        <v>0</v>
      </c>
      <c r="Y1045" s="144">
        <v>0</v>
      </c>
      <c r="Z1045" s="144">
        <v>0</v>
      </c>
      <c r="AA1045" s="144">
        <v>1</v>
      </c>
      <c r="AB1045" s="144">
        <v>1</v>
      </c>
      <c r="AC1045" s="144">
        <v>2</v>
      </c>
      <c r="AD1045" s="144">
        <v>9</v>
      </c>
      <c r="AE1045" s="144">
        <v>5</v>
      </c>
      <c r="AF1045" s="144">
        <v>16</v>
      </c>
      <c r="AG1045" s="13">
        <v>13</v>
      </c>
    </row>
    <row r="1046" spans="1:33" s="13" customFormat="1" ht="13.7" customHeight="1" x14ac:dyDescent="0.15">
      <c r="A1046" s="9" t="s">
        <v>1118</v>
      </c>
      <c r="B1046" s="9" t="s">
        <v>209</v>
      </c>
      <c r="C1046" s="10" t="s">
        <v>211</v>
      </c>
      <c r="D1046" s="11">
        <v>0</v>
      </c>
      <c r="E1046" s="11">
        <v>1</v>
      </c>
      <c r="F1046" s="11" t="s">
        <v>1084</v>
      </c>
      <c r="G1046" s="12">
        <v>5</v>
      </c>
      <c r="H1046" s="12">
        <v>4</v>
      </c>
      <c r="I1046" s="12">
        <v>1</v>
      </c>
      <c r="J1046" s="12">
        <v>3</v>
      </c>
      <c r="K1046" s="12">
        <v>4</v>
      </c>
      <c r="L1046" s="12">
        <v>4</v>
      </c>
      <c r="M1046" s="12">
        <v>3</v>
      </c>
      <c r="N1046" s="12">
        <v>8</v>
      </c>
      <c r="O1046" s="12">
        <v>11</v>
      </c>
      <c r="P1046" s="12">
        <v>19</v>
      </c>
      <c r="Q1046" s="144">
        <v>1</v>
      </c>
      <c r="R1046" s="144">
        <v>1</v>
      </c>
      <c r="S1046" s="144">
        <v>0</v>
      </c>
      <c r="T1046" s="144">
        <v>0</v>
      </c>
      <c r="U1046" s="144">
        <v>0</v>
      </c>
      <c r="V1046" s="144">
        <v>0</v>
      </c>
      <c r="W1046" s="144">
        <v>0</v>
      </c>
      <c r="X1046" s="144">
        <v>0</v>
      </c>
      <c r="Y1046" s="144">
        <v>0</v>
      </c>
      <c r="Z1046" s="144">
        <v>0</v>
      </c>
      <c r="AA1046" s="144">
        <v>0</v>
      </c>
      <c r="AB1046" s="144">
        <v>0</v>
      </c>
      <c r="AC1046" s="144">
        <v>1</v>
      </c>
      <c r="AD1046" s="144">
        <v>3</v>
      </c>
      <c r="AE1046" s="144">
        <v>2</v>
      </c>
      <c r="AF1046" s="144">
        <v>4</v>
      </c>
      <c r="AG1046" s="13">
        <v>14</v>
      </c>
    </row>
    <row r="1047" spans="1:33" s="13" customFormat="1" ht="13.7" customHeight="1" x14ac:dyDescent="0.15">
      <c r="A1047" s="14"/>
      <c r="B1047" s="14" t="s">
        <v>1073</v>
      </c>
      <c r="C1047" s="14">
        <f>COUNTA(C1045:C1046)</f>
        <v>2</v>
      </c>
      <c r="D1047" s="15">
        <f>COUNTIF(D1045:D1046,"併")</f>
        <v>0</v>
      </c>
      <c r="E1047" s="15">
        <v>2</v>
      </c>
      <c r="F1047" s="15"/>
      <c r="G1047" s="16">
        <f>SUM(G1045:G1046)</f>
        <v>16</v>
      </c>
      <c r="H1047" s="16">
        <f t="shared" ref="H1047:AE1047" si="209">SUM(H1045:H1046)</f>
        <v>29</v>
      </c>
      <c r="I1047" s="16">
        <f t="shared" si="209"/>
        <v>17</v>
      </c>
      <c r="J1047" s="16">
        <f t="shared" si="209"/>
        <v>25</v>
      </c>
      <c r="K1047" s="16">
        <f t="shared" si="209"/>
        <v>25</v>
      </c>
      <c r="L1047" s="16">
        <f t="shared" si="209"/>
        <v>27</v>
      </c>
      <c r="M1047" s="16">
        <f t="shared" si="209"/>
        <v>34</v>
      </c>
      <c r="N1047" s="16">
        <f t="shared" si="209"/>
        <v>87</v>
      </c>
      <c r="O1047" s="16">
        <f t="shared" si="209"/>
        <v>70</v>
      </c>
      <c r="P1047" s="16">
        <f t="shared" si="209"/>
        <v>157</v>
      </c>
      <c r="Q1047" s="16">
        <f t="shared" si="209"/>
        <v>2</v>
      </c>
      <c r="R1047" s="16">
        <f t="shared" si="209"/>
        <v>6</v>
      </c>
      <c r="S1047" s="16">
        <f t="shared" si="209"/>
        <v>0</v>
      </c>
      <c r="T1047" s="16">
        <f t="shared" si="209"/>
        <v>0</v>
      </c>
      <c r="U1047" s="16">
        <f t="shared" si="209"/>
        <v>1</v>
      </c>
      <c r="V1047" s="16">
        <f t="shared" si="209"/>
        <v>1</v>
      </c>
      <c r="W1047" s="16">
        <f t="shared" si="209"/>
        <v>0</v>
      </c>
      <c r="X1047" s="16">
        <f t="shared" si="209"/>
        <v>0</v>
      </c>
      <c r="Y1047" s="16">
        <f t="shared" si="209"/>
        <v>0</v>
      </c>
      <c r="Z1047" s="16">
        <f t="shared" si="209"/>
        <v>0</v>
      </c>
      <c r="AA1047" s="16">
        <f t="shared" si="209"/>
        <v>1</v>
      </c>
      <c r="AB1047" s="16">
        <f t="shared" si="209"/>
        <v>1</v>
      </c>
      <c r="AC1047" s="16">
        <f t="shared" si="209"/>
        <v>3</v>
      </c>
      <c r="AD1047" s="16">
        <f t="shared" si="209"/>
        <v>12</v>
      </c>
      <c r="AE1047" s="16">
        <f t="shared" si="209"/>
        <v>7</v>
      </c>
      <c r="AF1047" s="16">
        <f>SUM(AF1045:AF1046)</f>
        <v>20</v>
      </c>
      <c r="AG1047" s="13">
        <v>15</v>
      </c>
    </row>
    <row r="1048" spans="1:33" ht="13.7" customHeight="1" x14ac:dyDescent="0.15">
      <c r="A1048" s="9" t="s">
        <v>1118</v>
      </c>
      <c r="B1048" s="9" t="s">
        <v>214</v>
      </c>
      <c r="C1048" s="10" t="s">
        <v>215</v>
      </c>
      <c r="D1048" s="11">
        <v>0</v>
      </c>
      <c r="E1048" s="11">
        <v>1</v>
      </c>
      <c r="F1048" s="11" t="s">
        <v>1084</v>
      </c>
      <c r="G1048" s="12">
        <v>19</v>
      </c>
      <c r="H1048" s="12">
        <v>35</v>
      </c>
      <c r="I1048" s="12">
        <v>41</v>
      </c>
      <c r="J1048" s="12">
        <v>43</v>
      </c>
      <c r="K1048" s="12">
        <v>43</v>
      </c>
      <c r="L1048" s="12">
        <v>49</v>
      </c>
      <c r="M1048" s="12">
        <v>47</v>
      </c>
      <c r="N1048" s="12">
        <v>133</v>
      </c>
      <c r="O1048" s="12">
        <v>125</v>
      </c>
      <c r="P1048" s="12">
        <v>258</v>
      </c>
      <c r="Q1048" s="144">
        <v>2</v>
      </c>
      <c r="R1048" s="144">
        <v>9</v>
      </c>
      <c r="S1048" s="144">
        <v>1</v>
      </c>
      <c r="T1048" s="144">
        <v>1</v>
      </c>
      <c r="U1048" s="144">
        <v>1</v>
      </c>
      <c r="V1048" s="144">
        <v>1</v>
      </c>
      <c r="W1048" s="144">
        <v>0</v>
      </c>
      <c r="X1048" s="144">
        <v>0</v>
      </c>
      <c r="Y1048" s="144">
        <v>0</v>
      </c>
      <c r="Z1048" s="144">
        <v>0</v>
      </c>
      <c r="AA1048" s="144">
        <v>1</v>
      </c>
      <c r="AB1048" s="144">
        <v>2</v>
      </c>
      <c r="AC1048" s="144">
        <v>2</v>
      </c>
      <c r="AD1048" s="144">
        <v>13</v>
      </c>
      <c r="AE1048" s="144">
        <v>7</v>
      </c>
      <c r="AF1048" s="144">
        <v>26</v>
      </c>
      <c r="AG1048" s="13">
        <v>16</v>
      </c>
    </row>
    <row r="1049" spans="1:33" s="13" customFormat="1" ht="13.7" customHeight="1" x14ac:dyDescent="0.15">
      <c r="A1049" s="14"/>
      <c r="B1049" s="14" t="s">
        <v>1073</v>
      </c>
      <c r="C1049" s="14">
        <v>1</v>
      </c>
      <c r="D1049" s="15">
        <f>COUNTIF(D1048,"併")</f>
        <v>0</v>
      </c>
      <c r="E1049" s="15">
        <v>1</v>
      </c>
      <c r="F1049" s="15"/>
      <c r="G1049" s="16">
        <f>G1048</f>
        <v>19</v>
      </c>
      <c r="H1049" s="16">
        <f>H1048</f>
        <v>35</v>
      </c>
      <c r="I1049" s="16">
        <f t="shared" ref="I1049:AE1049" si="210">I1048</f>
        <v>41</v>
      </c>
      <c r="J1049" s="16">
        <f t="shared" si="210"/>
        <v>43</v>
      </c>
      <c r="K1049" s="16">
        <f t="shared" si="210"/>
        <v>43</v>
      </c>
      <c r="L1049" s="16">
        <f t="shared" si="210"/>
        <v>49</v>
      </c>
      <c r="M1049" s="16">
        <f t="shared" si="210"/>
        <v>47</v>
      </c>
      <c r="N1049" s="16">
        <f t="shared" si="210"/>
        <v>133</v>
      </c>
      <c r="O1049" s="16">
        <f t="shared" si="210"/>
        <v>125</v>
      </c>
      <c r="P1049" s="16">
        <f t="shared" si="210"/>
        <v>258</v>
      </c>
      <c r="Q1049" s="16">
        <f t="shared" si="210"/>
        <v>2</v>
      </c>
      <c r="R1049" s="16">
        <f t="shared" si="210"/>
        <v>9</v>
      </c>
      <c r="S1049" s="16">
        <f t="shared" si="210"/>
        <v>1</v>
      </c>
      <c r="T1049" s="16">
        <f t="shared" si="210"/>
        <v>1</v>
      </c>
      <c r="U1049" s="16">
        <f t="shared" si="210"/>
        <v>1</v>
      </c>
      <c r="V1049" s="16">
        <f t="shared" si="210"/>
        <v>1</v>
      </c>
      <c r="W1049" s="16">
        <f t="shared" si="210"/>
        <v>0</v>
      </c>
      <c r="X1049" s="16">
        <f t="shared" si="210"/>
        <v>0</v>
      </c>
      <c r="Y1049" s="16">
        <f t="shared" si="210"/>
        <v>0</v>
      </c>
      <c r="Z1049" s="16">
        <f t="shared" si="210"/>
        <v>0</v>
      </c>
      <c r="AA1049" s="16">
        <f t="shared" si="210"/>
        <v>1</v>
      </c>
      <c r="AB1049" s="16">
        <f t="shared" si="210"/>
        <v>2</v>
      </c>
      <c r="AC1049" s="16">
        <f t="shared" si="210"/>
        <v>2</v>
      </c>
      <c r="AD1049" s="16">
        <f t="shared" si="210"/>
        <v>13</v>
      </c>
      <c r="AE1049" s="16">
        <f t="shared" si="210"/>
        <v>7</v>
      </c>
      <c r="AF1049" s="16">
        <f>AF1048</f>
        <v>26</v>
      </c>
      <c r="AG1049" s="5">
        <v>17</v>
      </c>
    </row>
    <row r="1050" spans="1:33" s="13" customFormat="1" ht="13.7" customHeight="1" x14ac:dyDescent="0.15">
      <c r="A1050" s="9" t="s">
        <v>1118</v>
      </c>
      <c r="B1050" s="9" t="s">
        <v>216</v>
      </c>
      <c r="C1050" s="10" t="s">
        <v>217</v>
      </c>
      <c r="D1050" s="11">
        <v>0</v>
      </c>
      <c r="E1050" s="11">
        <v>1</v>
      </c>
      <c r="F1050" s="11" t="s">
        <v>1084</v>
      </c>
      <c r="G1050" s="12">
        <v>16</v>
      </c>
      <c r="H1050" s="12">
        <v>44</v>
      </c>
      <c r="I1050" s="12">
        <v>28</v>
      </c>
      <c r="J1050" s="12">
        <v>37</v>
      </c>
      <c r="K1050" s="12">
        <v>27</v>
      </c>
      <c r="L1050" s="12">
        <v>38</v>
      </c>
      <c r="M1050" s="12">
        <v>46</v>
      </c>
      <c r="N1050" s="12">
        <v>98</v>
      </c>
      <c r="O1050" s="12">
        <v>122</v>
      </c>
      <c r="P1050" s="12">
        <v>220</v>
      </c>
      <c r="Q1050" s="144">
        <v>2</v>
      </c>
      <c r="R1050" s="144">
        <v>10</v>
      </c>
      <c r="S1050" s="144">
        <v>1</v>
      </c>
      <c r="T1050" s="144">
        <v>1</v>
      </c>
      <c r="U1050" s="144">
        <v>1</v>
      </c>
      <c r="V1050" s="144">
        <v>1</v>
      </c>
      <c r="W1050" s="144">
        <v>1</v>
      </c>
      <c r="X1050" s="144">
        <v>1</v>
      </c>
      <c r="Y1050" s="144">
        <v>0</v>
      </c>
      <c r="Z1050" s="144">
        <v>0</v>
      </c>
      <c r="AA1050" s="144">
        <v>1</v>
      </c>
      <c r="AB1050" s="144">
        <v>1</v>
      </c>
      <c r="AC1050" s="144">
        <v>2</v>
      </c>
      <c r="AD1050" s="144">
        <v>15</v>
      </c>
      <c r="AE1050" s="144">
        <v>8</v>
      </c>
      <c r="AF1050" s="144">
        <v>29</v>
      </c>
      <c r="AG1050" s="13">
        <v>18</v>
      </c>
    </row>
    <row r="1051" spans="1:33" s="13" customFormat="1" ht="13.7" customHeight="1" x14ac:dyDescent="0.15">
      <c r="A1051" s="9" t="s">
        <v>1118</v>
      </c>
      <c r="B1051" s="9" t="s">
        <v>216</v>
      </c>
      <c r="C1051" s="10" t="s">
        <v>218</v>
      </c>
      <c r="D1051" s="11">
        <v>0</v>
      </c>
      <c r="E1051" s="11">
        <v>2</v>
      </c>
      <c r="F1051" s="11" t="s">
        <v>1084</v>
      </c>
      <c r="G1051" s="12">
        <v>7</v>
      </c>
      <c r="H1051" s="12">
        <v>2</v>
      </c>
      <c r="I1051" s="12">
        <v>9</v>
      </c>
      <c r="J1051" s="12">
        <v>4</v>
      </c>
      <c r="K1051" s="12">
        <v>5</v>
      </c>
      <c r="L1051" s="12">
        <v>3</v>
      </c>
      <c r="M1051" s="12">
        <v>8</v>
      </c>
      <c r="N1051" s="12">
        <v>25</v>
      </c>
      <c r="O1051" s="12">
        <v>6</v>
      </c>
      <c r="P1051" s="12">
        <v>31</v>
      </c>
      <c r="Q1051" s="144">
        <v>1</v>
      </c>
      <c r="R1051" s="144">
        <v>1</v>
      </c>
      <c r="S1051" s="144">
        <v>0</v>
      </c>
      <c r="T1051" s="144">
        <v>0</v>
      </c>
      <c r="U1051" s="144">
        <v>1</v>
      </c>
      <c r="V1051" s="144">
        <v>1</v>
      </c>
      <c r="W1051" s="144">
        <v>0</v>
      </c>
      <c r="X1051" s="144">
        <v>0</v>
      </c>
      <c r="Y1051" s="144">
        <v>0</v>
      </c>
      <c r="Z1051" s="144">
        <v>0</v>
      </c>
      <c r="AA1051" s="144">
        <v>1</v>
      </c>
      <c r="AB1051" s="144">
        <v>1</v>
      </c>
      <c r="AC1051" s="144">
        <v>0</v>
      </c>
      <c r="AD1051" s="144">
        <v>0</v>
      </c>
      <c r="AE1051" s="144">
        <v>3</v>
      </c>
      <c r="AF1051" s="144">
        <v>3</v>
      </c>
      <c r="AG1051" s="13">
        <v>19</v>
      </c>
    </row>
    <row r="1052" spans="1:33" s="13" customFormat="1" ht="13.7" customHeight="1" x14ac:dyDescent="0.15">
      <c r="A1052" s="14"/>
      <c r="B1052" s="14" t="s">
        <v>1073</v>
      </c>
      <c r="C1052" s="14">
        <f>COUNTA(C1050:C1051)</f>
        <v>2</v>
      </c>
      <c r="D1052" s="15">
        <f>COUNTIF(D1050:D1051,"併")</f>
        <v>0</v>
      </c>
      <c r="E1052" s="15">
        <v>2</v>
      </c>
      <c r="F1052" s="15"/>
      <c r="G1052" s="16">
        <f t="shared" ref="G1052" si="211">SUM(G1050:G1051)</f>
        <v>23</v>
      </c>
      <c r="H1052" s="16">
        <f t="shared" ref="H1052:AE1052" si="212">SUM(H1050:H1051)</f>
        <v>46</v>
      </c>
      <c r="I1052" s="16">
        <f t="shared" si="212"/>
        <v>37</v>
      </c>
      <c r="J1052" s="16">
        <f t="shared" si="212"/>
        <v>41</v>
      </c>
      <c r="K1052" s="16">
        <f t="shared" si="212"/>
        <v>32</v>
      </c>
      <c r="L1052" s="16">
        <f t="shared" si="212"/>
        <v>41</v>
      </c>
      <c r="M1052" s="16">
        <f t="shared" si="212"/>
        <v>54</v>
      </c>
      <c r="N1052" s="16">
        <f t="shared" si="212"/>
        <v>123</v>
      </c>
      <c r="O1052" s="16">
        <f t="shared" si="212"/>
        <v>128</v>
      </c>
      <c r="P1052" s="16">
        <f t="shared" si="212"/>
        <v>251</v>
      </c>
      <c r="Q1052" s="16">
        <f t="shared" si="212"/>
        <v>3</v>
      </c>
      <c r="R1052" s="16">
        <f t="shared" si="212"/>
        <v>11</v>
      </c>
      <c r="S1052" s="16">
        <f t="shared" si="212"/>
        <v>1</v>
      </c>
      <c r="T1052" s="16">
        <f t="shared" si="212"/>
        <v>1</v>
      </c>
      <c r="U1052" s="16">
        <f t="shared" si="212"/>
        <v>2</v>
      </c>
      <c r="V1052" s="16">
        <f t="shared" si="212"/>
        <v>2</v>
      </c>
      <c r="W1052" s="16">
        <f t="shared" si="212"/>
        <v>1</v>
      </c>
      <c r="X1052" s="16">
        <f t="shared" si="212"/>
        <v>1</v>
      </c>
      <c r="Y1052" s="16">
        <f t="shared" si="212"/>
        <v>0</v>
      </c>
      <c r="Z1052" s="16">
        <f t="shared" si="212"/>
        <v>0</v>
      </c>
      <c r="AA1052" s="16">
        <f t="shared" si="212"/>
        <v>2</v>
      </c>
      <c r="AB1052" s="16">
        <f t="shared" si="212"/>
        <v>2</v>
      </c>
      <c r="AC1052" s="16">
        <f t="shared" si="212"/>
        <v>2</v>
      </c>
      <c r="AD1052" s="16">
        <f t="shared" si="212"/>
        <v>15</v>
      </c>
      <c r="AE1052" s="16">
        <f t="shared" si="212"/>
        <v>11</v>
      </c>
      <c r="AF1052" s="16">
        <f>SUM(AF1050:AF1051)</f>
        <v>32</v>
      </c>
      <c r="AG1052" s="13">
        <v>20</v>
      </c>
    </row>
    <row r="1053" spans="1:33" s="13" customFormat="1" ht="13.7" customHeight="1" x14ac:dyDescent="0.15">
      <c r="A1053" s="9" t="s">
        <v>1118</v>
      </c>
      <c r="B1053" s="9" t="s">
        <v>212</v>
      </c>
      <c r="C1053" s="10" t="s">
        <v>213</v>
      </c>
      <c r="D1053" s="11">
        <v>0</v>
      </c>
      <c r="E1053" s="11">
        <v>2</v>
      </c>
      <c r="F1053" s="11" t="s">
        <v>1084</v>
      </c>
      <c r="G1053" s="12">
        <v>9</v>
      </c>
      <c r="H1053" s="12">
        <v>8</v>
      </c>
      <c r="I1053" s="12">
        <v>14</v>
      </c>
      <c r="J1053" s="12">
        <v>11</v>
      </c>
      <c r="K1053" s="12">
        <v>12</v>
      </c>
      <c r="L1053" s="12">
        <v>13</v>
      </c>
      <c r="M1053" s="12">
        <v>11</v>
      </c>
      <c r="N1053" s="12">
        <v>34</v>
      </c>
      <c r="O1053" s="12">
        <v>35</v>
      </c>
      <c r="P1053" s="12">
        <v>69</v>
      </c>
      <c r="Q1053" s="144">
        <v>1</v>
      </c>
      <c r="R1053" s="144">
        <v>1</v>
      </c>
      <c r="S1053" s="144">
        <v>0</v>
      </c>
      <c r="T1053" s="144">
        <v>0</v>
      </c>
      <c r="U1053" s="144">
        <v>0</v>
      </c>
      <c r="V1053" s="144">
        <v>0</v>
      </c>
      <c r="W1053" s="144">
        <v>0</v>
      </c>
      <c r="X1053" s="144">
        <v>0</v>
      </c>
      <c r="Y1053" s="144">
        <v>0</v>
      </c>
      <c r="Z1053" s="144">
        <v>0</v>
      </c>
      <c r="AA1053" s="144">
        <v>1</v>
      </c>
      <c r="AB1053" s="144">
        <v>1</v>
      </c>
      <c r="AC1053" s="144">
        <v>1</v>
      </c>
      <c r="AD1053" s="144">
        <v>2</v>
      </c>
      <c r="AE1053" s="144">
        <v>3</v>
      </c>
      <c r="AF1053" s="144">
        <v>4</v>
      </c>
      <c r="AG1053" s="13">
        <v>21</v>
      </c>
    </row>
    <row r="1054" spans="1:33" s="13" customFormat="1" ht="13.7" customHeight="1" x14ac:dyDescent="0.15">
      <c r="A1054" s="9" t="s">
        <v>1118</v>
      </c>
      <c r="B1054" s="9" t="s">
        <v>212</v>
      </c>
      <c r="C1054" s="10" t="s">
        <v>219</v>
      </c>
      <c r="D1054" s="11">
        <v>0</v>
      </c>
      <c r="E1054" s="11" t="s">
        <v>1125</v>
      </c>
      <c r="F1054" s="11" t="s">
        <v>1084</v>
      </c>
      <c r="G1054" s="12">
        <v>14</v>
      </c>
      <c r="H1054" s="12">
        <v>26</v>
      </c>
      <c r="I1054" s="12">
        <v>28</v>
      </c>
      <c r="J1054" s="12">
        <v>21</v>
      </c>
      <c r="K1054" s="12">
        <v>30</v>
      </c>
      <c r="L1054" s="12">
        <v>28</v>
      </c>
      <c r="M1054" s="12">
        <v>24</v>
      </c>
      <c r="N1054" s="12">
        <v>88</v>
      </c>
      <c r="O1054" s="12">
        <v>69</v>
      </c>
      <c r="P1054" s="12">
        <v>157</v>
      </c>
      <c r="Q1054" s="144">
        <v>2</v>
      </c>
      <c r="R1054" s="144">
        <v>10</v>
      </c>
      <c r="S1054" s="144">
        <v>1</v>
      </c>
      <c r="T1054" s="144">
        <v>1</v>
      </c>
      <c r="U1054" s="144">
        <v>1</v>
      </c>
      <c r="V1054" s="144">
        <v>1</v>
      </c>
      <c r="W1054" s="144">
        <v>0</v>
      </c>
      <c r="X1054" s="144">
        <v>0</v>
      </c>
      <c r="Y1054" s="144">
        <v>0</v>
      </c>
      <c r="Z1054" s="144">
        <v>0</v>
      </c>
      <c r="AA1054" s="144">
        <v>1</v>
      </c>
      <c r="AB1054" s="144">
        <v>3</v>
      </c>
      <c r="AC1054" s="144">
        <v>3</v>
      </c>
      <c r="AD1054" s="144">
        <v>20</v>
      </c>
      <c r="AE1054" s="144">
        <v>8</v>
      </c>
      <c r="AF1054" s="144">
        <v>35</v>
      </c>
      <c r="AG1054" s="5">
        <v>22</v>
      </c>
    </row>
    <row r="1055" spans="1:33" s="13" customFormat="1" ht="13.7" customHeight="1" x14ac:dyDescent="0.15">
      <c r="A1055" s="9" t="s">
        <v>1118</v>
      </c>
      <c r="B1055" s="9" t="s">
        <v>212</v>
      </c>
      <c r="C1055" s="10" t="s">
        <v>220</v>
      </c>
      <c r="D1055" s="11">
        <v>0</v>
      </c>
      <c r="E1055" s="11">
        <v>2</v>
      </c>
      <c r="F1055" s="11" t="s">
        <v>1084</v>
      </c>
      <c r="G1055" s="12">
        <v>6</v>
      </c>
      <c r="H1055" s="12">
        <v>4</v>
      </c>
      <c r="I1055" s="12">
        <v>3</v>
      </c>
      <c r="J1055" s="12">
        <v>1</v>
      </c>
      <c r="K1055" s="12">
        <v>5</v>
      </c>
      <c r="L1055" s="12">
        <v>4</v>
      </c>
      <c r="M1055" s="12">
        <v>3</v>
      </c>
      <c r="N1055" s="12">
        <v>7</v>
      </c>
      <c r="O1055" s="12">
        <v>13</v>
      </c>
      <c r="P1055" s="12">
        <v>20</v>
      </c>
      <c r="Q1055" s="144">
        <v>1</v>
      </c>
      <c r="R1055" s="144">
        <v>1</v>
      </c>
      <c r="S1055" s="144">
        <v>0</v>
      </c>
      <c r="T1055" s="144">
        <v>0</v>
      </c>
      <c r="U1055" s="144">
        <v>0</v>
      </c>
      <c r="V1055" s="144">
        <v>0</v>
      </c>
      <c r="W1055" s="144">
        <v>0</v>
      </c>
      <c r="X1055" s="144">
        <v>0</v>
      </c>
      <c r="Y1055" s="144">
        <v>0</v>
      </c>
      <c r="Z1055" s="144">
        <v>0</v>
      </c>
      <c r="AA1055" s="144">
        <v>1</v>
      </c>
      <c r="AB1055" s="144">
        <v>1</v>
      </c>
      <c r="AC1055" s="144">
        <v>1</v>
      </c>
      <c r="AD1055" s="144">
        <v>1</v>
      </c>
      <c r="AE1055" s="144">
        <v>3</v>
      </c>
      <c r="AF1055" s="144">
        <v>3</v>
      </c>
      <c r="AG1055" s="13">
        <v>23</v>
      </c>
    </row>
    <row r="1056" spans="1:33" ht="13.7" customHeight="1" x14ac:dyDescent="0.15">
      <c r="A1056" s="9" t="s">
        <v>1118</v>
      </c>
      <c r="B1056" s="9" t="s">
        <v>212</v>
      </c>
      <c r="C1056" s="10" t="s">
        <v>221</v>
      </c>
      <c r="D1056" s="11">
        <v>0</v>
      </c>
      <c r="E1056" s="11">
        <v>1</v>
      </c>
      <c r="F1056" s="11" t="s">
        <v>1084</v>
      </c>
      <c r="G1056" s="12">
        <v>3</v>
      </c>
      <c r="H1056" s="12">
        <v>0</v>
      </c>
      <c r="I1056" s="12">
        <v>2</v>
      </c>
      <c r="J1056" s="12">
        <v>1</v>
      </c>
      <c r="K1056" s="12">
        <v>3</v>
      </c>
      <c r="L1056" s="12">
        <v>2</v>
      </c>
      <c r="M1056" s="12">
        <v>3</v>
      </c>
      <c r="N1056" s="12">
        <v>4</v>
      </c>
      <c r="O1056" s="12">
        <v>7</v>
      </c>
      <c r="P1056" s="12">
        <v>11</v>
      </c>
      <c r="Q1056" s="144">
        <v>0</v>
      </c>
      <c r="R1056" s="144">
        <v>0</v>
      </c>
      <c r="S1056" s="144">
        <v>0</v>
      </c>
      <c r="T1056" s="144">
        <v>0</v>
      </c>
      <c r="U1056" s="144">
        <v>0</v>
      </c>
      <c r="V1056" s="144">
        <v>0</v>
      </c>
      <c r="W1056" s="144">
        <v>0</v>
      </c>
      <c r="X1056" s="144">
        <v>0</v>
      </c>
      <c r="Y1056" s="144">
        <v>0</v>
      </c>
      <c r="Z1056" s="144">
        <v>0</v>
      </c>
      <c r="AA1056" s="144">
        <v>0</v>
      </c>
      <c r="AB1056" s="144">
        <v>0</v>
      </c>
      <c r="AC1056" s="144">
        <v>0</v>
      </c>
      <c r="AD1056" s="144">
        <v>0</v>
      </c>
      <c r="AE1056" s="144">
        <v>0</v>
      </c>
      <c r="AF1056" s="144">
        <v>0</v>
      </c>
      <c r="AG1056" s="13">
        <v>24</v>
      </c>
    </row>
    <row r="1057" spans="1:33" s="13" customFormat="1" ht="13.7" customHeight="1" x14ac:dyDescent="0.15">
      <c r="A1057" s="9" t="s">
        <v>1118</v>
      </c>
      <c r="B1057" s="9" t="s">
        <v>212</v>
      </c>
      <c r="C1057" s="10" t="s">
        <v>222</v>
      </c>
      <c r="D1057" s="11">
        <v>0</v>
      </c>
      <c r="E1057" s="11">
        <v>3</v>
      </c>
      <c r="F1057" s="11" t="s">
        <v>1084</v>
      </c>
      <c r="G1057" s="12">
        <v>2</v>
      </c>
      <c r="H1057" s="12">
        <v>0</v>
      </c>
      <c r="I1057" s="12">
        <v>2</v>
      </c>
      <c r="J1057" s="146">
        <v>1</v>
      </c>
      <c r="K1057" s="12">
        <v>3</v>
      </c>
      <c r="L1057" s="146">
        <v>0</v>
      </c>
      <c r="M1057" s="12">
        <v>1</v>
      </c>
      <c r="N1057" s="12">
        <v>4</v>
      </c>
      <c r="O1057" s="12">
        <v>3</v>
      </c>
      <c r="P1057" s="12">
        <v>7</v>
      </c>
      <c r="Q1057" s="144">
        <v>0</v>
      </c>
      <c r="R1057" s="144">
        <v>0</v>
      </c>
      <c r="S1057" s="144">
        <v>0</v>
      </c>
      <c r="T1057" s="144">
        <v>0</v>
      </c>
      <c r="U1057" s="144">
        <v>0</v>
      </c>
      <c r="V1057" s="144">
        <v>0</v>
      </c>
      <c r="W1057" s="144">
        <v>0</v>
      </c>
      <c r="X1057" s="144">
        <v>0</v>
      </c>
      <c r="Y1057" s="144">
        <v>0</v>
      </c>
      <c r="Z1057" s="144">
        <v>0</v>
      </c>
      <c r="AA1057" s="144">
        <v>0</v>
      </c>
      <c r="AB1057" s="144">
        <v>0</v>
      </c>
      <c r="AC1057" s="144">
        <v>0</v>
      </c>
      <c r="AD1057" s="144">
        <v>0</v>
      </c>
      <c r="AE1057" s="144">
        <v>0</v>
      </c>
      <c r="AF1057" s="144">
        <v>0</v>
      </c>
      <c r="AG1057" s="13">
        <v>25</v>
      </c>
    </row>
    <row r="1058" spans="1:33" s="13" customFormat="1" ht="13.7" customHeight="1" x14ac:dyDescent="0.15">
      <c r="A1058" s="9" t="s">
        <v>1118</v>
      </c>
      <c r="B1058" s="9" t="s">
        <v>212</v>
      </c>
      <c r="C1058" s="10" t="s">
        <v>223</v>
      </c>
      <c r="D1058" s="11">
        <v>0</v>
      </c>
      <c r="E1058" s="11" t="s">
        <v>1127</v>
      </c>
      <c r="F1058" s="11" t="s">
        <v>1084</v>
      </c>
      <c r="G1058" s="12">
        <v>4</v>
      </c>
      <c r="H1058" s="12">
        <v>2</v>
      </c>
      <c r="I1058" s="12">
        <v>5</v>
      </c>
      <c r="J1058" s="12">
        <v>2</v>
      </c>
      <c r="K1058" s="12">
        <v>5</v>
      </c>
      <c r="L1058" s="12">
        <v>8</v>
      </c>
      <c r="M1058" s="12">
        <v>3</v>
      </c>
      <c r="N1058" s="12">
        <v>11</v>
      </c>
      <c r="O1058" s="12">
        <v>14</v>
      </c>
      <c r="P1058" s="12">
        <v>25</v>
      </c>
      <c r="Q1058" s="144">
        <v>0</v>
      </c>
      <c r="R1058" s="144">
        <v>0</v>
      </c>
      <c r="S1058" s="144">
        <v>0</v>
      </c>
      <c r="T1058" s="144">
        <v>0</v>
      </c>
      <c r="U1058" s="144">
        <v>0</v>
      </c>
      <c r="V1058" s="144">
        <v>0</v>
      </c>
      <c r="W1058" s="144">
        <v>0</v>
      </c>
      <c r="X1058" s="144">
        <v>0</v>
      </c>
      <c r="Y1058" s="144">
        <v>0</v>
      </c>
      <c r="Z1058" s="144">
        <v>0</v>
      </c>
      <c r="AA1058" s="144">
        <v>1</v>
      </c>
      <c r="AB1058" s="144">
        <v>1</v>
      </c>
      <c r="AC1058" s="144">
        <v>0</v>
      </c>
      <c r="AD1058" s="144">
        <v>0</v>
      </c>
      <c r="AE1058" s="144">
        <v>1</v>
      </c>
      <c r="AF1058" s="144">
        <v>1</v>
      </c>
      <c r="AG1058" s="13">
        <v>26</v>
      </c>
    </row>
    <row r="1059" spans="1:33" s="13" customFormat="1" ht="13.7" customHeight="1" x14ac:dyDescent="0.15">
      <c r="A1059" s="9" t="s">
        <v>1118</v>
      </c>
      <c r="B1059" s="9" t="s">
        <v>212</v>
      </c>
      <c r="C1059" s="10" t="s">
        <v>224</v>
      </c>
      <c r="D1059" s="11">
        <v>0</v>
      </c>
      <c r="E1059" s="11" t="s">
        <v>1125</v>
      </c>
      <c r="F1059" s="11" t="s">
        <v>1084</v>
      </c>
      <c r="G1059" s="12">
        <v>14</v>
      </c>
      <c r="H1059" s="12">
        <v>34</v>
      </c>
      <c r="I1059" s="12">
        <v>37</v>
      </c>
      <c r="J1059" s="12">
        <v>32</v>
      </c>
      <c r="K1059" s="12">
        <v>34</v>
      </c>
      <c r="L1059" s="12">
        <v>39</v>
      </c>
      <c r="M1059" s="12">
        <v>30</v>
      </c>
      <c r="N1059" s="12">
        <v>96</v>
      </c>
      <c r="O1059" s="12">
        <v>110</v>
      </c>
      <c r="P1059" s="12">
        <v>206</v>
      </c>
      <c r="Q1059" s="144">
        <v>1</v>
      </c>
      <c r="R1059" s="144">
        <v>6</v>
      </c>
      <c r="S1059" s="144">
        <v>1</v>
      </c>
      <c r="T1059" s="144">
        <v>1</v>
      </c>
      <c r="U1059" s="144">
        <v>1</v>
      </c>
      <c r="V1059" s="144">
        <v>1</v>
      </c>
      <c r="W1059" s="144">
        <v>0</v>
      </c>
      <c r="X1059" s="144">
        <v>0</v>
      </c>
      <c r="Y1059" s="144">
        <v>1</v>
      </c>
      <c r="Z1059" s="144">
        <v>1</v>
      </c>
      <c r="AA1059" s="144">
        <v>1</v>
      </c>
      <c r="AB1059" s="144">
        <v>1</v>
      </c>
      <c r="AC1059" s="144">
        <v>3</v>
      </c>
      <c r="AD1059" s="144">
        <v>24</v>
      </c>
      <c r="AE1059" s="144">
        <v>8</v>
      </c>
      <c r="AF1059" s="144">
        <v>34</v>
      </c>
      <c r="AG1059" s="5">
        <v>27</v>
      </c>
    </row>
    <row r="1060" spans="1:33" s="13" customFormat="1" ht="13.7" customHeight="1" x14ac:dyDescent="0.15">
      <c r="A1060" s="9" t="s">
        <v>1118</v>
      </c>
      <c r="B1060" s="9" t="s">
        <v>212</v>
      </c>
      <c r="C1060" s="10" t="s">
        <v>225</v>
      </c>
      <c r="D1060" s="11">
        <v>0</v>
      </c>
      <c r="E1060" s="11" t="s">
        <v>1125</v>
      </c>
      <c r="F1060" s="11" t="s">
        <v>1084</v>
      </c>
      <c r="G1060" s="12">
        <v>28</v>
      </c>
      <c r="H1060" s="12">
        <v>103</v>
      </c>
      <c r="I1060" s="12">
        <v>100</v>
      </c>
      <c r="J1060" s="12">
        <v>91</v>
      </c>
      <c r="K1060" s="12">
        <v>124</v>
      </c>
      <c r="L1060" s="12">
        <v>98</v>
      </c>
      <c r="M1060" s="12">
        <v>115</v>
      </c>
      <c r="N1060" s="12">
        <v>315</v>
      </c>
      <c r="O1060" s="12">
        <v>316</v>
      </c>
      <c r="P1060" s="12">
        <v>631</v>
      </c>
      <c r="Q1060" s="144">
        <v>2</v>
      </c>
      <c r="R1060" s="144">
        <v>12</v>
      </c>
      <c r="S1060" s="144">
        <v>0</v>
      </c>
      <c r="T1060" s="144">
        <v>0</v>
      </c>
      <c r="U1060" s="144">
        <v>1</v>
      </c>
      <c r="V1060" s="144">
        <v>1</v>
      </c>
      <c r="W1060" s="144">
        <v>0</v>
      </c>
      <c r="X1060" s="144">
        <v>0</v>
      </c>
      <c r="Y1060" s="144">
        <v>0</v>
      </c>
      <c r="Z1060" s="144">
        <v>0</v>
      </c>
      <c r="AA1060" s="144">
        <v>0</v>
      </c>
      <c r="AB1060" s="144">
        <v>0</v>
      </c>
      <c r="AC1060" s="144">
        <v>7</v>
      </c>
      <c r="AD1060" s="144">
        <v>51</v>
      </c>
      <c r="AE1060" s="144">
        <v>10</v>
      </c>
      <c r="AF1060" s="144">
        <v>64</v>
      </c>
      <c r="AG1060" s="13">
        <v>28</v>
      </c>
    </row>
    <row r="1061" spans="1:33" s="13" customFormat="1" ht="13.7" customHeight="1" x14ac:dyDescent="0.15">
      <c r="A1061" s="9" t="s">
        <v>1118</v>
      </c>
      <c r="B1061" s="9" t="s">
        <v>212</v>
      </c>
      <c r="C1061" s="10" t="s">
        <v>862</v>
      </c>
      <c r="D1061" s="11">
        <v>0</v>
      </c>
      <c r="E1061" s="11" t="s">
        <v>1125</v>
      </c>
      <c r="F1061" s="11" t="s">
        <v>1084</v>
      </c>
      <c r="G1061" s="12">
        <v>16</v>
      </c>
      <c r="H1061" s="12">
        <v>44</v>
      </c>
      <c r="I1061" s="12">
        <v>42</v>
      </c>
      <c r="J1061" s="12">
        <v>47</v>
      </c>
      <c r="K1061" s="12">
        <v>44</v>
      </c>
      <c r="L1061" s="12">
        <v>49</v>
      </c>
      <c r="M1061" s="12">
        <v>27</v>
      </c>
      <c r="N1061" s="12">
        <v>136</v>
      </c>
      <c r="O1061" s="12">
        <v>117</v>
      </c>
      <c r="P1061" s="12">
        <v>253</v>
      </c>
      <c r="Q1061" s="144">
        <v>1</v>
      </c>
      <c r="R1061" s="144">
        <v>3</v>
      </c>
      <c r="S1061" s="144">
        <v>0</v>
      </c>
      <c r="T1061" s="144">
        <v>0</v>
      </c>
      <c r="U1061" s="144">
        <v>0</v>
      </c>
      <c r="V1061" s="144">
        <v>0</v>
      </c>
      <c r="W1061" s="144">
        <v>0</v>
      </c>
      <c r="X1061" s="144">
        <v>0</v>
      </c>
      <c r="Y1061" s="144">
        <v>0</v>
      </c>
      <c r="Z1061" s="144">
        <v>0</v>
      </c>
      <c r="AA1061" s="144">
        <v>1</v>
      </c>
      <c r="AB1061" s="144">
        <v>3</v>
      </c>
      <c r="AC1061" s="144">
        <v>3</v>
      </c>
      <c r="AD1061" s="144">
        <v>23</v>
      </c>
      <c r="AE1061" s="144">
        <v>5</v>
      </c>
      <c r="AF1061" s="144">
        <v>29</v>
      </c>
      <c r="AG1061" s="13">
        <v>29</v>
      </c>
    </row>
    <row r="1062" spans="1:33" ht="13.7" customHeight="1" x14ac:dyDescent="0.15">
      <c r="A1062" s="14"/>
      <c r="B1062" s="14" t="s">
        <v>1073</v>
      </c>
      <c r="C1062" s="14">
        <f>COUNTA(C1053:C1061)</f>
        <v>9</v>
      </c>
      <c r="D1062" s="15">
        <f>COUNTIF(D1053:D1061,"併")</f>
        <v>0</v>
      </c>
      <c r="E1062" s="15">
        <v>5</v>
      </c>
      <c r="F1062" s="15"/>
      <c r="G1062" s="16">
        <f>SUM(G1053:G1061)</f>
        <v>96</v>
      </c>
      <c r="H1062" s="16">
        <f t="shared" ref="H1062:AE1062" si="213">SUM(H1053:H1061)</f>
        <v>221</v>
      </c>
      <c r="I1062" s="16">
        <f t="shared" si="213"/>
        <v>233</v>
      </c>
      <c r="J1062" s="16">
        <f t="shared" si="213"/>
        <v>207</v>
      </c>
      <c r="K1062" s="16">
        <f t="shared" si="213"/>
        <v>260</v>
      </c>
      <c r="L1062" s="16">
        <f t="shared" si="213"/>
        <v>241</v>
      </c>
      <c r="M1062" s="16">
        <f t="shared" si="213"/>
        <v>217</v>
      </c>
      <c r="N1062" s="16">
        <f t="shared" si="213"/>
        <v>695</v>
      </c>
      <c r="O1062" s="16">
        <f t="shared" si="213"/>
        <v>684</v>
      </c>
      <c r="P1062" s="16">
        <f t="shared" si="213"/>
        <v>1379</v>
      </c>
      <c r="Q1062" s="16">
        <f t="shared" si="213"/>
        <v>8</v>
      </c>
      <c r="R1062" s="16">
        <f t="shared" si="213"/>
        <v>33</v>
      </c>
      <c r="S1062" s="16">
        <f t="shared" si="213"/>
        <v>2</v>
      </c>
      <c r="T1062" s="16">
        <f t="shared" si="213"/>
        <v>2</v>
      </c>
      <c r="U1062" s="16">
        <f t="shared" si="213"/>
        <v>3</v>
      </c>
      <c r="V1062" s="16">
        <f t="shared" si="213"/>
        <v>3</v>
      </c>
      <c r="W1062" s="16">
        <f t="shared" si="213"/>
        <v>0</v>
      </c>
      <c r="X1062" s="16">
        <f t="shared" si="213"/>
        <v>0</v>
      </c>
      <c r="Y1062" s="16">
        <f t="shared" si="213"/>
        <v>1</v>
      </c>
      <c r="Z1062" s="16">
        <f t="shared" si="213"/>
        <v>1</v>
      </c>
      <c r="AA1062" s="16">
        <f t="shared" si="213"/>
        <v>6</v>
      </c>
      <c r="AB1062" s="16">
        <f t="shared" si="213"/>
        <v>10</v>
      </c>
      <c r="AC1062" s="16">
        <f t="shared" si="213"/>
        <v>18</v>
      </c>
      <c r="AD1062" s="16">
        <f t="shared" si="213"/>
        <v>121</v>
      </c>
      <c r="AE1062" s="16">
        <f t="shared" si="213"/>
        <v>38</v>
      </c>
      <c r="AF1062" s="16">
        <f>SUM(AF1053:AF1061)</f>
        <v>170</v>
      </c>
      <c r="AG1062" s="13">
        <v>30</v>
      </c>
    </row>
    <row r="1063" spans="1:33" s="13" customFormat="1" ht="13.7" customHeight="1" x14ac:dyDescent="0.15">
      <c r="A1063" s="9" t="s">
        <v>1118</v>
      </c>
      <c r="B1063" s="9" t="s">
        <v>745</v>
      </c>
      <c r="C1063" s="10" t="s">
        <v>746</v>
      </c>
      <c r="D1063" s="11">
        <v>0</v>
      </c>
      <c r="E1063" s="11" t="s">
        <v>1125</v>
      </c>
      <c r="F1063" s="11" t="s">
        <v>1084</v>
      </c>
      <c r="G1063" s="12">
        <v>11</v>
      </c>
      <c r="H1063" s="12">
        <v>16</v>
      </c>
      <c r="I1063" s="12">
        <v>19</v>
      </c>
      <c r="J1063" s="12">
        <v>19</v>
      </c>
      <c r="K1063" s="12">
        <v>31</v>
      </c>
      <c r="L1063" s="12">
        <v>20</v>
      </c>
      <c r="M1063" s="12">
        <v>28</v>
      </c>
      <c r="N1063" s="12">
        <v>61</v>
      </c>
      <c r="O1063" s="12">
        <v>72</v>
      </c>
      <c r="P1063" s="12">
        <v>133</v>
      </c>
      <c r="Q1063" s="144">
        <v>1</v>
      </c>
      <c r="R1063" s="144">
        <v>3</v>
      </c>
      <c r="S1063" s="144">
        <v>0</v>
      </c>
      <c r="T1063" s="144">
        <v>0</v>
      </c>
      <c r="U1063" s="144">
        <v>1</v>
      </c>
      <c r="V1063" s="144">
        <v>1</v>
      </c>
      <c r="W1063" s="144">
        <v>0</v>
      </c>
      <c r="X1063" s="144">
        <v>0</v>
      </c>
      <c r="Y1063" s="144">
        <v>0</v>
      </c>
      <c r="Z1063" s="144">
        <v>0</v>
      </c>
      <c r="AA1063" s="144">
        <v>1</v>
      </c>
      <c r="AB1063" s="144">
        <v>1</v>
      </c>
      <c r="AC1063" s="144">
        <v>2</v>
      </c>
      <c r="AD1063" s="144">
        <v>11</v>
      </c>
      <c r="AE1063" s="144">
        <v>5</v>
      </c>
      <c r="AF1063" s="144">
        <v>16</v>
      </c>
      <c r="AG1063" s="13">
        <v>31</v>
      </c>
    </row>
    <row r="1064" spans="1:33" s="13" customFormat="1" ht="13.7" customHeight="1" x14ac:dyDescent="0.15">
      <c r="A1064" s="9" t="s">
        <v>1118</v>
      </c>
      <c r="B1064" s="9" t="s">
        <v>745</v>
      </c>
      <c r="C1064" s="10" t="s">
        <v>567</v>
      </c>
      <c r="D1064" s="11">
        <v>0</v>
      </c>
      <c r="E1064" s="11" t="s">
        <v>1125</v>
      </c>
      <c r="F1064" s="11" t="s">
        <v>1084</v>
      </c>
      <c r="G1064" s="12">
        <v>3</v>
      </c>
      <c r="H1064" s="146">
        <v>1</v>
      </c>
      <c r="I1064" s="12">
        <v>2</v>
      </c>
      <c r="J1064" s="12">
        <v>0</v>
      </c>
      <c r="K1064" s="12">
        <v>2</v>
      </c>
      <c r="L1064" s="12">
        <v>3</v>
      </c>
      <c r="M1064" s="12">
        <v>3</v>
      </c>
      <c r="N1064" s="12">
        <v>5</v>
      </c>
      <c r="O1064" s="12">
        <v>6</v>
      </c>
      <c r="P1064" s="12">
        <v>11</v>
      </c>
      <c r="Q1064" s="144">
        <v>0</v>
      </c>
      <c r="R1064" s="144">
        <v>0</v>
      </c>
      <c r="S1064" s="144">
        <v>0</v>
      </c>
      <c r="T1064" s="144">
        <v>0</v>
      </c>
      <c r="U1064" s="144">
        <v>0</v>
      </c>
      <c r="V1064" s="144">
        <v>0</v>
      </c>
      <c r="W1064" s="144">
        <v>0</v>
      </c>
      <c r="X1064" s="144">
        <v>0</v>
      </c>
      <c r="Y1064" s="144">
        <v>0</v>
      </c>
      <c r="Z1064" s="144">
        <v>0</v>
      </c>
      <c r="AA1064" s="144">
        <v>0</v>
      </c>
      <c r="AB1064" s="144">
        <v>0</v>
      </c>
      <c r="AC1064" s="144">
        <v>0</v>
      </c>
      <c r="AD1064" s="144">
        <v>0</v>
      </c>
      <c r="AE1064" s="144">
        <v>0</v>
      </c>
      <c r="AF1064" s="144">
        <v>0</v>
      </c>
      <c r="AG1064" s="5">
        <v>32</v>
      </c>
    </row>
    <row r="1065" spans="1:33" s="13" customFormat="1" ht="13.7" customHeight="1" x14ac:dyDescent="0.15">
      <c r="A1065" s="9" t="s">
        <v>1118</v>
      </c>
      <c r="B1065" s="9" t="s">
        <v>745</v>
      </c>
      <c r="C1065" s="10" t="s">
        <v>855</v>
      </c>
      <c r="D1065" s="11">
        <v>0</v>
      </c>
      <c r="E1065" s="11" t="s">
        <v>1125</v>
      </c>
      <c r="F1065" s="11" t="s">
        <v>1084</v>
      </c>
      <c r="G1065" s="12">
        <v>10</v>
      </c>
      <c r="H1065" s="12">
        <v>11</v>
      </c>
      <c r="I1065" s="12">
        <v>15</v>
      </c>
      <c r="J1065" s="12">
        <v>8</v>
      </c>
      <c r="K1065" s="12">
        <v>12</v>
      </c>
      <c r="L1065" s="12">
        <v>8</v>
      </c>
      <c r="M1065" s="12">
        <v>9</v>
      </c>
      <c r="N1065" s="12">
        <v>36</v>
      </c>
      <c r="O1065" s="12">
        <v>27</v>
      </c>
      <c r="P1065" s="12">
        <v>63</v>
      </c>
      <c r="Q1065" s="144">
        <v>0</v>
      </c>
      <c r="R1065" s="144">
        <v>0</v>
      </c>
      <c r="S1065" s="144">
        <v>0</v>
      </c>
      <c r="T1065" s="144">
        <v>0</v>
      </c>
      <c r="U1065" s="144">
        <v>0</v>
      </c>
      <c r="V1065" s="144">
        <v>0</v>
      </c>
      <c r="W1065" s="144">
        <v>0</v>
      </c>
      <c r="X1065" s="144">
        <v>0</v>
      </c>
      <c r="Y1065" s="144">
        <v>0</v>
      </c>
      <c r="Z1065" s="144">
        <v>0</v>
      </c>
      <c r="AA1065" s="144">
        <v>0</v>
      </c>
      <c r="AB1065" s="144">
        <v>0</v>
      </c>
      <c r="AC1065" s="144">
        <v>0</v>
      </c>
      <c r="AD1065" s="144">
        <v>0</v>
      </c>
      <c r="AE1065" s="144">
        <v>0</v>
      </c>
      <c r="AF1065" s="144">
        <v>0</v>
      </c>
      <c r="AG1065" s="13">
        <v>33</v>
      </c>
    </row>
    <row r="1066" spans="1:33" s="13" customFormat="1" ht="13.7" customHeight="1" x14ac:dyDescent="0.15">
      <c r="A1066" s="14"/>
      <c r="B1066" s="14" t="s">
        <v>1073</v>
      </c>
      <c r="C1066" s="14">
        <f>COUNTA(C1063:C1065)</f>
        <v>3</v>
      </c>
      <c r="D1066" s="15">
        <f>COUNTIF(D1063:D1065,"併")</f>
        <v>0</v>
      </c>
      <c r="E1066" s="15">
        <v>0</v>
      </c>
      <c r="F1066" s="15"/>
      <c r="G1066" s="16">
        <f>SUM(G1063:G1065)</f>
        <v>24</v>
      </c>
      <c r="H1066" s="16">
        <f t="shared" ref="H1066:AE1066" si="214">SUM(H1063:H1065)</f>
        <v>28</v>
      </c>
      <c r="I1066" s="16">
        <f t="shared" si="214"/>
        <v>36</v>
      </c>
      <c r="J1066" s="16">
        <f t="shared" si="214"/>
        <v>27</v>
      </c>
      <c r="K1066" s="16">
        <f t="shared" si="214"/>
        <v>45</v>
      </c>
      <c r="L1066" s="16">
        <f t="shared" si="214"/>
        <v>31</v>
      </c>
      <c r="M1066" s="16">
        <f t="shared" si="214"/>
        <v>40</v>
      </c>
      <c r="N1066" s="16">
        <f t="shared" si="214"/>
        <v>102</v>
      </c>
      <c r="O1066" s="16">
        <f t="shared" si="214"/>
        <v>105</v>
      </c>
      <c r="P1066" s="16">
        <f t="shared" si="214"/>
        <v>207</v>
      </c>
      <c r="Q1066" s="16">
        <f t="shared" si="214"/>
        <v>1</v>
      </c>
      <c r="R1066" s="16">
        <f t="shared" si="214"/>
        <v>3</v>
      </c>
      <c r="S1066" s="16">
        <f t="shared" si="214"/>
        <v>0</v>
      </c>
      <c r="T1066" s="16">
        <f t="shared" si="214"/>
        <v>0</v>
      </c>
      <c r="U1066" s="16">
        <f t="shared" si="214"/>
        <v>1</v>
      </c>
      <c r="V1066" s="16">
        <f t="shared" si="214"/>
        <v>1</v>
      </c>
      <c r="W1066" s="16">
        <f t="shared" si="214"/>
        <v>0</v>
      </c>
      <c r="X1066" s="16">
        <f t="shared" si="214"/>
        <v>0</v>
      </c>
      <c r="Y1066" s="16">
        <f t="shared" si="214"/>
        <v>0</v>
      </c>
      <c r="Z1066" s="16">
        <f t="shared" si="214"/>
        <v>0</v>
      </c>
      <c r="AA1066" s="16">
        <f t="shared" si="214"/>
        <v>1</v>
      </c>
      <c r="AB1066" s="16">
        <f t="shared" si="214"/>
        <v>1</v>
      </c>
      <c r="AC1066" s="16">
        <f t="shared" si="214"/>
        <v>2</v>
      </c>
      <c r="AD1066" s="16">
        <f t="shared" si="214"/>
        <v>11</v>
      </c>
      <c r="AE1066" s="16">
        <f t="shared" si="214"/>
        <v>5</v>
      </c>
      <c r="AF1066" s="16">
        <f>SUM(AF1063:AF1065)</f>
        <v>16</v>
      </c>
      <c r="AG1066" s="13">
        <v>34</v>
      </c>
    </row>
    <row r="1067" spans="1:33" s="13" customFormat="1" ht="13.7" customHeight="1" x14ac:dyDescent="0.15">
      <c r="A1067" s="9" t="s">
        <v>1118</v>
      </c>
      <c r="B1067" s="9" t="s">
        <v>747</v>
      </c>
      <c r="C1067" s="10" t="s">
        <v>748</v>
      </c>
      <c r="D1067" s="11">
        <v>0</v>
      </c>
      <c r="E1067" s="11">
        <v>3</v>
      </c>
      <c r="F1067" s="11" t="s">
        <v>1084</v>
      </c>
      <c r="G1067" s="12">
        <v>3</v>
      </c>
      <c r="H1067" s="12">
        <v>1</v>
      </c>
      <c r="I1067" s="12">
        <v>4</v>
      </c>
      <c r="J1067" s="12">
        <v>0</v>
      </c>
      <c r="K1067" s="12">
        <v>1</v>
      </c>
      <c r="L1067" s="12">
        <v>2</v>
      </c>
      <c r="M1067" s="146">
        <v>2</v>
      </c>
      <c r="N1067" s="12">
        <v>7</v>
      </c>
      <c r="O1067" s="12">
        <v>3</v>
      </c>
      <c r="P1067" s="12">
        <v>10</v>
      </c>
      <c r="Q1067" s="144">
        <v>0</v>
      </c>
      <c r="R1067" s="144">
        <v>0</v>
      </c>
      <c r="S1067" s="144">
        <v>0</v>
      </c>
      <c r="T1067" s="144">
        <v>0</v>
      </c>
      <c r="U1067" s="144">
        <v>0</v>
      </c>
      <c r="V1067" s="144">
        <v>0</v>
      </c>
      <c r="W1067" s="144">
        <v>0</v>
      </c>
      <c r="X1067" s="144">
        <v>0</v>
      </c>
      <c r="Y1067" s="144">
        <v>0</v>
      </c>
      <c r="Z1067" s="144">
        <v>0</v>
      </c>
      <c r="AA1067" s="144">
        <v>0</v>
      </c>
      <c r="AB1067" s="144">
        <v>0</v>
      </c>
      <c r="AC1067" s="144">
        <v>0</v>
      </c>
      <c r="AD1067" s="144">
        <v>0</v>
      </c>
      <c r="AE1067" s="144">
        <v>0</v>
      </c>
      <c r="AF1067" s="144">
        <v>0</v>
      </c>
      <c r="AG1067" s="13">
        <v>35</v>
      </c>
    </row>
    <row r="1068" spans="1:33" ht="13.7" customHeight="1" x14ac:dyDescent="0.15">
      <c r="A1068" s="9" t="s">
        <v>1118</v>
      </c>
      <c r="B1068" s="9" t="s">
        <v>747</v>
      </c>
      <c r="C1068" s="10" t="s">
        <v>87</v>
      </c>
      <c r="D1068" s="11">
        <v>0</v>
      </c>
      <c r="E1068" s="11">
        <v>1</v>
      </c>
      <c r="F1068" s="11" t="s">
        <v>1084</v>
      </c>
      <c r="G1068" s="12">
        <v>10</v>
      </c>
      <c r="H1068" s="12">
        <v>11</v>
      </c>
      <c r="I1068" s="12">
        <v>14</v>
      </c>
      <c r="J1068" s="12">
        <v>16</v>
      </c>
      <c r="K1068" s="12">
        <v>16</v>
      </c>
      <c r="L1068" s="12">
        <v>16</v>
      </c>
      <c r="M1068" s="12">
        <v>18</v>
      </c>
      <c r="N1068" s="12">
        <v>47</v>
      </c>
      <c r="O1068" s="12">
        <v>44</v>
      </c>
      <c r="P1068" s="12">
        <v>91</v>
      </c>
      <c r="Q1068" s="144">
        <v>1</v>
      </c>
      <c r="R1068" s="144">
        <v>3</v>
      </c>
      <c r="S1068" s="144">
        <v>0</v>
      </c>
      <c r="T1068" s="144">
        <v>0</v>
      </c>
      <c r="U1068" s="144">
        <v>0</v>
      </c>
      <c r="V1068" s="144">
        <v>0</v>
      </c>
      <c r="W1068" s="144">
        <v>0</v>
      </c>
      <c r="X1068" s="144">
        <v>0</v>
      </c>
      <c r="Y1068" s="144">
        <v>0</v>
      </c>
      <c r="Z1068" s="144">
        <v>0</v>
      </c>
      <c r="AA1068" s="144">
        <v>1</v>
      </c>
      <c r="AB1068" s="144">
        <v>1</v>
      </c>
      <c r="AC1068" s="144">
        <v>2</v>
      </c>
      <c r="AD1068" s="144">
        <v>11</v>
      </c>
      <c r="AE1068" s="144">
        <v>4</v>
      </c>
      <c r="AF1068" s="144">
        <v>15</v>
      </c>
      <c r="AG1068" s="13">
        <v>36</v>
      </c>
    </row>
    <row r="1069" spans="1:33" s="13" customFormat="1" ht="13.7" customHeight="1" x14ac:dyDescent="0.15">
      <c r="A1069" s="14"/>
      <c r="B1069" s="14" t="s">
        <v>1073</v>
      </c>
      <c r="C1069" s="14">
        <f>COUNTA(C1067:C1068)</f>
        <v>2</v>
      </c>
      <c r="D1069" s="15">
        <f>COUNTIF(D1067:D1068,"併")</f>
        <v>0</v>
      </c>
      <c r="E1069" s="15">
        <v>2</v>
      </c>
      <c r="F1069" s="15"/>
      <c r="G1069" s="16">
        <f>SUM(G1067:G1068)</f>
        <v>13</v>
      </c>
      <c r="H1069" s="16">
        <f t="shared" ref="H1069:AE1069" si="215">SUM(H1067:H1068)</f>
        <v>12</v>
      </c>
      <c r="I1069" s="16">
        <f t="shared" si="215"/>
        <v>18</v>
      </c>
      <c r="J1069" s="16">
        <f t="shared" si="215"/>
        <v>16</v>
      </c>
      <c r="K1069" s="16">
        <f t="shared" si="215"/>
        <v>17</v>
      </c>
      <c r="L1069" s="16">
        <f t="shared" si="215"/>
        <v>18</v>
      </c>
      <c r="M1069" s="16">
        <f t="shared" si="215"/>
        <v>20</v>
      </c>
      <c r="N1069" s="16">
        <f t="shared" si="215"/>
        <v>54</v>
      </c>
      <c r="O1069" s="16">
        <f t="shared" si="215"/>
        <v>47</v>
      </c>
      <c r="P1069" s="16">
        <f t="shared" si="215"/>
        <v>101</v>
      </c>
      <c r="Q1069" s="16">
        <f t="shared" si="215"/>
        <v>1</v>
      </c>
      <c r="R1069" s="16">
        <f t="shared" si="215"/>
        <v>3</v>
      </c>
      <c r="S1069" s="16">
        <f t="shared" si="215"/>
        <v>0</v>
      </c>
      <c r="T1069" s="16">
        <f t="shared" si="215"/>
        <v>0</v>
      </c>
      <c r="U1069" s="16">
        <f t="shared" si="215"/>
        <v>0</v>
      </c>
      <c r="V1069" s="16">
        <f t="shared" si="215"/>
        <v>0</v>
      </c>
      <c r="W1069" s="16">
        <f t="shared" si="215"/>
        <v>0</v>
      </c>
      <c r="X1069" s="16">
        <f t="shared" si="215"/>
        <v>0</v>
      </c>
      <c r="Y1069" s="16">
        <f t="shared" si="215"/>
        <v>0</v>
      </c>
      <c r="Z1069" s="16">
        <f t="shared" si="215"/>
        <v>0</v>
      </c>
      <c r="AA1069" s="16">
        <f t="shared" si="215"/>
        <v>1</v>
      </c>
      <c r="AB1069" s="16">
        <f t="shared" si="215"/>
        <v>1</v>
      </c>
      <c r="AC1069" s="16">
        <f t="shared" si="215"/>
        <v>2</v>
      </c>
      <c r="AD1069" s="16">
        <f t="shared" si="215"/>
        <v>11</v>
      </c>
      <c r="AE1069" s="16">
        <f t="shared" si="215"/>
        <v>4</v>
      </c>
      <c r="AF1069" s="16">
        <f>SUM(AF1067:AF1068)</f>
        <v>15</v>
      </c>
      <c r="AG1069" s="5">
        <v>37</v>
      </c>
    </row>
    <row r="1070" spans="1:33" s="13" customFormat="1" ht="13.7" customHeight="1" x14ac:dyDescent="0.15">
      <c r="A1070" s="9" t="s">
        <v>1118</v>
      </c>
      <c r="B1070" s="9" t="s">
        <v>749</v>
      </c>
      <c r="C1070" s="10" t="s">
        <v>750</v>
      </c>
      <c r="D1070" s="11">
        <v>0</v>
      </c>
      <c r="E1070" s="11" t="s">
        <v>1126</v>
      </c>
      <c r="F1070" s="11" t="s">
        <v>1084</v>
      </c>
      <c r="G1070" s="12">
        <v>9</v>
      </c>
      <c r="H1070" s="12">
        <v>30</v>
      </c>
      <c r="I1070" s="12">
        <v>25</v>
      </c>
      <c r="J1070" s="12">
        <v>34</v>
      </c>
      <c r="K1070" s="12">
        <v>26</v>
      </c>
      <c r="L1070" s="12">
        <v>35</v>
      </c>
      <c r="M1070" s="12">
        <v>25</v>
      </c>
      <c r="N1070" s="12">
        <v>101</v>
      </c>
      <c r="O1070" s="12">
        <v>74</v>
      </c>
      <c r="P1070" s="12">
        <v>175</v>
      </c>
      <c r="Q1070" s="144">
        <v>1</v>
      </c>
      <c r="R1070" s="144">
        <v>2</v>
      </c>
      <c r="S1070" s="144">
        <v>0</v>
      </c>
      <c r="T1070" s="144">
        <v>0</v>
      </c>
      <c r="U1070" s="144">
        <v>0</v>
      </c>
      <c r="V1070" s="144">
        <v>0</v>
      </c>
      <c r="W1070" s="144">
        <v>0</v>
      </c>
      <c r="X1070" s="144">
        <v>0</v>
      </c>
      <c r="Y1070" s="144">
        <v>0</v>
      </c>
      <c r="Z1070" s="144">
        <v>0</v>
      </c>
      <c r="AA1070" s="144">
        <v>1</v>
      </c>
      <c r="AB1070" s="144">
        <v>3</v>
      </c>
      <c r="AC1070" s="144">
        <v>1</v>
      </c>
      <c r="AD1070" s="144">
        <v>6</v>
      </c>
      <c r="AE1070" s="144">
        <v>3</v>
      </c>
      <c r="AF1070" s="144">
        <v>11</v>
      </c>
      <c r="AG1070" s="13">
        <v>38</v>
      </c>
    </row>
    <row r="1071" spans="1:33" s="13" customFormat="1" ht="13.7" customHeight="1" x14ac:dyDescent="0.15">
      <c r="A1071" s="9" t="s">
        <v>1118</v>
      </c>
      <c r="B1071" s="9" t="s">
        <v>749</v>
      </c>
      <c r="C1071" s="10" t="s">
        <v>751</v>
      </c>
      <c r="D1071" s="11">
        <v>0</v>
      </c>
      <c r="E1071" s="11">
        <v>1</v>
      </c>
      <c r="F1071" s="11" t="s">
        <v>1084</v>
      </c>
      <c r="G1071" s="12">
        <v>7</v>
      </c>
      <c r="H1071" s="12">
        <v>7</v>
      </c>
      <c r="I1071" s="12">
        <v>4</v>
      </c>
      <c r="J1071" s="12">
        <v>8</v>
      </c>
      <c r="K1071" s="12">
        <v>5</v>
      </c>
      <c r="L1071" s="12">
        <v>4</v>
      </c>
      <c r="M1071" s="12">
        <v>8</v>
      </c>
      <c r="N1071" s="12">
        <v>20</v>
      </c>
      <c r="O1071" s="12">
        <v>16</v>
      </c>
      <c r="P1071" s="12">
        <v>36</v>
      </c>
      <c r="Q1071" s="144">
        <v>1</v>
      </c>
      <c r="R1071" s="144">
        <v>2</v>
      </c>
      <c r="S1071" s="144">
        <v>0</v>
      </c>
      <c r="T1071" s="144">
        <v>0</v>
      </c>
      <c r="U1071" s="144">
        <v>0</v>
      </c>
      <c r="V1071" s="144">
        <v>0</v>
      </c>
      <c r="W1071" s="144">
        <v>0</v>
      </c>
      <c r="X1071" s="144">
        <v>0</v>
      </c>
      <c r="Y1071" s="144">
        <v>0</v>
      </c>
      <c r="Z1071" s="144">
        <v>0</v>
      </c>
      <c r="AA1071" s="144">
        <v>1</v>
      </c>
      <c r="AB1071" s="144">
        <v>1</v>
      </c>
      <c r="AC1071" s="144">
        <v>1</v>
      </c>
      <c r="AD1071" s="144">
        <v>2</v>
      </c>
      <c r="AE1071" s="144">
        <v>3</v>
      </c>
      <c r="AF1071" s="144">
        <v>5</v>
      </c>
      <c r="AG1071" s="13">
        <v>39</v>
      </c>
    </row>
    <row r="1072" spans="1:33" ht="13.7" customHeight="1" x14ac:dyDescent="0.15">
      <c r="A1072" s="9" t="s">
        <v>1118</v>
      </c>
      <c r="B1072" s="9" t="s">
        <v>749</v>
      </c>
      <c r="C1072" s="10" t="s">
        <v>752</v>
      </c>
      <c r="D1072" s="11">
        <v>0</v>
      </c>
      <c r="E1072" s="11">
        <v>1</v>
      </c>
      <c r="F1072" s="11" t="s">
        <v>1084</v>
      </c>
      <c r="G1072" s="12">
        <v>4</v>
      </c>
      <c r="H1072" s="12">
        <v>2</v>
      </c>
      <c r="I1072" s="12">
        <v>3</v>
      </c>
      <c r="J1072" s="12">
        <v>5</v>
      </c>
      <c r="K1072" s="12">
        <v>5</v>
      </c>
      <c r="L1072" s="12">
        <v>6</v>
      </c>
      <c r="M1072" s="12">
        <v>1</v>
      </c>
      <c r="N1072" s="12">
        <v>8</v>
      </c>
      <c r="O1072" s="12">
        <v>14</v>
      </c>
      <c r="P1072" s="12">
        <v>22</v>
      </c>
      <c r="Q1072" s="144">
        <v>0</v>
      </c>
      <c r="R1072" s="144">
        <v>0</v>
      </c>
      <c r="S1072" s="144">
        <v>0</v>
      </c>
      <c r="T1072" s="144">
        <v>0</v>
      </c>
      <c r="U1072" s="144">
        <v>0</v>
      </c>
      <c r="V1072" s="144">
        <v>0</v>
      </c>
      <c r="W1072" s="144">
        <v>0</v>
      </c>
      <c r="X1072" s="144">
        <v>0</v>
      </c>
      <c r="Y1072" s="144">
        <v>0</v>
      </c>
      <c r="Z1072" s="144">
        <v>0</v>
      </c>
      <c r="AA1072" s="144">
        <v>0</v>
      </c>
      <c r="AB1072" s="144">
        <v>0</v>
      </c>
      <c r="AC1072" s="144">
        <v>0</v>
      </c>
      <c r="AD1072" s="144">
        <v>0</v>
      </c>
      <c r="AE1072" s="144">
        <v>0</v>
      </c>
      <c r="AF1072" s="144">
        <v>0</v>
      </c>
      <c r="AG1072" s="13">
        <v>40</v>
      </c>
    </row>
    <row r="1073" spans="1:33" s="13" customFormat="1" ht="13.7" customHeight="1" x14ac:dyDescent="0.15">
      <c r="A1073" s="14"/>
      <c r="B1073" s="14" t="s">
        <v>1073</v>
      </c>
      <c r="C1073" s="14">
        <f>COUNTA(C1070:C1072)</f>
        <v>3</v>
      </c>
      <c r="D1073" s="15">
        <f>COUNTIF(D1070:D1072,"併")</f>
        <v>0</v>
      </c>
      <c r="E1073" s="15">
        <v>3</v>
      </c>
      <c r="F1073" s="15"/>
      <c r="G1073" s="16">
        <f>SUM(G1070:G1072)</f>
        <v>20</v>
      </c>
      <c r="H1073" s="16">
        <f t="shared" ref="H1073:AE1073" si="216">SUM(H1070:H1072)</f>
        <v>39</v>
      </c>
      <c r="I1073" s="16">
        <f t="shared" si="216"/>
        <v>32</v>
      </c>
      <c r="J1073" s="16">
        <f t="shared" si="216"/>
        <v>47</v>
      </c>
      <c r="K1073" s="16">
        <f t="shared" si="216"/>
        <v>36</v>
      </c>
      <c r="L1073" s="16">
        <f t="shared" si="216"/>
        <v>45</v>
      </c>
      <c r="M1073" s="16">
        <f t="shared" si="216"/>
        <v>34</v>
      </c>
      <c r="N1073" s="16">
        <f t="shared" si="216"/>
        <v>129</v>
      </c>
      <c r="O1073" s="16">
        <f t="shared" si="216"/>
        <v>104</v>
      </c>
      <c r="P1073" s="16">
        <f t="shared" si="216"/>
        <v>233</v>
      </c>
      <c r="Q1073" s="16">
        <f t="shared" si="216"/>
        <v>2</v>
      </c>
      <c r="R1073" s="16">
        <f t="shared" si="216"/>
        <v>4</v>
      </c>
      <c r="S1073" s="16">
        <f t="shared" si="216"/>
        <v>0</v>
      </c>
      <c r="T1073" s="16">
        <f t="shared" si="216"/>
        <v>0</v>
      </c>
      <c r="U1073" s="16">
        <f t="shared" si="216"/>
        <v>0</v>
      </c>
      <c r="V1073" s="16">
        <f t="shared" si="216"/>
        <v>0</v>
      </c>
      <c r="W1073" s="16">
        <f t="shared" si="216"/>
        <v>0</v>
      </c>
      <c r="X1073" s="16">
        <f t="shared" si="216"/>
        <v>0</v>
      </c>
      <c r="Y1073" s="16">
        <f t="shared" si="216"/>
        <v>0</v>
      </c>
      <c r="Z1073" s="16">
        <f t="shared" si="216"/>
        <v>0</v>
      </c>
      <c r="AA1073" s="16">
        <f t="shared" si="216"/>
        <v>2</v>
      </c>
      <c r="AB1073" s="16">
        <f t="shared" si="216"/>
        <v>4</v>
      </c>
      <c r="AC1073" s="16">
        <f t="shared" si="216"/>
        <v>2</v>
      </c>
      <c r="AD1073" s="16">
        <f t="shared" si="216"/>
        <v>8</v>
      </c>
      <c r="AE1073" s="16">
        <f t="shared" si="216"/>
        <v>6</v>
      </c>
      <c r="AF1073" s="16">
        <f>SUM(AF1070:AF1072)</f>
        <v>16</v>
      </c>
      <c r="AG1073" s="13">
        <v>41</v>
      </c>
    </row>
    <row r="1074" spans="1:33" s="13" customFormat="1" ht="13.7" customHeight="1" x14ac:dyDescent="0.15">
      <c r="A1074" s="9" t="s">
        <v>1118</v>
      </c>
      <c r="B1074" s="9" t="s">
        <v>753</v>
      </c>
      <c r="C1074" s="10" t="s">
        <v>754</v>
      </c>
      <c r="D1074" s="11">
        <v>0</v>
      </c>
      <c r="E1074" s="11">
        <v>2</v>
      </c>
      <c r="F1074" s="11" t="s">
        <v>1084</v>
      </c>
      <c r="G1074" s="12">
        <v>6</v>
      </c>
      <c r="H1074" s="12">
        <v>1</v>
      </c>
      <c r="I1074" s="12">
        <v>3</v>
      </c>
      <c r="J1074" s="12">
        <v>1</v>
      </c>
      <c r="K1074" s="12">
        <v>2</v>
      </c>
      <c r="L1074" s="12">
        <v>3</v>
      </c>
      <c r="M1074" s="12">
        <v>4</v>
      </c>
      <c r="N1074" s="12">
        <v>9</v>
      </c>
      <c r="O1074" s="12">
        <v>5</v>
      </c>
      <c r="P1074" s="12">
        <v>14</v>
      </c>
      <c r="Q1074" s="144">
        <v>1</v>
      </c>
      <c r="R1074" s="144">
        <v>1</v>
      </c>
      <c r="S1074" s="144">
        <v>0</v>
      </c>
      <c r="T1074" s="144">
        <v>0</v>
      </c>
      <c r="U1074" s="144">
        <v>0</v>
      </c>
      <c r="V1074" s="144">
        <v>0</v>
      </c>
      <c r="W1074" s="144">
        <v>0</v>
      </c>
      <c r="X1074" s="144">
        <v>0</v>
      </c>
      <c r="Y1074" s="144">
        <v>0</v>
      </c>
      <c r="Z1074" s="144">
        <v>0</v>
      </c>
      <c r="AA1074" s="144">
        <v>1</v>
      </c>
      <c r="AB1074" s="144">
        <v>1</v>
      </c>
      <c r="AC1074" s="144">
        <v>1</v>
      </c>
      <c r="AD1074" s="144">
        <v>2</v>
      </c>
      <c r="AE1074" s="144">
        <v>3</v>
      </c>
      <c r="AF1074" s="144">
        <v>4</v>
      </c>
      <c r="AG1074" s="5">
        <v>42</v>
      </c>
    </row>
    <row r="1075" spans="1:33" ht="13.7" customHeight="1" x14ac:dyDescent="0.15">
      <c r="A1075" s="9" t="s">
        <v>1118</v>
      </c>
      <c r="B1075" s="9" t="s">
        <v>753</v>
      </c>
      <c r="C1075" s="10" t="s">
        <v>755</v>
      </c>
      <c r="D1075" s="11">
        <v>0</v>
      </c>
      <c r="E1075" s="11">
        <v>2</v>
      </c>
      <c r="F1075" s="11" t="s">
        <v>1084</v>
      </c>
      <c r="G1075" s="12">
        <v>7</v>
      </c>
      <c r="H1075" s="12">
        <v>5</v>
      </c>
      <c r="I1075" s="12">
        <v>5</v>
      </c>
      <c r="J1075" s="12">
        <v>5</v>
      </c>
      <c r="K1075" s="12">
        <v>4</v>
      </c>
      <c r="L1075" s="12">
        <v>2</v>
      </c>
      <c r="M1075" s="12">
        <v>6</v>
      </c>
      <c r="N1075" s="12">
        <v>13</v>
      </c>
      <c r="O1075" s="12">
        <v>14</v>
      </c>
      <c r="P1075" s="12">
        <v>27</v>
      </c>
      <c r="Q1075" s="144">
        <v>1</v>
      </c>
      <c r="R1075" s="144">
        <v>1</v>
      </c>
      <c r="S1075" s="144">
        <v>0</v>
      </c>
      <c r="T1075" s="144">
        <v>0</v>
      </c>
      <c r="U1075" s="144">
        <v>0</v>
      </c>
      <c r="V1075" s="144">
        <v>0</v>
      </c>
      <c r="W1075" s="144">
        <v>0</v>
      </c>
      <c r="X1075" s="144">
        <v>0</v>
      </c>
      <c r="Y1075" s="144">
        <v>0</v>
      </c>
      <c r="Z1075" s="144">
        <v>0</v>
      </c>
      <c r="AA1075" s="144">
        <v>1</v>
      </c>
      <c r="AB1075" s="144">
        <v>2</v>
      </c>
      <c r="AC1075" s="144">
        <v>1</v>
      </c>
      <c r="AD1075" s="144">
        <v>1</v>
      </c>
      <c r="AE1075" s="144">
        <v>3</v>
      </c>
      <c r="AF1075" s="144">
        <v>4</v>
      </c>
      <c r="AG1075" s="13">
        <v>43</v>
      </c>
    </row>
    <row r="1076" spans="1:33" s="13" customFormat="1" ht="13.7" customHeight="1" x14ac:dyDescent="0.15">
      <c r="A1076" s="9" t="s">
        <v>1118</v>
      </c>
      <c r="B1076" s="9" t="s">
        <v>753</v>
      </c>
      <c r="C1076" s="10" t="s">
        <v>756</v>
      </c>
      <c r="D1076" s="11">
        <v>0</v>
      </c>
      <c r="E1076" s="11">
        <v>3</v>
      </c>
      <c r="F1076" s="11" t="s">
        <v>1084</v>
      </c>
      <c r="G1076" s="12">
        <v>3</v>
      </c>
      <c r="H1076" s="12">
        <v>7</v>
      </c>
      <c r="I1076" s="12">
        <v>1</v>
      </c>
      <c r="J1076" s="12">
        <v>3</v>
      </c>
      <c r="K1076" s="12">
        <v>2</v>
      </c>
      <c r="L1076" s="12">
        <v>1</v>
      </c>
      <c r="M1076" s="12">
        <v>1</v>
      </c>
      <c r="N1076" s="12">
        <v>6</v>
      </c>
      <c r="O1076" s="12">
        <v>9</v>
      </c>
      <c r="P1076" s="12">
        <v>15</v>
      </c>
      <c r="Q1076" s="144">
        <v>0</v>
      </c>
      <c r="R1076" s="144">
        <v>0</v>
      </c>
      <c r="S1076" s="144">
        <v>0</v>
      </c>
      <c r="T1076" s="144">
        <v>0</v>
      </c>
      <c r="U1076" s="144">
        <v>0</v>
      </c>
      <c r="V1076" s="144">
        <v>0</v>
      </c>
      <c r="W1076" s="144">
        <v>0</v>
      </c>
      <c r="X1076" s="144">
        <v>0</v>
      </c>
      <c r="Y1076" s="144">
        <v>0</v>
      </c>
      <c r="Z1076" s="144">
        <v>0</v>
      </c>
      <c r="AA1076" s="144">
        <v>0</v>
      </c>
      <c r="AB1076" s="144">
        <v>0</v>
      </c>
      <c r="AC1076" s="144">
        <v>0</v>
      </c>
      <c r="AD1076" s="144">
        <v>0</v>
      </c>
      <c r="AE1076" s="144">
        <v>0</v>
      </c>
      <c r="AF1076" s="144">
        <v>0</v>
      </c>
      <c r="AG1076" s="13">
        <v>44</v>
      </c>
    </row>
    <row r="1077" spans="1:33" s="13" customFormat="1" ht="13.7" customHeight="1" x14ac:dyDescent="0.15">
      <c r="A1077" s="9" t="s">
        <v>1118</v>
      </c>
      <c r="B1077" s="9" t="s">
        <v>753</v>
      </c>
      <c r="C1077" s="10" t="s">
        <v>71</v>
      </c>
      <c r="D1077" s="11">
        <v>0</v>
      </c>
      <c r="E1077" s="11">
        <v>1</v>
      </c>
      <c r="F1077" s="11" t="s">
        <v>1084</v>
      </c>
      <c r="G1077" s="12">
        <v>15</v>
      </c>
      <c r="H1077" s="12">
        <v>41</v>
      </c>
      <c r="I1077" s="12">
        <v>41</v>
      </c>
      <c r="J1077" s="12">
        <v>40</v>
      </c>
      <c r="K1077" s="12">
        <v>39</v>
      </c>
      <c r="L1077" s="12">
        <v>36</v>
      </c>
      <c r="M1077" s="12">
        <v>41</v>
      </c>
      <c r="N1077" s="12">
        <v>118</v>
      </c>
      <c r="O1077" s="12">
        <v>120</v>
      </c>
      <c r="P1077" s="12">
        <v>238</v>
      </c>
      <c r="Q1077" s="144">
        <v>1</v>
      </c>
      <c r="R1077" s="144">
        <v>2</v>
      </c>
      <c r="S1077" s="144">
        <v>1</v>
      </c>
      <c r="T1077" s="144">
        <v>1</v>
      </c>
      <c r="U1077" s="144">
        <v>0</v>
      </c>
      <c r="V1077" s="144">
        <v>0</v>
      </c>
      <c r="W1077" s="144">
        <v>0</v>
      </c>
      <c r="X1077" s="144">
        <v>0</v>
      </c>
      <c r="Y1077" s="144">
        <v>0</v>
      </c>
      <c r="Z1077" s="144">
        <v>0</v>
      </c>
      <c r="AA1077" s="144">
        <v>1</v>
      </c>
      <c r="AB1077" s="144">
        <v>3</v>
      </c>
      <c r="AC1077" s="144">
        <v>2</v>
      </c>
      <c r="AD1077" s="144">
        <v>13</v>
      </c>
      <c r="AE1077" s="144">
        <v>5</v>
      </c>
      <c r="AF1077" s="144">
        <v>19</v>
      </c>
      <c r="AG1077" s="13">
        <v>45</v>
      </c>
    </row>
    <row r="1078" spans="1:33" s="13" customFormat="1" ht="13.7" customHeight="1" x14ac:dyDescent="0.15">
      <c r="A1078" s="14"/>
      <c r="B1078" s="14" t="s">
        <v>1073</v>
      </c>
      <c r="C1078" s="14">
        <f>COUNTA(C1074:C1077)</f>
        <v>4</v>
      </c>
      <c r="D1078" s="15">
        <f>COUNTIF(D1074:D1077,"併")</f>
        <v>0</v>
      </c>
      <c r="E1078" s="15">
        <v>4</v>
      </c>
      <c r="F1078" s="15"/>
      <c r="G1078" s="16">
        <f>SUM(G1074:G1077)</f>
        <v>31</v>
      </c>
      <c r="H1078" s="16">
        <f t="shared" ref="H1078:AE1078" si="217">SUM(H1074:H1077)</f>
        <v>54</v>
      </c>
      <c r="I1078" s="16">
        <f t="shared" si="217"/>
        <v>50</v>
      </c>
      <c r="J1078" s="16">
        <f t="shared" si="217"/>
        <v>49</v>
      </c>
      <c r="K1078" s="16">
        <f t="shared" si="217"/>
        <v>47</v>
      </c>
      <c r="L1078" s="16">
        <f t="shared" si="217"/>
        <v>42</v>
      </c>
      <c r="M1078" s="16">
        <f t="shared" si="217"/>
        <v>52</v>
      </c>
      <c r="N1078" s="16">
        <f t="shared" si="217"/>
        <v>146</v>
      </c>
      <c r="O1078" s="16">
        <f t="shared" si="217"/>
        <v>148</v>
      </c>
      <c r="P1078" s="16">
        <f t="shared" si="217"/>
        <v>294</v>
      </c>
      <c r="Q1078" s="16">
        <f t="shared" si="217"/>
        <v>3</v>
      </c>
      <c r="R1078" s="16">
        <f t="shared" si="217"/>
        <v>4</v>
      </c>
      <c r="S1078" s="16">
        <f t="shared" si="217"/>
        <v>1</v>
      </c>
      <c r="T1078" s="16">
        <f t="shared" si="217"/>
        <v>1</v>
      </c>
      <c r="U1078" s="16">
        <f t="shared" si="217"/>
        <v>0</v>
      </c>
      <c r="V1078" s="16">
        <f t="shared" si="217"/>
        <v>0</v>
      </c>
      <c r="W1078" s="16">
        <f t="shared" si="217"/>
        <v>0</v>
      </c>
      <c r="X1078" s="16">
        <f t="shared" si="217"/>
        <v>0</v>
      </c>
      <c r="Y1078" s="16">
        <f t="shared" si="217"/>
        <v>0</v>
      </c>
      <c r="Z1078" s="16">
        <f t="shared" si="217"/>
        <v>0</v>
      </c>
      <c r="AA1078" s="16">
        <f t="shared" si="217"/>
        <v>3</v>
      </c>
      <c r="AB1078" s="16">
        <f t="shared" si="217"/>
        <v>6</v>
      </c>
      <c r="AC1078" s="16">
        <f t="shared" si="217"/>
        <v>4</v>
      </c>
      <c r="AD1078" s="16">
        <f t="shared" si="217"/>
        <v>16</v>
      </c>
      <c r="AE1078" s="16">
        <f t="shared" si="217"/>
        <v>11</v>
      </c>
      <c r="AF1078" s="16">
        <f>SUM(AF1074:AF1077)</f>
        <v>27</v>
      </c>
      <c r="AG1078" s="13">
        <v>46</v>
      </c>
    </row>
    <row r="1079" spans="1:33" s="13" customFormat="1" ht="13.7" customHeight="1" x14ac:dyDescent="0.15">
      <c r="A1079" s="9" t="s">
        <v>1118</v>
      </c>
      <c r="B1079" s="9" t="s">
        <v>757</v>
      </c>
      <c r="C1079" s="10" t="s">
        <v>758</v>
      </c>
      <c r="D1079" s="11">
        <v>0</v>
      </c>
      <c r="E1079" s="11">
        <v>2</v>
      </c>
      <c r="F1079" s="11" t="s">
        <v>1128</v>
      </c>
      <c r="G1079" s="12">
        <v>9</v>
      </c>
      <c r="H1079" s="12">
        <v>16</v>
      </c>
      <c r="I1079" s="12">
        <v>7</v>
      </c>
      <c r="J1079" s="12">
        <v>16</v>
      </c>
      <c r="K1079" s="12">
        <v>21</v>
      </c>
      <c r="L1079" s="12">
        <v>15</v>
      </c>
      <c r="M1079" s="12">
        <v>19</v>
      </c>
      <c r="N1079" s="12">
        <v>45</v>
      </c>
      <c r="O1079" s="12">
        <v>49</v>
      </c>
      <c r="P1079" s="12">
        <v>94</v>
      </c>
      <c r="Q1079" s="144">
        <v>1</v>
      </c>
      <c r="R1079" s="144">
        <v>1</v>
      </c>
      <c r="S1079" s="144">
        <v>0</v>
      </c>
      <c r="T1079" s="144">
        <v>0</v>
      </c>
      <c r="U1079" s="144">
        <v>0</v>
      </c>
      <c r="V1079" s="144">
        <v>0</v>
      </c>
      <c r="W1079" s="144">
        <v>0</v>
      </c>
      <c r="X1079" s="144">
        <v>0</v>
      </c>
      <c r="Y1079" s="144">
        <v>0</v>
      </c>
      <c r="Z1079" s="144">
        <v>0</v>
      </c>
      <c r="AA1079" s="144">
        <v>1</v>
      </c>
      <c r="AB1079" s="144">
        <v>1</v>
      </c>
      <c r="AC1079" s="144">
        <v>1</v>
      </c>
      <c r="AD1079" s="144">
        <v>6</v>
      </c>
      <c r="AE1079" s="144">
        <v>3</v>
      </c>
      <c r="AF1079" s="144">
        <v>8</v>
      </c>
      <c r="AG1079" s="5">
        <v>47</v>
      </c>
    </row>
    <row r="1080" spans="1:33" ht="13.7" customHeight="1" x14ac:dyDescent="0.15">
      <c r="A1080" s="14"/>
      <c r="B1080" s="14" t="s">
        <v>1073</v>
      </c>
      <c r="C1080" s="14">
        <v>1</v>
      </c>
      <c r="D1080" s="15">
        <f>COUNTIF(D1079,"併")</f>
        <v>0</v>
      </c>
      <c r="E1080" s="15">
        <v>1</v>
      </c>
      <c r="F1080" s="15"/>
      <c r="G1080" s="16">
        <f>G1079</f>
        <v>9</v>
      </c>
      <c r="H1080" s="16">
        <f t="shared" ref="H1080:AE1080" si="218">H1079</f>
        <v>16</v>
      </c>
      <c r="I1080" s="16">
        <f t="shared" si="218"/>
        <v>7</v>
      </c>
      <c r="J1080" s="16">
        <f t="shared" si="218"/>
        <v>16</v>
      </c>
      <c r="K1080" s="16">
        <f t="shared" si="218"/>
        <v>21</v>
      </c>
      <c r="L1080" s="16">
        <f t="shared" si="218"/>
        <v>15</v>
      </c>
      <c r="M1080" s="16">
        <f t="shared" si="218"/>
        <v>19</v>
      </c>
      <c r="N1080" s="16">
        <f t="shared" si="218"/>
        <v>45</v>
      </c>
      <c r="O1080" s="16">
        <f t="shared" si="218"/>
        <v>49</v>
      </c>
      <c r="P1080" s="16">
        <f t="shared" si="218"/>
        <v>94</v>
      </c>
      <c r="Q1080" s="16">
        <f t="shared" si="218"/>
        <v>1</v>
      </c>
      <c r="R1080" s="16">
        <f t="shared" si="218"/>
        <v>1</v>
      </c>
      <c r="S1080" s="16">
        <f t="shared" si="218"/>
        <v>0</v>
      </c>
      <c r="T1080" s="16">
        <f t="shared" si="218"/>
        <v>0</v>
      </c>
      <c r="U1080" s="16">
        <f t="shared" si="218"/>
        <v>0</v>
      </c>
      <c r="V1080" s="16">
        <f t="shared" si="218"/>
        <v>0</v>
      </c>
      <c r="W1080" s="16">
        <f t="shared" si="218"/>
        <v>0</v>
      </c>
      <c r="X1080" s="16">
        <f t="shared" si="218"/>
        <v>0</v>
      </c>
      <c r="Y1080" s="16">
        <f t="shared" si="218"/>
        <v>0</v>
      </c>
      <c r="Z1080" s="16">
        <f t="shared" si="218"/>
        <v>0</v>
      </c>
      <c r="AA1080" s="16">
        <f t="shared" si="218"/>
        <v>1</v>
      </c>
      <c r="AB1080" s="16">
        <f t="shared" si="218"/>
        <v>1</v>
      </c>
      <c r="AC1080" s="16">
        <f t="shared" si="218"/>
        <v>1</v>
      </c>
      <c r="AD1080" s="16">
        <f t="shared" si="218"/>
        <v>6</v>
      </c>
      <c r="AE1080" s="16">
        <f t="shared" si="218"/>
        <v>3</v>
      </c>
      <c r="AF1080" s="16">
        <f>AF1079</f>
        <v>8</v>
      </c>
      <c r="AG1080" s="13">
        <v>48</v>
      </c>
    </row>
    <row r="1081" spans="1:33" s="13" customFormat="1" ht="13.7" customHeight="1" x14ac:dyDescent="0.15">
      <c r="A1081" s="9" t="s">
        <v>1118</v>
      </c>
      <c r="B1081" s="9" t="s">
        <v>759</v>
      </c>
      <c r="C1081" s="10" t="s">
        <v>760</v>
      </c>
      <c r="D1081" s="11">
        <v>0</v>
      </c>
      <c r="E1081" s="11" t="s">
        <v>1134</v>
      </c>
      <c r="F1081" s="11" t="s">
        <v>1084</v>
      </c>
      <c r="G1081" s="12">
        <v>10</v>
      </c>
      <c r="H1081" s="12">
        <v>30</v>
      </c>
      <c r="I1081" s="12">
        <v>26</v>
      </c>
      <c r="J1081" s="12">
        <v>32</v>
      </c>
      <c r="K1081" s="12">
        <v>30</v>
      </c>
      <c r="L1081" s="12">
        <v>20</v>
      </c>
      <c r="M1081" s="12">
        <v>32</v>
      </c>
      <c r="N1081" s="12">
        <v>97</v>
      </c>
      <c r="O1081" s="12">
        <v>73</v>
      </c>
      <c r="P1081" s="12">
        <v>170</v>
      </c>
      <c r="Q1081" s="144">
        <v>1</v>
      </c>
      <c r="R1081" s="144">
        <v>2</v>
      </c>
      <c r="S1081" s="144">
        <v>0</v>
      </c>
      <c r="T1081" s="144">
        <v>0</v>
      </c>
      <c r="U1081" s="144">
        <v>0</v>
      </c>
      <c r="V1081" s="144">
        <v>0</v>
      </c>
      <c r="W1081" s="144">
        <v>0</v>
      </c>
      <c r="X1081" s="144">
        <v>0</v>
      </c>
      <c r="Y1081" s="144">
        <v>0</v>
      </c>
      <c r="Z1081" s="144">
        <v>0</v>
      </c>
      <c r="AA1081" s="144">
        <v>1</v>
      </c>
      <c r="AB1081" s="144">
        <v>2</v>
      </c>
      <c r="AC1081" s="144">
        <v>2</v>
      </c>
      <c r="AD1081" s="144">
        <v>11</v>
      </c>
      <c r="AE1081" s="144">
        <v>4</v>
      </c>
      <c r="AF1081" s="144">
        <v>15</v>
      </c>
      <c r="AG1081" s="13">
        <v>49</v>
      </c>
    </row>
    <row r="1082" spans="1:33" ht="13.7" customHeight="1" x14ac:dyDescent="0.15">
      <c r="A1082" s="9" t="s">
        <v>1118</v>
      </c>
      <c r="B1082" s="9" t="s">
        <v>759</v>
      </c>
      <c r="C1082" s="10" t="s">
        <v>263</v>
      </c>
      <c r="D1082" s="11">
        <v>0</v>
      </c>
      <c r="E1082" s="11">
        <v>2</v>
      </c>
      <c r="F1082" s="11" t="s">
        <v>1084</v>
      </c>
      <c r="G1082" s="12">
        <v>6</v>
      </c>
      <c r="H1082" s="12">
        <v>4</v>
      </c>
      <c r="I1082" s="12">
        <v>5</v>
      </c>
      <c r="J1082" s="12">
        <v>5</v>
      </c>
      <c r="K1082" s="12">
        <v>3</v>
      </c>
      <c r="L1082" s="12">
        <v>6</v>
      </c>
      <c r="M1082" s="12">
        <v>6</v>
      </c>
      <c r="N1082" s="12">
        <v>13</v>
      </c>
      <c r="O1082" s="12">
        <v>16</v>
      </c>
      <c r="P1082" s="12">
        <v>29</v>
      </c>
      <c r="Q1082" s="144">
        <v>0</v>
      </c>
      <c r="R1082" s="144">
        <v>0</v>
      </c>
      <c r="S1082" s="144">
        <v>0</v>
      </c>
      <c r="T1082" s="144">
        <v>0</v>
      </c>
      <c r="U1082" s="144">
        <v>0</v>
      </c>
      <c r="V1082" s="144">
        <v>0</v>
      </c>
      <c r="W1082" s="144">
        <v>0</v>
      </c>
      <c r="X1082" s="144">
        <v>0</v>
      </c>
      <c r="Y1082" s="144">
        <v>0</v>
      </c>
      <c r="Z1082" s="144">
        <v>0</v>
      </c>
      <c r="AA1082" s="144">
        <v>1</v>
      </c>
      <c r="AB1082" s="144">
        <v>1</v>
      </c>
      <c r="AC1082" s="144">
        <v>1</v>
      </c>
      <c r="AD1082" s="144">
        <v>2</v>
      </c>
      <c r="AE1082" s="144">
        <v>2</v>
      </c>
      <c r="AF1082" s="144">
        <v>3</v>
      </c>
      <c r="AG1082" s="13">
        <v>50</v>
      </c>
    </row>
    <row r="1083" spans="1:33" s="13" customFormat="1" ht="13.7" customHeight="1" x14ac:dyDescent="0.15">
      <c r="A1083" s="14"/>
      <c r="B1083" s="14" t="s">
        <v>1073</v>
      </c>
      <c r="C1083" s="14">
        <f>COUNTA(C1081:C1082)</f>
        <v>2</v>
      </c>
      <c r="D1083" s="15">
        <f>COUNTIF(D1081:D1082,"併")</f>
        <v>0</v>
      </c>
      <c r="E1083" s="15">
        <v>2</v>
      </c>
      <c r="F1083" s="15"/>
      <c r="G1083" s="16">
        <f t="shared" ref="G1083" si="219">SUM(G1081:G1082)</f>
        <v>16</v>
      </c>
      <c r="H1083" s="16">
        <f t="shared" ref="H1083:AE1083" si="220">SUM(H1081:H1082)</f>
        <v>34</v>
      </c>
      <c r="I1083" s="16">
        <f t="shared" si="220"/>
        <v>31</v>
      </c>
      <c r="J1083" s="16">
        <f t="shared" si="220"/>
        <v>37</v>
      </c>
      <c r="K1083" s="16">
        <f t="shared" si="220"/>
        <v>33</v>
      </c>
      <c r="L1083" s="16">
        <f t="shared" si="220"/>
        <v>26</v>
      </c>
      <c r="M1083" s="16">
        <f t="shared" si="220"/>
        <v>38</v>
      </c>
      <c r="N1083" s="16">
        <f t="shared" si="220"/>
        <v>110</v>
      </c>
      <c r="O1083" s="16">
        <f t="shared" si="220"/>
        <v>89</v>
      </c>
      <c r="P1083" s="16">
        <f t="shared" si="220"/>
        <v>199</v>
      </c>
      <c r="Q1083" s="16">
        <f t="shared" si="220"/>
        <v>1</v>
      </c>
      <c r="R1083" s="16">
        <f t="shared" si="220"/>
        <v>2</v>
      </c>
      <c r="S1083" s="16">
        <f t="shared" si="220"/>
        <v>0</v>
      </c>
      <c r="T1083" s="16">
        <f t="shared" si="220"/>
        <v>0</v>
      </c>
      <c r="U1083" s="16">
        <f t="shared" si="220"/>
        <v>0</v>
      </c>
      <c r="V1083" s="16">
        <f t="shared" si="220"/>
        <v>0</v>
      </c>
      <c r="W1083" s="16">
        <f t="shared" si="220"/>
        <v>0</v>
      </c>
      <c r="X1083" s="16">
        <f t="shared" si="220"/>
        <v>0</v>
      </c>
      <c r="Y1083" s="16">
        <f t="shared" si="220"/>
        <v>0</v>
      </c>
      <c r="Z1083" s="16">
        <f t="shared" si="220"/>
        <v>0</v>
      </c>
      <c r="AA1083" s="16">
        <f t="shared" si="220"/>
        <v>2</v>
      </c>
      <c r="AB1083" s="16">
        <f t="shared" si="220"/>
        <v>3</v>
      </c>
      <c r="AC1083" s="16">
        <f t="shared" si="220"/>
        <v>3</v>
      </c>
      <c r="AD1083" s="16">
        <f t="shared" si="220"/>
        <v>13</v>
      </c>
      <c r="AE1083" s="16">
        <f t="shared" si="220"/>
        <v>6</v>
      </c>
      <c r="AF1083" s="16">
        <f>SUM(AF1081:AF1082)</f>
        <v>18</v>
      </c>
      <c r="AG1083" s="13">
        <v>51</v>
      </c>
    </row>
    <row r="1084" spans="1:33" s="13" customFormat="1" ht="13.7" customHeight="1" x14ac:dyDescent="0.15">
      <c r="A1084" s="18"/>
      <c r="B1084" s="18" t="s">
        <v>1074</v>
      </c>
      <c r="C1084" s="18">
        <f>C1005+C1017+C1021+C1023+C1029+C1033+C1036+C1041+C1044+C1047+C1049+C1052+C1062+C1066+C1069+C1073+C1078+C1080+C1083</f>
        <v>86</v>
      </c>
      <c r="D1084" s="19">
        <f>D1005+D1017+D1021+D1023+D1029+D1033+D1036+D1041+D1044+D1047+D1049+D1052+D1062+D1066+D1069+D1073+D1078+D1080+D1083</f>
        <v>1</v>
      </c>
      <c r="E1084" s="19">
        <f>E1005+E1017+E1021+E1023+E1029+E1033+E1036+E1041+E1044+E1047+E1049+E1052+E1062+E1066+E1069+E1073+E1078+E1080+E1083</f>
        <v>41</v>
      </c>
      <c r="F1084" s="19"/>
      <c r="G1084" s="20">
        <f t="shared" ref="G1084:AF1084" si="221">G1005+G1017+G1021+G1023+G1029+G1033+G1036+G1041+G1044+G1047+G1049+G1052+G1062+G1066+G1069+G1073+G1078+G1080+G1083</f>
        <v>1048</v>
      </c>
      <c r="H1084" s="20">
        <f t="shared" si="221"/>
        <v>2549</v>
      </c>
      <c r="I1084" s="20">
        <f t="shared" si="221"/>
        <v>2606</v>
      </c>
      <c r="J1084" s="20">
        <f t="shared" si="221"/>
        <v>2678</v>
      </c>
      <c r="K1084" s="20">
        <f t="shared" si="221"/>
        <v>2775</v>
      </c>
      <c r="L1084" s="20">
        <f t="shared" si="221"/>
        <v>2770</v>
      </c>
      <c r="M1084" s="20">
        <f t="shared" si="221"/>
        <v>2783</v>
      </c>
      <c r="N1084" s="20">
        <f t="shared" si="221"/>
        <v>8284</v>
      </c>
      <c r="O1084" s="20">
        <f t="shared" si="221"/>
        <v>7877</v>
      </c>
      <c r="P1084" s="20">
        <f t="shared" si="221"/>
        <v>16161</v>
      </c>
      <c r="Q1084" s="20">
        <f t="shared" si="221"/>
        <v>96</v>
      </c>
      <c r="R1084" s="20">
        <f t="shared" si="221"/>
        <v>396</v>
      </c>
      <c r="S1084" s="20">
        <f t="shared" si="221"/>
        <v>14</v>
      </c>
      <c r="T1084" s="20">
        <f t="shared" si="221"/>
        <v>17</v>
      </c>
      <c r="U1084" s="20">
        <f t="shared" si="221"/>
        <v>23</v>
      </c>
      <c r="V1084" s="20">
        <f t="shared" si="221"/>
        <v>26</v>
      </c>
      <c r="W1084" s="20">
        <f t="shared" si="221"/>
        <v>4</v>
      </c>
      <c r="X1084" s="20">
        <f t="shared" si="221"/>
        <v>5</v>
      </c>
      <c r="Y1084" s="20">
        <f t="shared" si="221"/>
        <v>5</v>
      </c>
      <c r="Z1084" s="20">
        <f t="shared" si="221"/>
        <v>5</v>
      </c>
      <c r="AA1084" s="20">
        <f t="shared" si="221"/>
        <v>45</v>
      </c>
      <c r="AB1084" s="20">
        <f t="shared" si="221"/>
        <v>68</v>
      </c>
      <c r="AC1084" s="20">
        <f t="shared" si="221"/>
        <v>197</v>
      </c>
      <c r="AD1084" s="20">
        <f t="shared" si="221"/>
        <v>1225</v>
      </c>
      <c r="AE1084" s="20">
        <f t="shared" si="221"/>
        <v>384</v>
      </c>
      <c r="AF1084" s="20">
        <f t="shared" si="221"/>
        <v>1742</v>
      </c>
      <c r="AG1084" s="5">
        <v>52</v>
      </c>
    </row>
    <row r="1085" spans="1:33" ht="13.7" customHeight="1" x14ac:dyDescent="0.15">
      <c r="A1085" s="9" t="s">
        <v>1119</v>
      </c>
      <c r="B1085" s="9" t="s">
        <v>690</v>
      </c>
      <c r="C1085" s="10" t="s">
        <v>873</v>
      </c>
      <c r="D1085" s="11">
        <v>0</v>
      </c>
      <c r="E1085" s="11" t="s">
        <v>1125</v>
      </c>
      <c r="F1085" s="11" t="s">
        <v>1084</v>
      </c>
      <c r="G1085" s="12">
        <v>9</v>
      </c>
      <c r="H1085" s="12">
        <v>16</v>
      </c>
      <c r="I1085" s="12">
        <v>20</v>
      </c>
      <c r="J1085" s="12">
        <v>24</v>
      </c>
      <c r="K1085" s="12">
        <v>21</v>
      </c>
      <c r="L1085" s="12">
        <v>23</v>
      </c>
      <c r="M1085" s="12">
        <v>19</v>
      </c>
      <c r="N1085" s="12">
        <v>57</v>
      </c>
      <c r="O1085" s="12">
        <v>66</v>
      </c>
      <c r="P1085" s="12">
        <v>123</v>
      </c>
      <c r="Q1085" s="144">
        <v>1</v>
      </c>
      <c r="R1085" s="144">
        <v>4</v>
      </c>
      <c r="S1085" s="144">
        <v>0</v>
      </c>
      <c r="T1085" s="144">
        <v>0</v>
      </c>
      <c r="U1085" s="144">
        <v>0</v>
      </c>
      <c r="V1085" s="144">
        <v>0</v>
      </c>
      <c r="W1085" s="144">
        <v>0</v>
      </c>
      <c r="X1085" s="144">
        <v>0</v>
      </c>
      <c r="Y1085" s="144">
        <v>0</v>
      </c>
      <c r="Z1085" s="144">
        <v>0</v>
      </c>
      <c r="AA1085" s="144">
        <v>0</v>
      </c>
      <c r="AB1085" s="144">
        <v>0</v>
      </c>
      <c r="AC1085" s="144">
        <v>2</v>
      </c>
      <c r="AD1085" s="144">
        <v>13</v>
      </c>
      <c r="AE1085" s="144">
        <v>3</v>
      </c>
      <c r="AF1085" s="144">
        <v>17</v>
      </c>
      <c r="AG1085" s="13">
        <v>53</v>
      </c>
    </row>
    <row r="1086" spans="1:33" s="13" customFormat="1" ht="13.7" customHeight="1" x14ac:dyDescent="0.15">
      <c r="A1086" s="9" t="s">
        <v>1119</v>
      </c>
      <c r="B1086" s="9" t="s">
        <v>690</v>
      </c>
      <c r="C1086" s="10" t="s">
        <v>874</v>
      </c>
      <c r="D1086" s="11">
        <v>0</v>
      </c>
      <c r="E1086" s="11" t="s">
        <v>1125</v>
      </c>
      <c r="F1086" s="11" t="s">
        <v>1084</v>
      </c>
      <c r="G1086" s="12">
        <v>15</v>
      </c>
      <c r="H1086" s="12">
        <v>52</v>
      </c>
      <c r="I1086" s="12">
        <v>59</v>
      </c>
      <c r="J1086" s="12">
        <v>56</v>
      </c>
      <c r="K1086" s="12">
        <v>57</v>
      </c>
      <c r="L1086" s="12">
        <v>59</v>
      </c>
      <c r="M1086" s="12">
        <v>55</v>
      </c>
      <c r="N1086" s="12">
        <v>180</v>
      </c>
      <c r="O1086" s="12">
        <v>158</v>
      </c>
      <c r="P1086" s="12">
        <v>338</v>
      </c>
      <c r="Q1086" s="144">
        <v>1</v>
      </c>
      <c r="R1086" s="144">
        <v>4</v>
      </c>
      <c r="S1086" s="144">
        <v>0</v>
      </c>
      <c r="T1086" s="144">
        <v>0</v>
      </c>
      <c r="U1086" s="144">
        <v>0</v>
      </c>
      <c r="V1086" s="144">
        <v>0</v>
      </c>
      <c r="W1086" s="144">
        <v>0</v>
      </c>
      <c r="X1086" s="144">
        <v>0</v>
      </c>
      <c r="Y1086" s="144">
        <v>0</v>
      </c>
      <c r="Z1086" s="144">
        <v>0</v>
      </c>
      <c r="AA1086" s="144">
        <v>0</v>
      </c>
      <c r="AB1086" s="144">
        <v>0</v>
      </c>
      <c r="AC1086" s="144">
        <v>2</v>
      </c>
      <c r="AD1086" s="144">
        <v>11</v>
      </c>
      <c r="AE1086" s="144">
        <v>3</v>
      </c>
      <c r="AF1086" s="144">
        <v>15</v>
      </c>
      <c r="AG1086" s="13">
        <v>54</v>
      </c>
    </row>
    <row r="1087" spans="1:33" s="13" customFormat="1" ht="13.7" customHeight="1" x14ac:dyDescent="0.15">
      <c r="A1087" s="9" t="s">
        <v>1119</v>
      </c>
      <c r="B1087" s="9" t="s">
        <v>690</v>
      </c>
      <c r="C1087" s="10" t="s">
        <v>870</v>
      </c>
      <c r="D1087" s="11">
        <v>0</v>
      </c>
      <c r="E1087" s="11" t="s">
        <v>1125</v>
      </c>
      <c r="F1087" s="11" t="s">
        <v>1084</v>
      </c>
      <c r="G1087" s="12">
        <v>12</v>
      </c>
      <c r="H1087" s="12">
        <v>40</v>
      </c>
      <c r="I1087" s="12">
        <v>35</v>
      </c>
      <c r="J1087" s="12">
        <v>38</v>
      </c>
      <c r="K1087" s="12">
        <v>43</v>
      </c>
      <c r="L1087" s="12">
        <v>40</v>
      </c>
      <c r="M1087" s="12">
        <v>38</v>
      </c>
      <c r="N1087" s="12">
        <v>120</v>
      </c>
      <c r="O1087" s="12">
        <v>114</v>
      </c>
      <c r="P1087" s="12">
        <v>234</v>
      </c>
      <c r="Q1087" s="144">
        <v>1</v>
      </c>
      <c r="R1087" s="144">
        <v>3</v>
      </c>
      <c r="S1087" s="144">
        <v>0</v>
      </c>
      <c r="T1087" s="144">
        <v>0</v>
      </c>
      <c r="U1087" s="144">
        <v>0</v>
      </c>
      <c r="V1087" s="144">
        <v>0</v>
      </c>
      <c r="W1087" s="144">
        <v>0</v>
      </c>
      <c r="X1087" s="144">
        <v>0</v>
      </c>
      <c r="Y1087" s="144">
        <v>0</v>
      </c>
      <c r="Z1087" s="144">
        <v>0</v>
      </c>
      <c r="AA1087" s="144">
        <v>0</v>
      </c>
      <c r="AB1087" s="144">
        <v>0</v>
      </c>
      <c r="AC1087" s="144">
        <v>2</v>
      </c>
      <c r="AD1087" s="144">
        <v>13</v>
      </c>
      <c r="AE1087" s="144">
        <v>3</v>
      </c>
      <c r="AF1087" s="144">
        <v>16</v>
      </c>
      <c r="AG1087" s="13">
        <v>55</v>
      </c>
    </row>
    <row r="1088" spans="1:33" ht="13.7" customHeight="1" x14ac:dyDescent="0.15">
      <c r="A1088" s="9" t="s">
        <v>1119</v>
      </c>
      <c r="B1088" s="9" t="s">
        <v>690</v>
      </c>
      <c r="C1088" s="10" t="s">
        <v>875</v>
      </c>
      <c r="D1088" s="11">
        <v>0</v>
      </c>
      <c r="E1088" s="11" t="s">
        <v>1125</v>
      </c>
      <c r="F1088" s="11" t="s">
        <v>1084</v>
      </c>
      <c r="G1088" s="12">
        <v>14</v>
      </c>
      <c r="H1088" s="12">
        <v>47</v>
      </c>
      <c r="I1088" s="12">
        <v>56</v>
      </c>
      <c r="J1088" s="12">
        <v>52</v>
      </c>
      <c r="K1088" s="12">
        <v>54</v>
      </c>
      <c r="L1088" s="12">
        <v>60</v>
      </c>
      <c r="M1088" s="12">
        <v>52</v>
      </c>
      <c r="N1088" s="12">
        <v>153</v>
      </c>
      <c r="O1088" s="12">
        <v>168</v>
      </c>
      <c r="P1088" s="12">
        <v>321</v>
      </c>
      <c r="Q1088" s="144">
        <v>1</v>
      </c>
      <c r="R1088" s="144">
        <v>2</v>
      </c>
      <c r="S1088" s="144">
        <v>0</v>
      </c>
      <c r="T1088" s="144">
        <v>0</v>
      </c>
      <c r="U1088" s="144">
        <v>0</v>
      </c>
      <c r="V1088" s="144">
        <v>0</v>
      </c>
      <c r="W1088" s="144">
        <v>0</v>
      </c>
      <c r="X1088" s="144">
        <v>0</v>
      </c>
      <c r="Y1088" s="144">
        <v>0</v>
      </c>
      <c r="Z1088" s="144">
        <v>0</v>
      </c>
      <c r="AA1088" s="144">
        <v>0</v>
      </c>
      <c r="AB1088" s="144">
        <v>0</v>
      </c>
      <c r="AC1088" s="144">
        <v>1</v>
      </c>
      <c r="AD1088" s="144">
        <v>8</v>
      </c>
      <c r="AE1088" s="144">
        <v>2</v>
      </c>
      <c r="AF1088" s="144">
        <v>10</v>
      </c>
      <c r="AG1088" s="13">
        <v>56</v>
      </c>
    </row>
    <row r="1089" spans="1:33" s="13" customFormat="1" ht="13.7" customHeight="1" x14ac:dyDescent="0.15">
      <c r="A1089" s="9" t="s">
        <v>1119</v>
      </c>
      <c r="B1089" s="9" t="s">
        <v>690</v>
      </c>
      <c r="C1089" s="10" t="s">
        <v>876</v>
      </c>
      <c r="D1089" s="11">
        <v>0</v>
      </c>
      <c r="E1089" s="11" t="s">
        <v>1125</v>
      </c>
      <c r="F1089" s="11" t="s">
        <v>1084</v>
      </c>
      <c r="G1089" s="12">
        <v>17</v>
      </c>
      <c r="H1089" s="12">
        <v>53</v>
      </c>
      <c r="I1089" s="12">
        <v>55</v>
      </c>
      <c r="J1089" s="12">
        <v>45</v>
      </c>
      <c r="K1089" s="12">
        <v>51</v>
      </c>
      <c r="L1089" s="12">
        <v>42</v>
      </c>
      <c r="M1089" s="12">
        <v>58</v>
      </c>
      <c r="N1089" s="12">
        <v>154</v>
      </c>
      <c r="O1089" s="12">
        <v>150</v>
      </c>
      <c r="P1089" s="12">
        <v>304</v>
      </c>
      <c r="Q1089" s="144">
        <v>1</v>
      </c>
      <c r="R1089" s="144">
        <v>8</v>
      </c>
      <c r="S1089" s="144">
        <v>1</v>
      </c>
      <c r="T1089" s="144">
        <v>1</v>
      </c>
      <c r="U1089" s="144">
        <v>0</v>
      </c>
      <c r="V1089" s="144">
        <v>0</v>
      </c>
      <c r="W1089" s="144">
        <v>0</v>
      </c>
      <c r="X1089" s="144">
        <v>0</v>
      </c>
      <c r="Y1089" s="144">
        <v>0</v>
      </c>
      <c r="Z1089" s="144">
        <v>0</v>
      </c>
      <c r="AA1089" s="144">
        <v>1</v>
      </c>
      <c r="AB1089" s="144">
        <v>2</v>
      </c>
      <c r="AC1089" s="144">
        <v>3</v>
      </c>
      <c r="AD1089" s="144">
        <v>19</v>
      </c>
      <c r="AE1089" s="144">
        <v>6</v>
      </c>
      <c r="AF1089" s="144">
        <v>30</v>
      </c>
      <c r="AG1089" s="5">
        <v>57</v>
      </c>
    </row>
    <row r="1090" spans="1:33" s="13" customFormat="1" ht="13.7" customHeight="1" x14ac:dyDescent="0.15">
      <c r="A1090" s="9" t="s">
        <v>1119</v>
      </c>
      <c r="B1090" s="9" t="s">
        <v>690</v>
      </c>
      <c r="C1090" s="10" t="s">
        <v>877</v>
      </c>
      <c r="D1090" s="11">
        <v>0</v>
      </c>
      <c r="E1090" s="11" t="s">
        <v>1125</v>
      </c>
      <c r="F1090" s="11" t="s">
        <v>1084</v>
      </c>
      <c r="G1090" s="12">
        <v>9</v>
      </c>
      <c r="H1090" s="12">
        <v>25</v>
      </c>
      <c r="I1090" s="12">
        <v>19</v>
      </c>
      <c r="J1090" s="12">
        <v>23</v>
      </c>
      <c r="K1090" s="12">
        <v>23</v>
      </c>
      <c r="L1090" s="12">
        <v>21</v>
      </c>
      <c r="M1090" s="12">
        <v>32</v>
      </c>
      <c r="N1090" s="12">
        <v>67</v>
      </c>
      <c r="O1090" s="12">
        <v>76</v>
      </c>
      <c r="P1090" s="12">
        <v>143</v>
      </c>
      <c r="Q1090" s="144">
        <v>1</v>
      </c>
      <c r="R1090" s="144">
        <v>4</v>
      </c>
      <c r="S1090" s="144">
        <v>0</v>
      </c>
      <c r="T1090" s="144">
        <v>0</v>
      </c>
      <c r="U1090" s="144">
        <v>0</v>
      </c>
      <c r="V1090" s="144">
        <v>0</v>
      </c>
      <c r="W1090" s="144">
        <v>0</v>
      </c>
      <c r="X1090" s="144">
        <v>0</v>
      </c>
      <c r="Y1090" s="144">
        <v>0</v>
      </c>
      <c r="Z1090" s="144">
        <v>0</v>
      </c>
      <c r="AA1090" s="144">
        <v>0</v>
      </c>
      <c r="AB1090" s="144">
        <v>0</v>
      </c>
      <c r="AC1090" s="144">
        <v>2</v>
      </c>
      <c r="AD1090" s="144">
        <v>12</v>
      </c>
      <c r="AE1090" s="144">
        <v>3</v>
      </c>
      <c r="AF1090" s="144">
        <v>16</v>
      </c>
      <c r="AG1090" s="13">
        <v>58</v>
      </c>
    </row>
    <row r="1091" spans="1:33" s="13" customFormat="1" ht="13.7" customHeight="1" x14ac:dyDescent="0.15">
      <c r="A1091" s="9" t="s">
        <v>1119</v>
      </c>
      <c r="B1091" s="9" t="s">
        <v>690</v>
      </c>
      <c r="C1091" s="10" t="s">
        <v>519</v>
      </c>
      <c r="D1091" s="11">
        <v>0</v>
      </c>
      <c r="E1091" s="11" t="s">
        <v>1125</v>
      </c>
      <c r="F1091" s="11" t="s">
        <v>1084</v>
      </c>
      <c r="G1091" s="12">
        <v>15</v>
      </c>
      <c r="H1091" s="12">
        <v>32</v>
      </c>
      <c r="I1091" s="12">
        <v>43</v>
      </c>
      <c r="J1091" s="12">
        <v>43</v>
      </c>
      <c r="K1091" s="12">
        <v>46</v>
      </c>
      <c r="L1091" s="12">
        <v>60</v>
      </c>
      <c r="M1091" s="12">
        <v>58</v>
      </c>
      <c r="N1091" s="12">
        <v>148</v>
      </c>
      <c r="O1091" s="12">
        <v>134</v>
      </c>
      <c r="P1091" s="12">
        <v>282</v>
      </c>
      <c r="Q1091" s="144">
        <v>1</v>
      </c>
      <c r="R1091" s="144">
        <v>7</v>
      </c>
      <c r="S1091" s="144">
        <v>0</v>
      </c>
      <c r="T1091" s="144">
        <v>0</v>
      </c>
      <c r="U1091" s="144">
        <v>1</v>
      </c>
      <c r="V1091" s="144">
        <v>1</v>
      </c>
      <c r="W1091" s="144">
        <v>0</v>
      </c>
      <c r="X1091" s="144">
        <v>0</v>
      </c>
      <c r="Y1091" s="144">
        <v>0</v>
      </c>
      <c r="Z1091" s="144">
        <v>0</v>
      </c>
      <c r="AA1091" s="144">
        <v>0</v>
      </c>
      <c r="AB1091" s="144">
        <v>0</v>
      </c>
      <c r="AC1091" s="144">
        <v>2</v>
      </c>
      <c r="AD1091" s="144">
        <v>15</v>
      </c>
      <c r="AE1091" s="144">
        <v>4</v>
      </c>
      <c r="AF1091" s="144">
        <v>23</v>
      </c>
      <c r="AG1091" s="13">
        <v>59</v>
      </c>
    </row>
    <row r="1092" spans="1:33" ht="13.7" customHeight="1" x14ac:dyDescent="0.15">
      <c r="A1092" s="9" t="s">
        <v>1119</v>
      </c>
      <c r="B1092" s="9" t="s">
        <v>690</v>
      </c>
      <c r="C1092" s="10" t="s">
        <v>878</v>
      </c>
      <c r="D1092" s="11">
        <v>0</v>
      </c>
      <c r="E1092" s="11" t="s">
        <v>1125</v>
      </c>
      <c r="F1092" s="11" t="s">
        <v>1084</v>
      </c>
      <c r="G1092" s="12">
        <v>12</v>
      </c>
      <c r="H1092" s="12">
        <v>21</v>
      </c>
      <c r="I1092" s="12">
        <v>29</v>
      </c>
      <c r="J1092" s="12">
        <v>35</v>
      </c>
      <c r="K1092" s="12">
        <v>38</v>
      </c>
      <c r="L1092" s="12">
        <v>28</v>
      </c>
      <c r="M1092" s="12">
        <v>34</v>
      </c>
      <c r="N1092" s="12">
        <v>96</v>
      </c>
      <c r="O1092" s="12">
        <v>89</v>
      </c>
      <c r="P1092" s="12">
        <v>185</v>
      </c>
      <c r="Q1092" s="144">
        <v>2</v>
      </c>
      <c r="R1092" s="144">
        <v>9</v>
      </c>
      <c r="S1092" s="144">
        <v>0</v>
      </c>
      <c r="T1092" s="144">
        <v>0</v>
      </c>
      <c r="U1092" s="144">
        <v>1</v>
      </c>
      <c r="V1092" s="144">
        <v>1</v>
      </c>
      <c r="W1092" s="144">
        <v>0</v>
      </c>
      <c r="X1092" s="144">
        <v>0</v>
      </c>
      <c r="Y1092" s="144">
        <v>0</v>
      </c>
      <c r="Z1092" s="144">
        <v>0</v>
      </c>
      <c r="AA1092" s="144">
        <v>0</v>
      </c>
      <c r="AB1092" s="144">
        <v>0</v>
      </c>
      <c r="AC1092" s="144">
        <v>3</v>
      </c>
      <c r="AD1092" s="144">
        <v>19</v>
      </c>
      <c r="AE1092" s="144">
        <v>6</v>
      </c>
      <c r="AF1092" s="144">
        <v>29</v>
      </c>
      <c r="AG1092" s="13">
        <v>60</v>
      </c>
    </row>
    <row r="1093" spans="1:33" s="13" customFormat="1" ht="13.7" customHeight="1" x14ac:dyDescent="0.15">
      <c r="A1093" s="9" t="s">
        <v>1119</v>
      </c>
      <c r="B1093" s="9" t="s">
        <v>690</v>
      </c>
      <c r="C1093" s="10" t="s">
        <v>879</v>
      </c>
      <c r="D1093" s="11">
        <v>0</v>
      </c>
      <c r="E1093" s="11" t="s">
        <v>1125</v>
      </c>
      <c r="F1093" s="11" t="s">
        <v>1084</v>
      </c>
      <c r="G1093" s="12">
        <v>17</v>
      </c>
      <c r="H1093" s="12">
        <v>59</v>
      </c>
      <c r="I1093" s="12">
        <v>60</v>
      </c>
      <c r="J1093" s="12">
        <v>45</v>
      </c>
      <c r="K1093" s="12">
        <v>61</v>
      </c>
      <c r="L1093" s="12">
        <v>66</v>
      </c>
      <c r="M1093" s="12">
        <v>60</v>
      </c>
      <c r="N1093" s="12">
        <v>166</v>
      </c>
      <c r="O1093" s="12">
        <v>185</v>
      </c>
      <c r="P1093" s="12">
        <v>351</v>
      </c>
      <c r="Q1093" s="144">
        <v>3</v>
      </c>
      <c r="R1093" s="144">
        <v>18</v>
      </c>
      <c r="S1093" s="144">
        <v>0</v>
      </c>
      <c r="T1093" s="144">
        <v>0</v>
      </c>
      <c r="U1093" s="144">
        <v>0</v>
      </c>
      <c r="V1093" s="144">
        <v>0</v>
      </c>
      <c r="W1093" s="144">
        <v>0</v>
      </c>
      <c r="X1093" s="144">
        <v>0</v>
      </c>
      <c r="Y1093" s="144">
        <v>0</v>
      </c>
      <c r="Z1093" s="144">
        <v>0</v>
      </c>
      <c r="AA1093" s="144">
        <v>0</v>
      </c>
      <c r="AB1093" s="144">
        <v>0</v>
      </c>
      <c r="AC1093" s="144">
        <v>2</v>
      </c>
      <c r="AD1093" s="144">
        <v>15</v>
      </c>
      <c r="AE1093" s="144">
        <v>5</v>
      </c>
      <c r="AF1093" s="144">
        <v>33</v>
      </c>
      <c r="AG1093" s="13">
        <v>61</v>
      </c>
    </row>
    <row r="1094" spans="1:33" s="13" customFormat="1" ht="13.7" customHeight="1" x14ac:dyDescent="0.15">
      <c r="A1094" s="9" t="s">
        <v>1119</v>
      </c>
      <c r="B1094" s="9" t="s">
        <v>690</v>
      </c>
      <c r="C1094" s="10" t="s">
        <v>528</v>
      </c>
      <c r="D1094" s="11">
        <v>0</v>
      </c>
      <c r="E1094" s="11" t="s">
        <v>1125</v>
      </c>
      <c r="F1094" s="11" t="s">
        <v>1084</v>
      </c>
      <c r="G1094" s="12">
        <v>10</v>
      </c>
      <c r="H1094" s="12">
        <v>15</v>
      </c>
      <c r="I1094" s="12">
        <v>12</v>
      </c>
      <c r="J1094" s="12">
        <v>14</v>
      </c>
      <c r="K1094" s="12">
        <v>21</v>
      </c>
      <c r="L1094" s="12">
        <v>13</v>
      </c>
      <c r="M1094" s="12">
        <v>13</v>
      </c>
      <c r="N1094" s="12">
        <v>41</v>
      </c>
      <c r="O1094" s="12">
        <v>47</v>
      </c>
      <c r="P1094" s="12">
        <v>88</v>
      </c>
      <c r="Q1094" s="144">
        <v>1</v>
      </c>
      <c r="R1094" s="144">
        <v>2</v>
      </c>
      <c r="S1094" s="144">
        <v>1</v>
      </c>
      <c r="T1094" s="144">
        <v>1</v>
      </c>
      <c r="U1094" s="144">
        <v>0</v>
      </c>
      <c r="V1094" s="144">
        <v>0</v>
      </c>
      <c r="W1094" s="144">
        <v>0</v>
      </c>
      <c r="X1094" s="144">
        <v>0</v>
      </c>
      <c r="Y1094" s="144">
        <v>0</v>
      </c>
      <c r="Z1094" s="144">
        <v>0</v>
      </c>
      <c r="AA1094" s="144">
        <v>0</v>
      </c>
      <c r="AB1094" s="144">
        <v>0</v>
      </c>
      <c r="AC1094" s="144">
        <v>2</v>
      </c>
      <c r="AD1094" s="144">
        <v>9</v>
      </c>
      <c r="AE1094" s="144">
        <v>4</v>
      </c>
      <c r="AF1094" s="144">
        <v>12</v>
      </c>
      <c r="AG1094" s="5">
        <v>62</v>
      </c>
    </row>
    <row r="1095" spans="1:33" s="13" customFormat="1" ht="13.7" customHeight="1" x14ac:dyDescent="0.15">
      <c r="A1095" s="9" t="s">
        <v>1119</v>
      </c>
      <c r="B1095" s="9" t="s">
        <v>690</v>
      </c>
      <c r="C1095" s="10" t="s">
        <v>880</v>
      </c>
      <c r="D1095" s="11" t="s">
        <v>718</v>
      </c>
      <c r="E1095" s="11">
        <v>1</v>
      </c>
      <c r="F1095" s="11" t="s">
        <v>1084</v>
      </c>
      <c r="G1095" s="12">
        <v>2</v>
      </c>
      <c r="H1095" s="12">
        <v>0</v>
      </c>
      <c r="I1095" s="12">
        <v>0</v>
      </c>
      <c r="J1095" s="12">
        <v>2</v>
      </c>
      <c r="K1095" s="12">
        <v>2</v>
      </c>
      <c r="L1095" s="12">
        <v>2</v>
      </c>
      <c r="M1095" s="12">
        <v>1</v>
      </c>
      <c r="N1095" s="12">
        <v>4</v>
      </c>
      <c r="O1095" s="12">
        <v>3</v>
      </c>
      <c r="P1095" s="12">
        <v>7</v>
      </c>
      <c r="Q1095" s="144">
        <v>0</v>
      </c>
      <c r="R1095" s="144">
        <v>0</v>
      </c>
      <c r="S1095" s="144">
        <v>0</v>
      </c>
      <c r="T1095" s="144">
        <v>0</v>
      </c>
      <c r="U1095" s="144">
        <v>0</v>
      </c>
      <c r="V1095" s="144">
        <v>0</v>
      </c>
      <c r="W1095" s="144">
        <v>0</v>
      </c>
      <c r="X1095" s="144">
        <v>0</v>
      </c>
      <c r="Y1095" s="144">
        <v>0</v>
      </c>
      <c r="Z1095" s="144">
        <v>0</v>
      </c>
      <c r="AA1095" s="144">
        <v>0</v>
      </c>
      <c r="AB1095" s="144">
        <v>0</v>
      </c>
      <c r="AC1095" s="144">
        <v>0</v>
      </c>
      <c r="AD1095" s="144">
        <v>0</v>
      </c>
      <c r="AE1095" s="144">
        <v>0</v>
      </c>
      <c r="AF1095" s="144">
        <v>0</v>
      </c>
      <c r="AG1095" s="13">
        <v>63</v>
      </c>
    </row>
    <row r="1096" spans="1:33" s="13" customFormat="1" ht="13.7" customHeight="1" x14ac:dyDescent="0.15">
      <c r="A1096" s="9" t="s">
        <v>1119</v>
      </c>
      <c r="B1096" s="9" t="s">
        <v>690</v>
      </c>
      <c r="C1096" s="10" t="s">
        <v>881</v>
      </c>
      <c r="D1096" s="11">
        <v>0</v>
      </c>
      <c r="E1096" s="11" t="s">
        <v>1125</v>
      </c>
      <c r="F1096" s="11" t="s">
        <v>1084</v>
      </c>
      <c r="G1096" s="12">
        <v>24</v>
      </c>
      <c r="H1096" s="12">
        <v>93</v>
      </c>
      <c r="I1096" s="12">
        <v>113</v>
      </c>
      <c r="J1096" s="12">
        <v>102</v>
      </c>
      <c r="K1096" s="12">
        <v>100</v>
      </c>
      <c r="L1096" s="12">
        <v>122</v>
      </c>
      <c r="M1096" s="12">
        <v>121</v>
      </c>
      <c r="N1096" s="12">
        <v>316</v>
      </c>
      <c r="O1096" s="12">
        <v>335</v>
      </c>
      <c r="P1096" s="12">
        <v>651</v>
      </c>
      <c r="Q1096" s="144">
        <v>1</v>
      </c>
      <c r="R1096" s="144">
        <v>7</v>
      </c>
      <c r="S1096" s="144">
        <v>1</v>
      </c>
      <c r="T1096" s="144">
        <v>1</v>
      </c>
      <c r="U1096" s="144">
        <v>0</v>
      </c>
      <c r="V1096" s="144">
        <v>0</v>
      </c>
      <c r="W1096" s="144">
        <v>0</v>
      </c>
      <c r="X1096" s="144">
        <v>0</v>
      </c>
      <c r="Y1096" s="144">
        <v>1</v>
      </c>
      <c r="Z1096" s="144">
        <v>1</v>
      </c>
      <c r="AA1096" s="144">
        <v>0</v>
      </c>
      <c r="AB1096" s="144">
        <v>0</v>
      </c>
      <c r="AC1096" s="144">
        <v>2</v>
      </c>
      <c r="AD1096" s="144">
        <v>16</v>
      </c>
      <c r="AE1096" s="144">
        <v>5</v>
      </c>
      <c r="AF1096" s="144">
        <v>25</v>
      </c>
      <c r="AG1096" s="13">
        <v>64</v>
      </c>
    </row>
    <row r="1097" spans="1:33" s="13" customFormat="1" ht="13.7" customHeight="1" x14ac:dyDescent="0.15">
      <c r="A1097" s="9" t="s">
        <v>1119</v>
      </c>
      <c r="B1097" s="9" t="s">
        <v>690</v>
      </c>
      <c r="C1097" s="10" t="s">
        <v>882</v>
      </c>
      <c r="D1097" s="11">
        <v>0</v>
      </c>
      <c r="E1097" s="11" t="s">
        <v>1125</v>
      </c>
      <c r="F1097" s="11" t="s">
        <v>1084</v>
      </c>
      <c r="G1097" s="12">
        <v>19</v>
      </c>
      <c r="H1097" s="12">
        <v>69</v>
      </c>
      <c r="I1097" s="12">
        <v>72</v>
      </c>
      <c r="J1097" s="12">
        <v>83</v>
      </c>
      <c r="K1097" s="12">
        <v>74</v>
      </c>
      <c r="L1097" s="12">
        <v>85</v>
      </c>
      <c r="M1097" s="12">
        <v>92</v>
      </c>
      <c r="N1097" s="12">
        <v>253</v>
      </c>
      <c r="O1097" s="12">
        <v>222</v>
      </c>
      <c r="P1097" s="12">
        <v>475</v>
      </c>
      <c r="Q1097" s="144">
        <v>2</v>
      </c>
      <c r="R1097" s="144">
        <v>13</v>
      </c>
      <c r="S1097" s="144">
        <v>0</v>
      </c>
      <c r="T1097" s="144">
        <v>0</v>
      </c>
      <c r="U1097" s="144">
        <v>0</v>
      </c>
      <c r="V1097" s="144">
        <v>0</v>
      </c>
      <c r="W1097" s="144">
        <v>0</v>
      </c>
      <c r="X1097" s="144">
        <v>0</v>
      </c>
      <c r="Y1097" s="144">
        <v>0</v>
      </c>
      <c r="Z1097" s="144">
        <v>0</v>
      </c>
      <c r="AA1097" s="144">
        <v>0</v>
      </c>
      <c r="AB1097" s="144">
        <v>0</v>
      </c>
      <c r="AC1097" s="144">
        <v>3</v>
      </c>
      <c r="AD1097" s="144">
        <v>20</v>
      </c>
      <c r="AE1097" s="144">
        <v>5</v>
      </c>
      <c r="AF1097" s="144">
        <v>33</v>
      </c>
      <c r="AG1097" s="13">
        <v>65</v>
      </c>
    </row>
    <row r="1098" spans="1:33" s="13" customFormat="1" ht="13.7" customHeight="1" x14ac:dyDescent="0.15">
      <c r="A1098" s="9" t="s">
        <v>1119</v>
      </c>
      <c r="B1098" s="9" t="s">
        <v>690</v>
      </c>
      <c r="C1098" s="10" t="s">
        <v>883</v>
      </c>
      <c r="D1098" s="11">
        <v>0</v>
      </c>
      <c r="E1098" s="11" t="s">
        <v>1125</v>
      </c>
      <c r="F1098" s="11" t="s">
        <v>1084</v>
      </c>
      <c r="G1098" s="12">
        <v>9</v>
      </c>
      <c r="H1098" s="12">
        <v>14</v>
      </c>
      <c r="I1098" s="12">
        <v>15</v>
      </c>
      <c r="J1098" s="12">
        <v>18</v>
      </c>
      <c r="K1098" s="12">
        <v>10</v>
      </c>
      <c r="L1098" s="12">
        <v>23</v>
      </c>
      <c r="M1098" s="12">
        <v>22</v>
      </c>
      <c r="N1098" s="12">
        <v>53</v>
      </c>
      <c r="O1098" s="12">
        <v>49</v>
      </c>
      <c r="P1098" s="12">
        <v>102</v>
      </c>
      <c r="Q1098" s="144">
        <v>1</v>
      </c>
      <c r="R1098" s="144">
        <v>1</v>
      </c>
      <c r="S1098" s="144">
        <v>0</v>
      </c>
      <c r="T1098" s="144">
        <v>0</v>
      </c>
      <c r="U1098" s="144">
        <v>0</v>
      </c>
      <c r="V1098" s="144">
        <v>0</v>
      </c>
      <c r="W1098" s="144">
        <v>0</v>
      </c>
      <c r="X1098" s="144">
        <v>0</v>
      </c>
      <c r="Y1098" s="144">
        <v>0</v>
      </c>
      <c r="Z1098" s="144">
        <v>0</v>
      </c>
      <c r="AA1098" s="144">
        <v>0</v>
      </c>
      <c r="AB1098" s="144">
        <v>0</v>
      </c>
      <c r="AC1098" s="144">
        <v>2</v>
      </c>
      <c r="AD1098" s="144">
        <v>11</v>
      </c>
      <c r="AE1098" s="144">
        <v>3</v>
      </c>
      <c r="AF1098" s="144">
        <v>12</v>
      </c>
      <c r="AG1098" s="13">
        <v>66</v>
      </c>
    </row>
    <row r="1099" spans="1:33" s="13" customFormat="1" ht="13.7" customHeight="1" x14ac:dyDescent="0.15">
      <c r="A1099" s="9" t="s">
        <v>1119</v>
      </c>
      <c r="B1099" s="9" t="s">
        <v>690</v>
      </c>
      <c r="C1099" s="10" t="s">
        <v>884</v>
      </c>
      <c r="D1099" s="11">
        <v>0</v>
      </c>
      <c r="E1099" s="11" t="s">
        <v>1125</v>
      </c>
      <c r="F1099" s="11" t="s">
        <v>1084</v>
      </c>
      <c r="G1099" s="12">
        <v>14</v>
      </c>
      <c r="H1099" s="12">
        <v>35</v>
      </c>
      <c r="I1099" s="12">
        <v>44</v>
      </c>
      <c r="J1099" s="12">
        <v>40</v>
      </c>
      <c r="K1099" s="12">
        <v>58</v>
      </c>
      <c r="L1099" s="12">
        <v>48</v>
      </c>
      <c r="M1099" s="12">
        <v>46</v>
      </c>
      <c r="N1099" s="12">
        <v>135</v>
      </c>
      <c r="O1099" s="12">
        <v>136</v>
      </c>
      <c r="P1099" s="12">
        <v>271</v>
      </c>
      <c r="Q1099" s="144">
        <v>1</v>
      </c>
      <c r="R1099" s="144">
        <v>4</v>
      </c>
      <c r="S1099" s="144">
        <v>1</v>
      </c>
      <c r="T1099" s="144">
        <v>1</v>
      </c>
      <c r="U1099" s="144">
        <v>0</v>
      </c>
      <c r="V1099" s="144">
        <v>0</v>
      </c>
      <c r="W1099" s="144">
        <v>0</v>
      </c>
      <c r="X1099" s="144">
        <v>0</v>
      </c>
      <c r="Y1099" s="144">
        <v>0</v>
      </c>
      <c r="Z1099" s="144">
        <v>0</v>
      </c>
      <c r="AA1099" s="144">
        <v>0</v>
      </c>
      <c r="AB1099" s="144">
        <v>0</v>
      </c>
      <c r="AC1099" s="144">
        <v>2</v>
      </c>
      <c r="AD1099" s="144">
        <v>11</v>
      </c>
      <c r="AE1099" s="144">
        <v>4</v>
      </c>
      <c r="AF1099" s="144">
        <v>16</v>
      </c>
      <c r="AG1099" s="5">
        <v>67</v>
      </c>
    </row>
    <row r="1100" spans="1:33" s="13" customFormat="1" ht="13.7" customHeight="1" x14ac:dyDescent="0.15">
      <c r="A1100" s="9" t="s">
        <v>1119</v>
      </c>
      <c r="B1100" s="9" t="s">
        <v>690</v>
      </c>
      <c r="C1100" s="10" t="s">
        <v>885</v>
      </c>
      <c r="D1100" s="11">
        <v>0</v>
      </c>
      <c r="E1100" s="11" t="s">
        <v>1125</v>
      </c>
      <c r="F1100" s="11" t="s">
        <v>1084</v>
      </c>
      <c r="G1100" s="12">
        <v>27</v>
      </c>
      <c r="H1100" s="12">
        <v>113</v>
      </c>
      <c r="I1100" s="12">
        <v>96</v>
      </c>
      <c r="J1100" s="12">
        <v>110</v>
      </c>
      <c r="K1100" s="12">
        <v>108</v>
      </c>
      <c r="L1100" s="12">
        <v>134</v>
      </c>
      <c r="M1100" s="12">
        <v>130</v>
      </c>
      <c r="N1100" s="12">
        <v>353</v>
      </c>
      <c r="O1100" s="12">
        <v>338</v>
      </c>
      <c r="P1100" s="12">
        <v>691</v>
      </c>
      <c r="Q1100" s="144">
        <v>2</v>
      </c>
      <c r="R1100" s="144">
        <v>9</v>
      </c>
      <c r="S1100" s="144">
        <v>0</v>
      </c>
      <c r="T1100" s="144">
        <v>0</v>
      </c>
      <c r="U1100" s="144">
        <v>1</v>
      </c>
      <c r="V1100" s="144">
        <v>1</v>
      </c>
      <c r="W1100" s="144">
        <v>0</v>
      </c>
      <c r="X1100" s="144">
        <v>0</v>
      </c>
      <c r="Y1100" s="144">
        <v>0</v>
      </c>
      <c r="Z1100" s="144">
        <v>0</v>
      </c>
      <c r="AA1100" s="144">
        <v>1</v>
      </c>
      <c r="AB1100" s="144">
        <v>3</v>
      </c>
      <c r="AC1100" s="144">
        <v>3</v>
      </c>
      <c r="AD1100" s="144">
        <v>23</v>
      </c>
      <c r="AE1100" s="144">
        <v>7</v>
      </c>
      <c r="AF1100" s="144">
        <v>36</v>
      </c>
      <c r="AG1100" s="13">
        <v>68</v>
      </c>
    </row>
    <row r="1101" spans="1:33" s="13" customFormat="1" ht="13.7" customHeight="1" x14ac:dyDescent="0.15">
      <c r="A1101" s="9" t="s">
        <v>1119</v>
      </c>
      <c r="B1101" s="9" t="s">
        <v>690</v>
      </c>
      <c r="C1101" s="10" t="s">
        <v>788</v>
      </c>
      <c r="D1101" s="11">
        <v>0</v>
      </c>
      <c r="E1101" s="11">
        <v>1</v>
      </c>
      <c r="F1101" s="11" t="s">
        <v>1084</v>
      </c>
      <c r="G1101" s="12">
        <v>9</v>
      </c>
      <c r="H1101" s="12">
        <v>15</v>
      </c>
      <c r="I1101" s="12">
        <v>11</v>
      </c>
      <c r="J1101" s="12">
        <v>11</v>
      </c>
      <c r="K1101" s="12">
        <v>15</v>
      </c>
      <c r="L1101" s="12">
        <v>14</v>
      </c>
      <c r="M1101" s="12">
        <v>23</v>
      </c>
      <c r="N1101" s="12">
        <v>46</v>
      </c>
      <c r="O1101" s="12">
        <v>43</v>
      </c>
      <c r="P1101" s="12">
        <v>89</v>
      </c>
      <c r="Q1101" s="144">
        <v>1</v>
      </c>
      <c r="R1101" s="144">
        <v>3</v>
      </c>
      <c r="S1101" s="144">
        <v>0</v>
      </c>
      <c r="T1101" s="144">
        <v>0</v>
      </c>
      <c r="U1101" s="144">
        <v>0</v>
      </c>
      <c r="V1101" s="144">
        <v>0</v>
      </c>
      <c r="W1101" s="144">
        <v>0</v>
      </c>
      <c r="X1101" s="144">
        <v>0</v>
      </c>
      <c r="Y1101" s="144">
        <v>0</v>
      </c>
      <c r="Z1101" s="144">
        <v>0</v>
      </c>
      <c r="AA1101" s="144">
        <v>1</v>
      </c>
      <c r="AB1101" s="144">
        <v>1</v>
      </c>
      <c r="AC1101" s="144">
        <v>1</v>
      </c>
      <c r="AD1101" s="144">
        <v>6</v>
      </c>
      <c r="AE1101" s="144">
        <v>3</v>
      </c>
      <c r="AF1101" s="144">
        <v>10</v>
      </c>
      <c r="AG1101" s="13">
        <v>69</v>
      </c>
    </row>
    <row r="1102" spans="1:33" s="13" customFormat="1" ht="13.7" customHeight="1" x14ac:dyDescent="0.15">
      <c r="A1102" s="9" t="s">
        <v>1119</v>
      </c>
      <c r="B1102" s="9" t="s">
        <v>690</v>
      </c>
      <c r="C1102" s="10" t="s">
        <v>796</v>
      </c>
      <c r="D1102" s="11">
        <v>0</v>
      </c>
      <c r="E1102" s="11" t="s">
        <v>1126</v>
      </c>
      <c r="F1102" s="11" t="s">
        <v>1084</v>
      </c>
      <c r="G1102" s="12">
        <v>5</v>
      </c>
      <c r="H1102" s="12">
        <v>5</v>
      </c>
      <c r="I1102" s="12">
        <v>7</v>
      </c>
      <c r="J1102" s="12">
        <v>5</v>
      </c>
      <c r="K1102" s="12">
        <v>5</v>
      </c>
      <c r="L1102" s="12">
        <v>7</v>
      </c>
      <c r="M1102" s="12">
        <v>2</v>
      </c>
      <c r="N1102" s="12">
        <v>19</v>
      </c>
      <c r="O1102" s="12">
        <v>12</v>
      </c>
      <c r="P1102" s="12">
        <v>31</v>
      </c>
      <c r="Q1102" s="144">
        <v>0</v>
      </c>
      <c r="R1102" s="144">
        <v>0</v>
      </c>
      <c r="S1102" s="144">
        <v>0</v>
      </c>
      <c r="T1102" s="144">
        <v>0</v>
      </c>
      <c r="U1102" s="144">
        <v>0</v>
      </c>
      <c r="V1102" s="144">
        <v>0</v>
      </c>
      <c r="W1102" s="144">
        <v>0</v>
      </c>
      <c r="X1102" s="144">
        <v>0</v>
      </c>
      <c r="Y1102" s="144">
        <v>0</v>
      </c>
      <c r="Z1102" s="144">
        <v>0</v>
      </c>
      <c r="AA1102" s="144">
        <v>0</v>
      </c>
      <c r="AB1102" s="144">
        <v>0</v>
      </c>
      <c r="AC1102" s="144">
        <v>1</v>
      </c>
      <c r="AD1102" s="144">
        <v>5</v>
      </c>
      <c r="AE1102" s="144">
        <v>1</v>
      </c>
      <c r="AF1102" s="144">
        <v>5</v>
      </c>
      <c r="AG1102" s="13">
        <v>71</v>
      </c>
    </row>
    <row r="1103" spans="1:33" ht="13.7" customHeight="1" x14ac:dyDescent="0.15">
      <c r="A1103" s="9" t="s">
        <v>1119</v>
      </c>
      <c r="B1103" s="9" t="s">
        <v>690</v>
      </c>
      <c r="C1103" s="10" t="s">
        <v>856</v>
      </c>
      <c r="D1103" s="11">
        <v>0</v>
      </c>
      <c r="E1103" s="11" t="s">
        <v>1125</v>
      </c>
      <c r="F1103" s="11" t="s">
        <v>1084</v>
      </c>
      <c r="G1103" s="12">
        <v>10</v>
      </c>
      <c r="H1103" s="12">
        <v>21</v>
      </c>
      <c r="I1103" s="12">
        <v>22</v>
      </c>
      <c r="J1103" s="12">
        <v>27</v>
      </c>
      <c r="K1103" s="12">
        <v>30</v>
      </c>
      <c r="L1103" s="12">
        <v>25</v>
      </c>
      <c r="M1103" s="12">
        <v>28</v>
      </c>
      <c r="N1103" s="12">
        <v>83</v>
      </c>
      <c r="O1103" s="12">
        <v>70</v>
      </c>
      <c r="P1103" s="12">
        <v>153</v>
      </c>
      <c r="Q1103" s="144">
        <v>1</v>
      </c>
      <c r="R1103" s="144">
        <v>4</v>
      </c>
      <c r="S1103" s="144">
        <v>0</v>
      </c>
      <c r="T1103" s="144">
        <v>0</v>
      </c>
      <c r="U1103" s="144">
        <v>1</v>
      </c>
      <c r="V1103" s="144">
        <v>1</v>
      </c>
      <c r="W1103" s="144">
        <v>0</v>
      </c>
      <c r="X1103" s="144">
        <v>0</v>
      </c>
      <c r="Y1103" s="144">
        <v>0</v>
      </c>
      <c r="Z1103" s="144">
        <v>0</v>
      </c>
      <c r="AA1103" s="144">
        <v>0</v>
      </c>
      <c r="AB1103" s="144">
        <v>0</v>
      </c>
      <c r="AC1103" s="144">
        <v>2</v>
      </c>
      <c r="AD1103" s="144">
        <v>11</v>
      </c>
      <c r="AE1103" s="144">
        <v>4</v>
      </c>
      <c r="AF1103" s="144">
        <v>16</v>
      </c>
      <c r="AG1103" s="5">
        <v>72</v>
      </c>
    </row>
    <row r="1104" spans="1:33" s="13" customFormat="1" ht="13.7" customHeight="1" x14ac:dyDescent="0.15">
      <c r="A1104" s="9" t="s">
        <v>1119</v>
      </c>
      <c r="B1104" s="9" t="s">
        <v>690</v>
      </c>
      <c r="C1104" s="10" t="s">
        <v>1000</v>
      </c>
      <c r="D1104" s="11">
        <v>0</v>
      </c>
      <c r="E1104" s="11" t="s">
        <v>1125</v>
      </c>
      <c r="F1104" s="11" t="s">
        <v>1084</v>
      </c>
      <c r="G1104" s="12">
        <v>22</v>
      </c>
      <c r="H1104" s="12">
        <v>76</v>
      </c>
      <c r="I1104" s="12">
        <v>67</v>
      </c>
      <c r="J1104" s="12">
        <v>78</v>
      </c>
      <c r="K1104" s="12">
        <v>100</v>
      </c>
      <c r="L1104" s="12">
        <v>81</v>
      </c>
      <c r="M1104" s="12">
        <v>85</v>
      </c>
      <c r="N1104" s="12">
        <v>245</v>
      </c>
      <c r="O1104" s="12">
        <v>242</v>
      </c>
      <c r="P1104" s="12">
        <v>487</v>
      </c>
      <c r="Q1104" s="144">
        <v>2</v>
      </c>
      <c r="R1104" s="144">
        <v>9</v>
      </c>
      <c r="S1104" s="144">
        <v>0</v>
      </c>
      <c r="T1104" s="144">
        <v>0</v>
      </c>
      <c r="U1104" s="144">
        <v>1</v>
      </c>
      <c r="V1104" s="144">
        <v>1</v>
      </c>
      <c r="W1104" s="144">
        <v>0</v>
      </c>
      <c r="X1104" s="144">
        <v>0</v>
      </c>
      <c r="Y1104" s="144">
        <v>0</v>
      </c>
      <c r="Z1104" s="144">
        <v>0</v>
      </c>
      <c r="AA1104" s="144">
        <v>1</v>
      </c>
      <c r="AB1104" s="144">
        <v>3</v>
      </c>
      <c r="AC1104" s="144">
        <v>3</v>
      </c>
      <c r="AD1104" s="144">
        <v>15</v>
      </c>
      <c r="AE1104" s="144">
        <v>7</v>
      </c>
      <c r="AF1104" s="144">
        <v>28</v>
      </c>
      <c r="AG1104" s="13">
        <v>73</v>
      </c>
    </row>
    <row r="1105" spans="1:33" s="13" customFormat="1" ht="13.7" customHeight="1" x14ac:dyDescent="0.15">
      <c r="A1105" s="9" t="s">
        <v>1119</v>
      </c>
      <c r="B1105" s="9" t="s">
        <v>690</v>
      </c>
      <c r="C1105" s="10" t="s">
        <v>489</v>
      </c>
      <c r="D1105" s="11">
        <v>0</v>
      </c>
      <c r="E1105" s="11" t="s">
        <v>1125</v>
      </c>
      <c r="F1105" s="11" t="s">
        <v>1084</v>
      </c>
      <c r="G1105" s="12">
        <v>17</v>
      </c>
      <c r="H1105" s="12">
        <v>67</v>
      </c>
      <c r="I1105" s="12">
        <v>64</v>
      </c>
      <c r="J1105" s="12">
        <v>58</v>
      </c>
      <c r="K1105" s="12">
        <v>62</v>
      </c>
      <c r="L1105" s="12">
        <v>70</v>
      </c>
      <c r="M1105" s="12">
        <v>62</v>
      </c>
      <c r="N1105" s="12">
        <v>192</v>
      </c>
      <c r="O1105" s="12">
        <v>191</v>
      </c>
      <c r="P1105" s="12">
        <v>383</v>
      </c>
      <c r="Q1105" s="144">
        <v>2</v>
      </c>
      <c r="R1105" s="144">
        <v>13</v>
      </c>
      <c r="S1105" s="144">
        <v>1</v>
      </c>
      <c r="T1105" s="144">
        <v>1</v>
      </c>
      <c r="U1105" s="144">
        <v>0</v>
      </c>
      <c r="V1105" s="144">
        <v>0</v>
      </c>
      <c r="W1105" s="144">
        <v>0</v>
      </c>
      <c r="X1105" s="144">
        <v>0</v>
      </c>
      <c r="Y1105" s="144">
        <v>0</v>
      </c>
      <c r="Z1105" s="144">
        <v>0</v>
      </c>
      <c r="AA1105" s="144">
        <v>0</v>
      </c>
      <c r="AB1105" s="144">
        <v>0</v>
      </c>
      <c r="AC1105" s="144">
        <v>2</v>
      </c>
      <c r="AD1105" s="144">
        <v>12</v>
      </c>
      <c r="AE1105" s="144">
        <v>5</v>
      </c>
      <c r="AF1105" s="144">
        <v>26</v>
      </c>
      <c r="AG1105" s="13">
        <v>74</v>
      </c>
    </row>
    <row r="1106" spans="1:33" ht="13.7" customHeight="1" x14ac:dyDescent="0.15">
      <c r="A1106" s="9" t="s">
        <v>1119</v>
      </c>
      <c r="B1106" s="9" t="s">
        <v>690</v>
      </c>
      <c r="C1106" s="10" t="s">
        <v>81</v>
      </c>
      <c r="D1106" s="11">
        <v>0</v>
      </c>
      <c r="E1106" s="11" t="s">
        <v>1125</v>
      </c>
      <c r="F1106" s="11" t="s">
        <v>1084</v>
      </c>
      <c r="G1106" s="12">
        <v>11</v>
      </c>
      <c r="H1106" s="12">
        <v>16</v>
      </c>
      <c r="I1106" s="12">
        <v>15</v>
      </c>
      <c r="J1106" s="12">
        <v>12</v>
      </c>
      <c r="K1106" s="12">
        <v>19</v>
      </c>
      <c r="L1106" s="12">
        <v>14</v>
      </c>
      <c r="M1106" s="12">
        <v>24</v>
      </c>
      <c r="N1106" s="12">
        <v>63</v>
      </c>
      <c r="O1106" s="12">
        <v>37</v>
      </c>
      <c r="P1106" s="12">
        <v>100</v>
      </c>
      <c r="Q1106" s="144">
        <v>2</v>
      </c>
      <c r="R1106" s="144">
        <v>9</v>
      </c>
      <c r="S1106" s="144">
        <v>1</v>
      </c>
      <c r="T1106" s="144">
        <v>1</v>
      </c>
      <c r="U1106" s="144">
        <v>0</v>
      </c>
      <c r="V1106" s="144">
        <v>0</v>
      </c>
      <c r="W1106" s="144">
        <v>0</v>
      </c>
      <c r="X1106" s="144">
        <v>0</v>
      </c>
      <c r="Y1106" s="144">
        <v>0</v>
      </c>
      <c r="Z1106" s="144">
        <v>0</v>
      </c>
      <c r="AA1106" s="144">
        <v>0</v>
      </c>
      <c r="AB1106" s="144">
        <v>0</v>
      </c>
      <c r="AC1106" s="144">
        <v>2</v>
      </c>
      <c r="AD1106" s="144">
        <v>13</v>
      </c>
      <c r="AE1106" s="144">
        <v>5</v>
      </c>
      <c r="AF1106" s="144">
        <v>23</v>
      </c>
      <c r="AG1106" s="13">
        <v>1</v>
      </c>
    </row>
    <row r="1107" spans="1:33" s="13" customFormat="1" ht="13.7" customHeight="1" x14ac:dyDescent="0.15">
      <c r="A1107" s="9" t="s">
        <v>1119</v>
      </c>
      <c r="B1107" s="9" t="s">
        <v>690</v>
      </c>
      <c r="C1107" s="10" t="s">
        <v>693</v>
      </c>
      <c r="D1107" s="11">
        <v>0</v>
      </c>
      <c r="E1107" s="11" t="s">
        <v>1125</v>
      </c>
      <c r="F1107" s="11" t="s">
        <v>1084</v>
      </c>
      <c r="G1107" s="12">
        <v>11</v>
      </c>
      <c r="H1107" s="12">
        <v>25</v>
      </c>
      <c r="I1107" s="12">
        <v>23</v>
      </c>
      <c r="J1107" s="12">
        <v>24</v>
      </c>
      <c r="K1107" s="12">
        <v>23</v>
      </c>
      <c r="L1107" s="12">
        <v>18</v>
      </c>
      <c r="M1107" s="12">
        <v>30</v>
      </c>
      <c r="N1107" s="12">
        <v>84</v>
      </c>
      <c r="O1107" s="12">
        <v>59</v>
      </c>
      <c r="P1107" s="12">
        <v>143</v>
      </c>
      <c r="Q1107" s="144">
        <v>1</v>
      </c>
      <c r="R1107" s="144">
        <v>2</v>
      </c>
      <c r="S1107" s="144">
        <v>1</v>
      </c>
      <c r="T1107" s="144">
        <v>3</v>
      </c>
      <c r="U1107" s="144">
        <v>1</v>
      </c>
      <c r="V1107" s="144">
        <v>1</v>
      </c>
      <c r="W1107" s="144">
        <v>0</v>
      </c>
      <c r="X1107" s="144">
        <v>0</v>
      </c>
      <c r="Y1107" s="144">
        <v>0</v>
      </c>
      <c r="Z1107" s="144">
        <v>0</v>
      </c>
      <c r="AA1107" s="144">
        <v>0</v>
      </c>
      <c r="AB1107" s="144">
        <v>0</v>
      </c>
      <c r="AC1107" s="144">
        <v>2</v>
      </c>
      <c r="AD1107" s="144">
        <v>11</v>
      </c>
      <c r="AE1107" s="144">
        <v>5</v>
      </c>
      <c r="AF1107" s="144">
        <v>17</v>
      </c>
      <c r="AG1107" s="5">
        <v>2</v>
      </c>
    </row>
    <row r="1108" spans="1:33" s="13" customFormat="1" ht="13.7" customHeight="1" x14ac:dyDescent="0.15">
      <c r="A1108" s="9" t="s">
        <v>1119</v>
      </c>
      <c r="B1108" s="9" t="s">
        <v>690</v>
      </c>
      <c r="C1108" s="10" t="s">
        <v>521</v>
      </c>
      <c r="D1108" s="11">
        <v>0</v>
      </c>
      <c r="E1108" s="11" t="s">
        <v>1125</v>
      </c>
      <c r="F1108" s="11" t="s">
        <v>1084</v>
      </c>
      <c r="G1108" s="12">
        <v>18</v>
      </c>
      <c r="H1108" s="12">
        <v>51</v>
      </c>
      <c r="I1108" s="12">
        <v>44</v>
      </c>
      <c r="J1108" s="12">
        <v>54</v>
      </c>
      <c r="K1108" s="12">
        <v>57</v>
      </c>
      <c r="L1108" s="12">
        <v>48</v>
      </c>
      <c r="M1108" s="12">
        <v>54</v>
      </c>
      <c r="N1108" s="12">
        <v>174</v>
      </c>
      <c r="O1108" s="12">
        <v>134</v>
      </c>
      <c r="P1108" s="12">
        <v>308</v>
      </c>
      <c r="Q1108" s="144">
        <v>2</v>
      </c>
      <c r="R1108" s="144">
        <v>10</v>
      </c>
      <c r="S1108" s="144">
        <v>0</v>
      </c>
      <c r="T1108" s="144">
        <v>0</v>
      </c>
      <c r="U1108" s="144">
        <v>0</v>
      </c>
      <c r="V1108" s="144">
        <v>0</v>
      </c>
      <c r="W1108" s="144">
        <v>0</v>
      </c>
      <c r="X1108" s="144">
        <v>0</v>
      </c>
      <c r="Y1108" s="144">
        <v>0</v>
      </c>
      <c r="Z1108" s="144">
        <v>0</v>
      </c>
      <c r="AA1108" s="144">
        <v>1</v>
      </c>
      <c r="AB1108" s="144">
        <v>1</v>
      </c>
      <c r="AC1108" s="144">
        <v>3</v>
      </c>
      <c r="AD1108" s="144">
        <v>18</v>
      </c>
      <c r="AE1108" s="144">
        <v>6</v>
      </c>
      <c r="AF1108" s="144">
        <v>29</v>
      </c>
      <c r="AG1108" s="13">
        <v>3</v>
      </c>
    </row>
    <row r="1109" spans="1:33" s="13" customFormat="1" ht="13.7" customHeight="1" x14ac:dyDescent="0.15">
      <c r="A1109" s="9" t="s">
        <v>1119</v>
      </c>
      <c r="B1109" s="9" t="s">
        <v>690</v>
      </c>
      <c r="C1109" s="10" t="s">
        <v>88</v>
      </c>
      <c r="D1109" s="11">
        <v>0</v>
      </c>
      <c r="E1109" s="11" t="s">
        <v>1125</v>
      </c>
      <c r="F1109" s="11" t="s">
        <v>1084</v>
      </c>
      <c r="G1109" s="12">
        <v>14</v>
      </c>
      <c r="H1109" s="12">
        <v>45</v>
      </c>
      <c r="I1109" s="12">
        <v>45</v>
      </c>
      <c r="J1109" s="12">
        <v>55</v>
      </c>
      <c r="K1109" s="12">
        <v>48</v>
      </c>
      <c r="L1109" s="12">
        <v>51</v>
      </c>
      <c r="M1109" s="12">
        <v>33</v>
      </c>
      <c r="N1109" s="12">
        <v>155</v>
      </c>
      <c r="O1109" s="12">
        <v>122</v>
      </c>
      <c r="P1109" s="12">
        <v>277</v>
      </c>
      <c r="Q1109" s="144">
        <v>1</v>
      </c>
      <c r="R1109" s="144">
        <v>8</v>
      </c>
      <c r="S1109" s="144">
        <v>0</v>
      </c>
      <c r="T1109" s="144">
        <v>0</v>
      </c>
      <c r="U1109" s="144">
        <v>0</v>
      </c>
      <c r="V1109" s="144">
        <v>0</v>
      </c>
      <c r="W1109" s="144">
        <v>0</v>
      </c>
      <c r="X1109" s="144">
        <v>0</v>
      </c>
      <c r="Y1109" s="144">
        <v>0</v>
      </c>
      <c r="Z1109" s="144">
        <v>0</v>
      </c>
      <c r="AA1109" s="144">
        <v>0</v>
      </c>
      <c r="AB1109" s="144">
        <v>0</v>
      </c>
      <c r="AC1109" s="144">
        <v>2</v>
      </c>
      <c r="AD1109" s="144">
        <v>13</v>
      </c>
      <c r="AE1109" s="144">
        <v>3</v>
      </c>
      <c r="AF1109" s="144">
        <v>21</v>
      </c>
      <c r="AG1109" s="13">
        <v>4</v>
      </c>
    </row>
    <row r="1110" spans="1:33" ht="13.7" customHeight="1" x14ac:dyDescent="0.15">
      <c r="A1110" s="14"/>
      <c r="B1110" s="14" t="s">
        <v>1073</v>
      </c>
      <c r="C1110" s="14">
        <f>COUNTA(C1085:C1109)</f>
        <v>25</v>
      </c>
      <c r="D1110" s="15">
        <f>COUNTIF(D1085:D1109,"併")</f>
        <v>1</v>
      </c>
      <c r="E1110" s="15">
        <v>4</v>
      </c>
      <c r="F1110" s="15"/>
      <c r="G1110" s="16">
        <f t="shared" ref="G1110:AF1110" si="222">SUM(G1085:G1109)</f>
        <v>342</v>
      </c>
      <c r="H1110" s="16">
        <f t="shared" si="222"/>
        <v>1005</v>
      </c>
      <c r="I1110" s="16">
        <f t="shared" si="222"/>
        <v>1026</v>
      </c>
      <c r="J1110" s="16">
        <f t="shared" si="222"/>
        <v>1054</v>
      </c>
      <c r="K1110" s="16">
        <f t="shared" si="222"/>
        <v>1126</v>
      </c>
      <c r="L1110" s="16">
        <f t="shared" si="222"/>
        <v>1154</v>
      </c>
      <c r="M1110" s="16">
        <f t="shared" si="222"/>
        <v>1172</v>
      </c>
      <c r="N1110" s="16">
        <f t="shared" si="222"/>
        <v>3357</v>
      </c>
      <c r="O1110" s="16">
        <f t="shared" si="222"/>
        <v>3180</v>
      </c>
      <c r="P1110" s="16">
        <f t="shared" si="222"/>
        <v>6537</v>
      </c>
      <c r="Q1110" s="16">
        <f t="shared" si="222"/>
        <v>32</v>
      </c>
      <c r="R1110" s="16">
        <f t="shared" si="222"/>
        <v>153</v>
      </c>
      <c r="S1110" s="16">
        <f t="shared" si="222"/>
        <v>7</v>
      </c>
      <c r="T1110" s="16">
        <f t="shared" si="222"/>
        <v>9</v>
      </c>
      <c r="U1110" s="16">
        <f t="shared" si="222"/>
        <v>6</v>
      </c>
      <c r="V1110" s="16">
        <f t="shared" si="222"/>
        <v>6</v>
      </c>
      <c r="W1110" s="16">
        <f t="shared" si="222"/>
        <v>0</v>
      </c>
      <c r="X1110" s="16">
        <f t="shared" si="222"/>
        <v>0</v>
      </c>
      <c r="Y1110" s="16">
        <f t="shared" si="222"/>
        <v>1</v>
      </c>
      <c r="Z1110" s="16">
        <f t="shared" si="222"/>
        <v>1</v>
      </c>
      <c r="AA1110" s="16">
        <f t="shared" si="222"/>
        <v>5</v>
      </c>
      <c r="AB1110" s="16">
        <f t="shared" si="222"/>
        <v>10</v>
      </c>
      <c r="AC1110" s="16">
        <f t="shared" si="222"/>
        <v>51</v>
      </c>
      <c r="AD1110" s="16">
        <f t="shared" si="222"/>
        <v>319</v>
      </c>
      <c r="AE1110" s="16">
        <f t="shared" si="222"/>
        <v>102</v>
      </c>
      <c r="AF1110" s="16">
        <f t="shared" si="222"/>
        <v>498</v>
      </c>
      <c r="AG1110" s="13">
        <v>5</v>
      </c>
    </row>
    <row r="1111" spans="1:33" s="13" customFormat="1" ht="13.7" customHeight="1" x14ac:dyDescent="0.15">
      <c r="A1111" s="9" t="s">
        <v>1119</v>
      </c>
      <c r="B1111" s="9" t="s">
        <v>761</v>
      </c>
      <c r="C1111" s="10" t="s">
        <v>762</v>
      </c>
      <c r="D1111" s="11">
        <v>0</v>
      </c>
      <c r="E1111" s="11" t="s">
        <v>1125</v>
      </c>
      <c r="F1111" s="11" t="s">
        <v>1084</v>
      </c>
      <c r="G1111" s="12">
        <v>14</v>
      </c>
      <c r="H1111" s="12">
        <v>45</v>
      </c>
      <c r="I1111" s="12">
        <v>37</v>
      </c>
      <c r="J1111" s="12">
        <v>41</v>
      </c>
      <c r="K1111" s="12">
        <v>30</v>
      </c>
      <c r="L1111" s="12">
        <v>20</v>
      </c>
      <c r="M1111" s="12">
        <v>30</v>
      </c>
      <c r="N1111" s="12">
        <v>97</v>
      </c>
      <c r="O1111" s="12">
        <v>106</v>
      </c>
      <c r="P1111" s="12">
        <v>203</v>
      </c>
      <c r="Q1111" s="144">
        <v>1</v>
      </c>
      <c r="R1111" s="144">
        <v>1</v>
      </c>
      <c r="S1111" s="144">
        <v>1</v>
      </c>
      <c r="T1111" s="144">
        <v>1</v>
      </c>
      <c r="U1111" s="144">
        <v>0</v>
      </c>
      <c r="V1111" s="144">
        <v>0</v>
      </c>
      <c r="W1111" s="144">
        <v>0</v>
      </c>
      <c r="X1111" s="144">
        <v>0</v>
      </c>
      <c r="Y1111" s="144">
        <v>0</v>
      </c>
      <c r="Z1111" s="144">
        <v>0</v>
      </c>
      <c r="AA1111" s="144">
        <v>1</v>
      </c>
      <c r="AB1111" s="144">
        <v>2</v>
      </c>
      <c r="AC1111" s="144">
        <v>3</v>
      </c>
      <c r="AD1111" s="144">
        <v>17</v>
      </c>
      <c r="AE1111" s="144">
        <v>6</v>
      </c>
      <c r="AF1111" s="144">
        <v>21</v>
      </c>
      <c r="AG1111" s="13">
        <v>6</v>
      </c>
    </row>
    <row r="1112" spans="1:33" s="13" customFormat="1" ht="13.7" customHeight="1" x14ac:dyDescent="0.15">
      <c r="A1112" s="9" t="s">
        <v>1119</v>
      </c>
      <c r="B1112" s="9" t="s">
        <v>761</v>
      </c>
      <c r="C1112" s="10" t="s">
        <v>763</v>
      </c>
      <c r="D1112" s="11">
        <v>0</v>
      </c>
      <c r="E1112" s="11" t="s">
        <v>1125</v>
      </c>
      <c r="F1112" s="11" t="s">
        <v>1084</v>
      </c>
      <c r="G1112" s="12">
        <v>11</v>
      </c>
      <c r="H1112" s="12">
        <v>27</v>
      </c>
      <c r="I1112" s="12">
        <v>28</v>
      </c>
      <c r="J1112" s="12">
        <v>27</v>
      </c>
      <c r="K1112" s="12">
        <v>32</v>
      </c>
      <c r="L1112" s="12">
        <v>24</v>
      </c>
      <c r="M1112" s="12">
        <v>28</v>
      </c>
      <c r="N1112" s="12">
        <v>89</v>
      </c>
      <c r="O1112" s="12">
        <v>77</v>
      </c>
      <c r="P1112" s="12">
        <v>166</v>
      </c>
      <c r="Q1112" s="144">
        <v>1</v>
      </c>
      <c r="R1112" s="144">
        <v>3</v>
      </c>
      <c r="S1112" s="144">
        <v>0</v>
      </c>
      <c r="T1112" s="144">
        <v>0</v>
      </c>
      <c r="U1112" s="144">
        <v>0</v>
      </c>
      <c r="V1112" s="144">
        <v>0</v>
      </c>
      <c r="W1112" s="144">
        <v>0</v>
      </c>
      <c r="X1112" s="144">
        <v>0</v>
      </c>
      <c r="Y1112" s="144">
        <v>1</v>
      </c>
      <c r="Z1112" s="144">
        <v>1</v>
      </c>
      <c r="AA1112" s="144">
        <v>0</v>
      </c>
      <c r="AB1112" s="144">
        <v>0</v>
      </c>
      <c r="AC1112" s="144">
        <v>3</v>
      </c>
      <c r="AD1112" s="144">
        <v>17</v>
      </c>
      <c r="AE1112" s="144">
        <v>5</v>
      </c>
      <c r="AF1112" s="144">
        <v>21</v>
      </c>
      <c r="AG1112" s="5">
        <v>7</v>
      </c>
    </row>
    <row r="1113" spans="1:33" s="13" customFormat="1" ht="13.7" customHeight="1" x14ac:dyDescent="0.15">
      <c r="A1113" s="9" t="s">
        <v>1119</v>
      </c>
      <c r="B1113" s="9" t="s">
        <v>761</v>
      </c>
      <c r="C1113" s="10" t="s">
        <v>764</v>
      </c>
      <c r="D1113" s="11">
        <v>0</v>
      </c>
      <c r="E1113" s="11">
        <v>1</v>
      </c>
      <c r="F1113" s="11" t="s">
        <v>1084</v>
      </c>
      <c r="G1113" s="12">
        <v>4</v>
      </c>
      <c r="H1113" s="12">
        <v>3</v>
      </c>
      <c r="I1113" s="12">
        <v>4</v>
      </c>
      <c r="J1113" s="12">
        <v>2</v>
      </c>
      <c r="K1113" s="12">
        <v>3</v>
      </c>
      <c r="L1113" s="12">
        <v>4</v>
      </c>
      <c r="M1113" s="12">
        <v>4</v>
      </c>
      <c r="N1113" s="12">
        <v>9</v>
      </c>
      <c r="O1113" s="12">
        <v>11</v>
      </c>
      <c r="P1113" s="12">
        <v>20</v>
      </c>
      <c r="Q1113" s="144">
        <v>1</v>
      </c>
      <c r="R1113" s="144">
        <v>1</v>
      </c>
      <c r="S1113" s="144">
        <v>0</v>
      </c>
      <c r="T1113" s="144">
        <v>0</v>
      </c>
      <c r="U1113" s="144">
        <v>0</v>
      </c>
      <c r="V1113" s="144">
        <v>0</v>
      </c>
      <c r="W1113" s="144">
        <v>0</v>
      </c>
      <c r="X1113" s="144">
        <v>0</v>
      </c>
      <c r="Y1113" s="144">
        <v>0</v>
      </c>
      <c r="Z1113" s="144">
        <v>0</v>
      </c>
      <c r="AA1113" s="144">
        <v>0</v>
      </c>
      <c r="AB1113" s="144">
        <v>0</v>
      </c>
      <c r="AC1113" s="144">
        <v>0</v>
      </c>
      <c r="AD1113" s="144">
        <v>0</v>
      </c>
      <c r="AE1113" s="144">
        <v>1</v>
      </c>
      <c r="AF1113" s="144">
        <v>1</v>
      </c>
      <c r="AG1113" s="13">
        <v>8</v>
      </c>
    </row>
    <row r="1114" spans="1:33" s="13" customFormat="1" ht="13.7" customHeight="1" x14ac:dyDescent="0.15">
      <c r="A1114" s="9" t="s">
        <v>1119</v>
      </c>
      <c r="B1114" s="9" t="s">
        <v>761</v>
      </c>
      <c r="C1114" s="10" t="s">
        <v>765</v>
      </c>
      <c r="D1114" s="11">
        <v>0</v>
      </c>
      <c r="E1114" s="11">
        <v>3</v>
      </c>
      <c r="F1114" s="11" t="s">
        <v>1084</v>
      </c>
      <c r="G1114" s="12">
        <v>4</v>
      </c>
      <c r="H1114" s="12">
        <v>3</v>
      </c>
      <c r="I1114" s="146">
        <v>0</v>
      </c>
      <c r="J1114" s="12">
        <v>7</v>
      </c>
      <c r="K1114" s="146">
        <v>0</v>
      </c>
      <c r="L1114" s="12">
        <v>6</v>
      </c>
      <c r="M1114" s="146">
        <v>0</v>
      </c>
      <c r="N1114" s="12">
        <v>8</v>
      </c>
      <c r="O1114" s="12">
        <v>8</v>
      </c>
      <c r="P1114" s="12">
        <v>16</v>
      </c>
      <c r="Q1114" s="144">
        <v>1</v>
      </c>
      <c r="R1114" s="144">
        <v>1</v>
      </c>
      <c r="S1114" s="144">
        <v>0</v>
      </c>
      <c r="T1114" s="144">
        <v>0</v>
      </c>
      <c r="U1114" s="144">
        <v>0</v>
      </c>
      <c r="V1114" s="144">
        <v>0</v>
      </c>
      <c r="W1114" s="144">
        <v>0</v>
      </c>
      <c r="X1114" s="144">
        <v>0</v>
      </c>
      <c r="Y1114" s="144">
        <v>0</v>
      </c>
      <c r="Z1114" s="144">
        <v>0</v>
      </c>
      <c r="AA1114" s="144">
        <v>0</v>
      </c>
      <c r="AB1114" s="144">
        <v>0</v>
      </c>
      <c r="AC1114" s="144">
        <v>1</v>
      </c>
      <c r="AD1114" s="144">
        <v>1</v>
      </c>
      <c r="AE1114" s="144">
        <v>2</v>
      </c>
      <c r="AF1114" s="144">
        <v>2</v>
      </c>
      <c r="AG1114" s="13">
        <v>9</v>
      </c>
    </row>
    <row r="1115" spans="1:33" ht="13.7" customHeight="1" x14ac:dyDescent="0.15">
      <c r="A1115" s="9" t="s">
        <v>1119</v>
      </c>
      <c r="B1115" s="9" t="s">
        <v>761</v>
      </c>
      <c r="C1115" s="10" t="s">
        <v>766</v>
      </c>
      <c r="D1115" s="11">
        <v>0</v>
      </c>
      <c r="E1115" s="11" t="s">
        <v>1125</v>
      </c>
      <c r="F1115" s="11" t="s">
        <v>1084</v>
      </c>
      <c r="G1115" s="12">
        <v>22</v>
      </c>
      <c r="H1115" s="12">
        <v>58</v>
      </c>
      <c r="I1115" s="146">
        <v>69</v>
      </c>
      <c r="J1115" s="12">
        <v>61</v>
      </c>
      <c r="K1115" s="12">
        <v>63</v>
      </c>
      <c r="L1115" s="12">
        <v>86</v>
      </c>
      <c r="M1115" s="12">
        <v>82</v>
      </c>
      <c r="N1115" s="12">
        <v>221</v>
      </c>
      <c r="O1115" s="12">
        <v>198</v>
      </c>
      <c r="P1115" s="12">
        <v>419</v>
      </c>
      <c r="Q1115" s="144">
        <v>2</v>
      </c>
      <c r="R1115" s="144">
        <v>8</v>
      </c>
      <c r="S1115" s="144">
        <v>0</v>
      </c>
      <c r="T1115" s="144">
        <v>0</v>
      </c>
      <c r="U1115" s="144">
        <v>1</v>
      </c>
      <c r="V1115" s="144">
        <v>1</v>
      </c>
      <c r="W1115" s="144">
        <v>0</v>
      </c>
      <c r="X1115" s="144">
        <v>0</v>
      </c>
      <c r="Y1115" s="144">
        <v>0</v>
      </c>
      <c r="Z1115" s="144">
        <v>0</v>
      </c>
      <c r="AA1115" s="144">
        <v>1</v>
      </c>
      <c r="AB1115" s="144">
        <v>2</v>
      </c>
      <c r="AC1115" s="144">
        <v>5</v>
      </c>
      <c r="AD1115" s="144">
        <v>28</v>
      </c>
      <c r="AE1115" s="144">
        <v>9</v>
      </c>
      <c r="AF1115" s="144">
        <v>39</v>
      </c>
      <c r="AG1115" s="13">
        <v>10</v>
      </c>
    </row>
    <row r="1116" spans="1:33" s="13" customFormat="1" ht="13.7" customHeight="1" x14ac:dyDescent="0.15">
      <c r="A1116" s="14"/>
      <c r="B1116" s="14" t="s">
        <v>1073</v>
      </c>
      <c r="C1116" s="14">
        <f>COUNTA(C1111:C1115)</f>
        <v>5</v>
      </c>
      <c r="D1116" s="15">
        <f>COUNTIF(D1111:D1115,"併")</f>
        <v>0</v>
      </c>
      <c r="E1116" s="15">
        <v>2</v>
      </c>
      <c r="F1116" s="15"/>
      <c r="G1116" s="16">
        <f>SUM(G1111:G1115)</f>
        <v>55</v>
      </c>
      <c r="H1116" s="16">
        <f t="shared" ref="H1116:AE1116" si="223">SUM(H1111:H1115)</f>
        <v>136</v>
      </c>
      <c r="I1116" s="16">
        <f t="shared" si="223"/>
        <v>138</v>
      </c>
      <c r="J1116" s="16">
        <f t="shared" si="223"/>
        <v>138</v>
      </c>
      <c r="K1116" s="16">
        <f t="shared" si="223"/>
        <v>128</v>
      </c>
      <c r="L1116" s="16">
        <f t="shared" si="223"/>
        <v>140</v>
      </c>
      <c r="M1116" s="16">
        <f t="shared" si="223"/>
        <v>144</v>
      </c>
      <c r="N1116" s="16">
        <f t="shared" si="223"/>
        <v>424</v>
      </c>
      <c r="O1116" s="16">
        <f t="shared" si="223"/>
        <v>400</v>
      </c>
      <c r="P1116" s="16">
        <f t="shared" si="223"/>
        <v>824</v>
      </c>
      <c r="Q1116" s="16">
        <f t="shared" si="223"/>
        <v>6</v>
      </c>
      <c r="R1116" s="16">
        <f t="shared" si="223"/>
        <v>14</v>
      </c>
      <c r="S1116" s="16">
        <f t="shared" si="223"/>
        <v>1</v>
      </c>
      <c r="T1116" s="16">
        <f t="shared" si="223"/>
        <v>1</v>
      </c>
      <c r="U1116" s="16">
        <f t="shared" si="223"/>
        <v>1</v>
      </c>
      <c r="V1116" s="16">
        <f t="shared" si="223"/>
        <v>1</v>
      </c>
      <c r="W1116" s="16">
        <f t="shared" si="223"/>
        <v>0</v>
      </c>
      <c r="X1116" s="16">
        <f t="shared" si="223"/>
        <v>0</v>
      </c>
      <c r="Y1116" s="16">
        <f t="shared" si="223"/>
        <v>1</v>
      </c>
      <c r="Z1116" s="16">
        <f t="shared" si="223"/>
        <v>1</v>
      </c>
      <c r="AA1116" s="16">
        <f t="shared" si="223"/>
        <v>2</v>
      </c>
      <c r="AB1116" s="16">
        <f t="shared" si="223"/>
        <v>4</v>
      </c>
      <c r="AC1116" s="16">
        <f t="shared" si="223"/>
        <v>12</v>
      </c>
      <c r="AD1116" s="16">
        <f t="shared" si="223"/>
        <v>63</v>
      </c>
      <c r="AE1116" s="16">
        <f t="shared" si="223"/>
        <v>23</v>
      </c>
      <c r="AF1116" s="16">
        <f>SUM(AF1111:AF1115)</f>
        <v>84</v>
      </c>
      <c r="AG1116" s="13">
        <v>11</v>
      </c>
    </row>
    <row r="1117" spans="1:33" ht="13.7" customHeight="1" x14ac:dyDescent="0.15">
      <c r="A1117" s="9" t="s">
        <v>1119</v>
      </c>
      <c r="B1117" s="9" t="s">
        <v>767</v>
      </c>
      <c r="C1117" s="10" t="s">
        <v>768</v>
      </c>
      <c r="D1117" s="11">
        <v>0</v>
      </c>
      <c r="E1117" s="11" t="s">
        <v>1127</v>
      </c>
      <c r="F1117" s="11" t="s">
        <v>1084</v>
      </c>
      <c r="G1117" s="12">
        <v>9</v>
      </c>
      <c r="H1117" s="12">
        <v>20</v>
      </c>
      <c r="I1117" s="12">
        <v>21</v>
      </c>
      <c r="J1117" s="12">
        <v>14</v>
      </c>
      <c r="K1117" s="12">
        <v>20</v>
      </c>
      <c r="L1117" s="12">
        <v>14</v>
      </c>
      <c r="M1117" s="12">
        <v>21</v>
      </c>
      <c r="N1117" s="12">
        <v>49</v>
      </c>
      <c r="O1117" s="12">
        <v>61</v>
      </c>
      <c r="P1117" s="12">
        <v>110</v>
      </c>
      <c r="Q1117" s="144">
        <v>1</v>
      </c>
      <c r="R1117" s="144">
        <v>5</v>
      </c>
      <c r="S1117" s="144">
        <v>0</v>
      </c>
      <c r="T1117" s="144">
        <v>0</v>
      </c>
      <c r="U1117" s="144">
        <v>0</v>
      </c>
      <c r="V1117" s="144">
        <v>0</v>
      </c>
      <c r="W1117" s="144">
        <v>0</v>
      </c>
      <c r="X1117" s="144">
        <v>0</v>
      </c>
      <c r="Y1117" s="144">
        <v>0</v>
      </c>
      <c r="Z1117" s="144">
        <v>0</v>
      </c>
      <c r="AA1117" s="144">
        <v>1</v>
      </c>
      <c r="AB1117" s="144">
        <v>2</v>
      </c>
      <c r="AC1117" s="144">
        <v>1</v>
      </c>
      <c r="AD1117" s="144">
        <v>6</v>
      </c>
      <c r="AE1117" s="144">
        <v>3</v>
      </c>
      <c r="AF1117" s="144">
        <v>13</v>
      </c>
      <c r="AG1117" s="5">
        <v>12</v>
      </c>
    </row>
    <row r="1118" spans="1:33" s="13" customFormat="1" ht="13.7" customHeight="1" x14ac:dyDescent="0.15">
      <c r="A1118" s="9" t="s">
        <v>1119</v>
      </c>
      <c r="B1118" s="9" t="s">
        <v>767</v>
      </c>
      <c r="C1118" s="10" t="s">
        <v>769</v>
      </c>
      <c r="D1118" s="11">
        <v>0</v>
      </c>
      <c r="E1118" s="11" t="s">
        <v>1127</v>
      </c>
      <c r="F1118" s="11" t="s">
        <v>1084</v>
      </c>
      <c r="G1118" s="12">
        <v>15</v>
      </c>
      <c r="H1118" s="12">
        <v>32</v>
      </c>
      <c r="I1118" s="12">
        <v>44</v>
      </c>
      <c r="J1118" s="12">
        <v>35</v>
      </c>
      <c r="K1118" s="12">
        <v>51</v>
      </c>
      <c r="L1118" s="12">
        <v>39</v>
      </c>
      <c r="M1118" s="12">
        <v>36</v>
      </c>
      <c r="N1118" s="12">
        <v>141</v>
      </c>
      <c r="O1118" s="12">
        <v>96</v>
      </c>
      <c r="P1118" s="12">
        <v>237</v>
      </c>
      <c r="Q1118" s="144">
        <v>2</v>
      </c>
      <c r="R1118" s="144">
        <v>11</v>
      </c>
      <c r="S1118" s="144">
        <v>1</v>
      </c>
      <c r="T1118" s="144">
        <v>1</v>
      </c>
      <c r="U1118" s="144">
        <v>0</v>
      </c>
      <c r="V1118" s="144">
        <v>0</v>
      </c>
      <c r="W1118" s="144">
        <v>0</v>
      </c>
      <c r="X1118" s="144">
        <v>0</v>
      </c>
      <c r="Y1118" s="144">
        <v>1</v>
      </c>
      <c r="Z1118" s="144">
        <v>1</v>
      </c>
      <c r="AA1118" s="144">
        <v>1</v>
      </c>
      <c r="AB1118" s="144">
        <v>1</v>
      </c>
      <c r="AC1118" s="144">
        <v>2</v>
      </c>
      <c r="AD1118" s="144">
        <v>14</v>
      </c>
      <c r="AE1118" s="144">
        <v>7</v>
      </c>
      <c r="AF1118" s="144">
        <v>28</v>
      </c>
      <c r="AG1118" s="13">
        <v>13</v>
      </c>
    </row>
    <row r="1119" spans="1:33" s="13" customFormat="1" ht="13.7" customHeight="1" x14ac:dyDescent="0.15">
      <c r="A1119" s="9" t="s">
        <v>1119</v>
      </c>
      <c r="B1119" s="9" t="s">
        <v>767</v>
      </c>
      <c r="C1119" s="10" t="s">
        <v>770</v>
      </c>
      <c r="D1119" s="11">
        <v>0</v>
      </c>
      <c r="E1119" s="11">
        <v>1</v>
      </c>
      <c r="F1119" s="11" t="s">
        <v>1084</v>
      </c>
      <c r="G1119" s="12">
        <v>7</v>
      </c>
      <c r="H1119" s="12">
        <v>6</v>
      </c>
      <c r="I1119" s="12">
        <v>2</v>
      </c>
      <c r="J1119" s="12">
        <v>5</v>
      </c>
      <c r="K1119" s="12">
        <v>2</v>
      </c>
      <c r="L1119" s="12">
        <v>6</v>
      </c>
      <c r="M1119" s="12">
        <v>1</v>
      </c>
      <c r="N1119" s="12">
        <v>10</v>
      </c>
      <c r="O1119" s="12">
        <v>12</v>
      </c>
      <c r="P1119" s="12">
        <v>22</v>
      </c>
      <c r="Q1119" s="144">
        <v>1</v>
      </c>
      <c r="R1119" s="144">
        <v>1</v>
      </c>
      <c r="S1119" s="144">
        <v>0</v>
      </c>
      <c r="T1119" s="144">
        <v>0</v>
      </c>
      <c r="U1119" s="144">
        <v>1</v>
      </c>
      <c r="V1119" s="144">
        <v>1</v>
      </c>
      <c r="W1119" s="144">
        <v>0</v>
      </c>
      <c r="X1119" s="144">
        <v>0</v>
      </c>
      <c r="Y1119" s="144">
        <v>0</v>
      </c>
      <c r="Z1119" s="144">
        <v>0</v>
      </c>
      <c r="AA1119" s="144">
        <v>1</v>
      </c>
      <c r="AB1119" s="144">
        <v>1</v>
      </c>
      <c r="AC1119" s="144">
        <v>1</v>
      </c>
      <c r="AD1119" s="144">
        <v>4</v>
      </c>
      <c r="AE1119" s="144">
        <v>4</v>
      </c>
      <c r="AF1119" s="144">
        <v>7</v>
      </c>
      <c r="AG1119" s="13">
        <v>14</v>
      </c>
    </row>
    <row r="1120" spans="1:33" ht="13.7" customHeight="1" x14ac:dyDescent="0.15">
      <c r="A1120" s="9" t="s">
        <v>1119</v>
      </c>
      <c r="B1120" s="9" t="s">
        <v>767</v>
      </c>
      <c r="C1120" s="10" t="s">
        <v>1144</v>
      </c>
      <c r="D1120" s="11" t="s">
        <v>718</v>
      </c>
      <c r="E1120" s="11">
        <v>3</v>
      </c>
      <c r="F1120" s="11" t="s">
        <v>1084</v>
      </c>
      <c r="G1120" s="12">
        <v>0</v>
      </c>
      <c r="H1120" s="12">
        <v>0</v>
      </c>
      <c r="I1120" s="12">
        <v>0</v>
      </c>
      <c r="J1120" s="12">
        <v>0</v>
      </c>
      <c r="K1120" s="12">
        <v>0</v>
      </c>
      <c r="L1120" s="12">
        <v>0</v>
      </c>
      <c r="M1120" s="12">
        <v>0</v>
      </c>
      <c r="N1120" s="12">
        <v>0</v>
      </c>
      <c r="O1120" s="12">
        <v>0</v>
      </c>
      <c r="P1120" s="12">
        <v>0</v>
      </c>
      <c r="Q1120" s="144">
        <v>0</v>
      </c>
      <c r="R1120" s="144">
        <v>0</v>
      </c>
      <c r="S1120" s="144">
        <v>0</v>
      </c>
      <c r="T1120" s="144">
        <v>0</v>
      </c>
      <c r="U1120" s="144">
        <v>0</v>
      </c>
      <c r="V1120" s="144">
        <v>0</v>
      </c>
      <c r="W1120" s="144">
        <v>0</v>
      </c>
      <c r="X1120" s="144">
        <v>0</v>
      </c>
      <c r="Y1120" s="144">
        <v>0</v>
      </c>
      <c r="Z1120" s="144">
        <v>0</v>
      </c>
      <c r="AA1120" s="144">
        <v>0</v>
      </c>
      <c r="AB1120" s="144">
        <v>0</v>
      </c>
      <c r="AC1120" s="144">
        <v>0</v>
      </c>
      <c r="AD1120" s="144">
        <v>0</v>
      </c>
      <c r="AE1120" s="144">
        <v>0</v>
      </c>
      <c r="AF1120" s="144">
        <v>0</v>
      </c>
      <c r="AG1120" s="13">
        <v>16</v>
      </c>
    </row>
    <row r="1121" spans="1:33" ht="13.7" customHeight="1" x14ac:dyDescent="0.15">
      <c r="A1121" s="14"/>
      <c r="B1121" s="14" t="s">
        <v>1073</v>
      </c>
      <c r="C1121" s="14">
        <f>COUNTA(C1117:C1120)</f>
        <v>4</v>
      </c>
      <c r="D1121" s="15">
        <f>COUNTIF(D1117:D1120,"併")</f>
        <v>1</v>
      </c>
      <c r="E1121" s="15">
        <v>4</v>
      </c>
      <c r="F1121" s="15"/>
      <c r="G1121" s="16">
        <f t="shared" ref="G1121" si="224">SUM(G1117:G1120)</f>
        <v>31</v>
      </c>
      <c r="H1121" s="16">
        <f t="shared" ref="H1121:AE1121" si="225">SUM(H1117:H1120)</f>
        <v>58</v>
      </c>
      <c r="I1121" s="16">
        <f t="shared" si="225"/>
        <v>67</v>
      </c>
      <c r="J1121" s="16">
        <f t="shared" si="225"/>
        <v>54</v>
      </c>
      <c r="K1121" s="16">
        <f t="shared" si="225"/>
        <v>73</v>
      </c>
      <c r="L1121" s="16">
        <f t="shared" si="225"/>
        <v>59</v>
      </c>
      <c r="M1121" s="16">
        <f t="shared" si="225"/>
        <v>58</v>
      </c>
      <c r="N1121" s="16">
        <f t="shared" si="225"/>
        <v>200</v>
      </c>
      <c r="O1121" s="16">
        <f t="shared" si="225"/>
        <v>169</v>
      </c>
      <c r="P1121" s="16">
        <f t="shared" si="225"/>
        <v>369</v>
      </c>
      <c r="Q1121" s="16">
        <f t="shared" si="225"/>
        <v>4</v>
      </c>
      <c r="R1121" s="16">
        <f t="shared" si="225"/>
        <v>17</v>
      </c>
      <c r="S1121" s="16">
        <f t="shared" si="225"/>
        <v>1</v>
      </c>
      <c r="T1121" s="16">
        <f t="shared" si="225"/>
        <v>1</v>
      </c>
      <c r="U1121" s="16">
        <f t="shared" si="225"/>
        <v>1</v>
      </c>
      <c r="V1121" s="16">
        <f t="shared" si="225"/>
        <v>1</v>
      </c>
      <c r="W1121" s="16">
        <f t="shared" si="225"/>
        <v>0</v>
      </c>
      <c r="X1121" s="16">
        <f t="shared" si="225"/>
        <v>0</v>
      </c>
      <c r="Y1121" s="16">
        <f t="shared" si="225"/>
        <v>1</v>
      </c>
      <c r="Z1121" s="16">
        <f t="shared" si="225"/>
        <v>1</v>
      </c>
      <c r="AA1121" s="16">
        <f t="shared" si="225"/>
        <v>3</v>
      </c>
      <c r="AB1121" s="16">
        <f t="shared" si="225"/>
        <v>4</v>
      </c>
      <c r="AC1121" s="16">
        <f t="shared" si="225"/>
        <v>4</v>
      </c>
      <c r="AD1121" s="16">
        <f t="shared" si="225"/>
        <v>24</v>
      </c>
      <c r="AE1121" s="16">
        <f t="shared" si="225"/>
        <v>14</v>
      </c>
      <c r="AF1121" s="16">
        <f>SUM(AF1117:AF1120)</f>
        <v>48</v>
      </c>
      <c r="AG1121" s="5">
        <v>17</v>
      </c>
    </row>
    <row r="1122" spans="1:33" s="13" customFormat="1" ht="13.7" customHeight="1" x14ac:dyDescent="0.15">
      <c r="A1122" s="9" t="s">
        <v>1119</v>
      </c>
      <c r="B1122" s="9" t="s">
        <v>771</v>
      </c>
      <c r="C1122" s="10" t="s">
        <v>772</v>
      </c>
      <c r="D1122" s="11">
        <v>0</v>
      </c>
      <c r="E1122" s="11">
        <v>1</v>
      </c>
      <c r="F1122" s="11" t="s">
        <v>1084</v>
      </c>
      <c r="G1122" s="12">
        <v>9</v>
      </c>
      <c r="H1122" s="12">
        <v>6</v>
      </c>
      <c r="I1122" s="12">
        <v>15</v>
      </c>
      <c r="J1122" s="12">
        <v>12</v>
      </c>
      <c r="K1122" s="12">
        <v>11</v>
      </c>
      <c r="L1122" s="12">
        <v>11</v>
      </c>
      <c r="M1122" s="12">
        <v>18</v>
      </c>
      <c r="N1122" s="12">
        <v>36</v>
      </c>
      <c r="O1122" s="12">
        <v>37</v>
      </c>
      <c r="P1122" s="12">
        <v>73</v>
      </c>
      <c r="Q1122" s="144">
        <v>1</v>
      </c>
      <c r="R1122" s="144">
        <v>2</v>
      </c>
      <c r="S1122" s="144">
        <v>0</v>
      </c>
      <c r="T1122" s="144">
        <v>0</v>
      </c>
      <c r="U1122" s="144">
        <v>0</v>
      </c>
      <c r="V1122" s="144">
        <v>0</v>
      </c>
      <c r="W1122" s="144">
        <v>0</v>
      </c>
      <c r="X1122" s="144">
        <v>0</v>
      </c>
      <c r="Y1122" s="144">
        <v>0</v>
      </c>
      <c r="Z1122" s="144">
        <v>0</v>
      </c>
      <c r="AA1122" s="144">
        <v>1</v>
      </c>
      <c r="AB1122" s="144">
        <v>1</v>
      </c>
      <c r="AC1122" s="144">
        <v>1</v>
      </c>
      <c r="AD1122" s="144">
        <v>1</v>
      </c>
      <c r="AE1122" s="144">
        <v>3</v>
      </c>
      <c r="AF1122" s="144">
        <v>4</v>
      </c>
      <c r="AG1122" s="13">
        <v>18</v>
      </c>
    </row>
    <row r="1123" spans="1:33" s="13" customFormat="1" ht="13.7" customHeight="1" x14ac:dyDescent="0.15">
      <c r="A1123" s="9" t="s">
        <v>1119</v>
      </c>
      <c r="B1123" s="9" t="s">
        <v>771</v>
      </c>
      <c r="C1123" s="10" t="s">
        <v>773</v>
      </c>
      <c r="D1123" s="11" t="s">
        <v>718</v>
      </c>
      <c r="E1123" s="11">
        <v>2</v>
      </c>
      <c r="F1123" s="11" t="s">
        <v>1084</v>
      </c>
      <c r="G1123" s="12">
        <v>5</v>
      </c>
      <c r="H1123" s="12">
        <v>5</v>
      </c>
      <c r="I1123" s="12">
        <v>4</v>
      </c>
      <c r="J1123" s="12">
        <v>5</v>
      </c>
      <c r="K1123" s="12">
        <v>1</v>
      </c>
      <c r="L1123" s="12">
        <v>7</v>
      </c>
      <c r="M1123" s="12">
        <v>1</v>
      </c>
      <c r="N1123" s="12">
        <v>15</v>
      </c>
      <c r="O1123" s="12">
        <v>8</v>
      </c>
      <c r="P1123" s="12">
        <v>23</v>
      </c>
      <c r="Q1123" s="144">
        <v>0</v>
      </c>
      <c r="R1123" s="144">
        <v>0</v>
      </c>
      <c r="S1123" s="144">
        <v>0</v>
      </c>
      <c r="T1123" s="144">
        <v>0</v>
      </c>
      <c r="U1123" s="144">
        <v>0</v>
      </c>
      <c r="V1123" s="144">
        <v>0</v>
      </c>
      <c r="W1123" s="144">
        <v>0</v>
      </c>
      <c r="X1123" s="144">
        <v>0</v>
      </c>
      <c r="Y1123" s="144">
        <v>0</v>
      </c>
      <c r="Z1123" s="144">
        <v>0</v>
      </c>
      <c r="AA1123" s="144">
        <v>1</v>
      </c>
      <c r="AB1123" s="144">
        <v>1</v>
      </c>
      <c r="AC1123" s="144">
        <v>0</v>
      </c>
      <c r="AD1123" s="144">
        <v>0</v>
      </c>
      <c r="AE1123" s="144">
        <v>1</v>
      </c>
      <c r="AF1123" s="144">
        <v>1</v>
      </c>
      <c r="AG1123" s="13">
        <v>19</v>
      </c>
    </row>
    <row r="1124" spans="1:33" s="13" customFormat="1" ht="13.7" customHeight="1" x14ac:dyDescent="0.15">
      <c r="A1124" s="9" t="s">
        <v>1119</v>
      </c>
      <c r="B1124" s="9" t="s">
        <v>771</v>
      </c>
      <c r="C1124" s="10" t="s">
        <v>774</v>
      </c>
      <c r="D1124" s="11">
        <v>0</v>
      </c>
      <c r="E1124" s="11">
        <v>2</v>
      </c>
      <c r="F1124" s="11" t="s">
        <v>1084</v>
      </c>
      <c r="G1124" s="12">
        <v>6</v>
      </c>
      <c r="H1124" s="12">
        <v>10</v>
      </c>
      <c r="I1124" s="12">
        <v>6</v>
      </c>
      <c r="J1124" s="12">
        <v>4</v>
      </c>
      <c r="K1124" s="12">
        <v>9</v>
      </c>
      <c r="L1124" s="12">
        <v>7</v>
      </c>
      <c r="M1124" s="12">
        <v>4</v>
      </c>
      <c r="N1124" s="12">
        <v>20</v>
      </c>
      <c r="O1124" s="12">
        <v>20</v>
      </c>
      <c r="P1124" s="12">
        <v>40</v>
      </c>
      <c r="Q1124" s="144">
        <v>1</v>
      </c>
      <c r="R1124" s="144">
        <v>1</v>
      </c>
      <c r="S1124" s="144">
        <v>0</v>
      </c>
      <c r="T1124" s="144">
        <v>0</v>
      </c>
      <c r="U1124" s="144">
        <v>0</v>
      </c>
      <c r="V1124" s="144">
        <v>0</v>
      </c>
      <c r="W1124" s="144">
        <v>0</v>
      </c>
      <c r="X1124" s="144">
        <v>0</v>
      </c>
      <c r="Y1124" s="144">
        <v>0</v>
      </c>
      <c r="Z1124" s="144">
        <v>0</v>
      </c>
      <c r="AA1124" s="144">
        <v>0</v>
      </c>
      <c r="AB1124" s="144">
        <v>0</v>
      </c>
      <c r="AC1124" s="144">
        <v>1</v>
      </c>
      <c r="AD1124" s="144">
        <v>2</v>
      </c>
      <c r="AE1124" s="144">
        <v>2</v>
      </c>
      <c r="AF1124" s="144">
        <v>3</v>
      </c>
      <c r="AG1124" s="13">
        <v>20</v>
      </c>
    </row>
    <row r="1125" spans="1:33" s="13" customFormat="1" ht="13.7" customHeight="1" x14ac:dyDescent="0.15">
      <c r="A1125" s="9" t="s">
        <v>1119</v>
      </c>
      <c r="B1125" s="9" t="s">
        <v>771</v>
      </c>
      <c r="C1125" s="10" t="s">
        <v>775</v>
      </c>
      <c r="D1125" s="11">
        <v>0</v>
      </c>
      <c r="E1125" s="11">
        <v>2</v>
      </c>
      <c r="F1125" s="11" t="s">
        <v>1084</v>
      </c>
      <c r="G1125" s="12">
        <v>9</v>
      </c>
      <c r="H1125" s="12">
        <v>13</v>
      </c>
      <c r="I1125" s="12">
        <v>17</v>
      </c>
      <c r="J1125" s="12">
        <v>21</v>
      </c>
      <c r="K1125" s="12">
        <v>15</v>
      </c>
      <c r="L1125" s="12">
        <v>18</v>
      </c>
      <c r="M1125" s="12">
        <v>16</v>
      </c>
      <c r="N1125" s="12">
        <v>51</v>
      </c>
      <c r="O1125" s="12">
        <v>49</v>
      </c>
      <c r="P1125" s="12">
        <v>100</v>
      </c>
      <c r="Q1125" s="144">
        <v>1</v>
      </c>
      <c r="R1125" s="144">
        <v>5</v>
      </c>
      <c r="S1125" s="144">
        <v>0</v>
      </c>
      <c r="T1125" s="144">
        <v>0</v>
      </c>
      <c r="U1125" s="144">
        <v>0</v>
      </c>
      <c r="V1125" s="144">
        <v>0</v>
      </c>
      <c r="W1125" s="144">
        <v>0</v>
      </c>
      <c r="X1125" s="144">
        <v>0</v>
      </c>
      <c r="Y1125" s="144">
        <v>0</v>
      </c>
      <c r="Z1125" s="144">
        <v>0</v>
      </c>
      <c r="AA1125" s="144">
        <v>1</v>
      </c>
      <c r="AB1125" s="144">
        <v>1</v>
      </c>
      <c r="AC1125" s="144">
        <v>1</v>
      </c>
      <c r="AD1125" s="144">
        <v>4</v>
      </c>
      <c r="AE1125" s="144">
        <v>3</v>
      </c>
      <c r="AF1125" s="144">
        <v>10</v>
      </c>
      <c r="AG1125" s="13">
        <v>21</v>
      </c>
    </row>
    <row r="1126" spans="1:33" s="13" customFormat="1" ht="13.7" customHeight="1" x14ac:dyDescent="0.15">
      <c r="A1126" s="14"/>
      <c r="B1126" s="14" t="s">
        <v>1073</v>
      </c>
      <c r="C1126" s="14">
        <f>COUNTA(C1122:C1125)</f>
        <v>4</v>
      </c>
      <c r="D1126" s="15">
        <f>COUNTIF(D1122:D1125,"併")</f>
        <v>1</v>
      </c>
      <c r="E1126" s="15">
        <v>4</v>
      </c>
      <c r="F1126" s="15"/>
      <c r="G1126" s="16">
        <f>SUM(G1122:G1125)</f>
        <v>29</v>
      </c>
      <c r="H1126" s="16">
        <f>SUM(H1122:H1125)</f>
        <v>34</v>
      </c>
      <c r="I1126" s="16">
        <f t="shared" ref="I1126:AF1126" si="226">SUM(I1122:I1125)</f>
        <v>42</v>
      </c>
      <c r="J1126" s="16">
        <f t="shared" si="226"/>
        <v>42</v>
      </c>
      <c r="K1126" s="16">
        <f t="shared" si="226"/>
        <v>36</v>
      </c>
      <c r="L1126" s="16">
        <f t="shared" si="226"/>
        <v>43</v>
      </c>
      <c r="M1126" s="16">
        <f t="shared" si="226"/>
        <v>39</v>
      </c>
      <c r="N1126" s="16">
        <f t="shared" si="226"/>
        <v>122</v>
      </c>
      <c r="O1126" s="16">
        <f t="shared" si="226"/>
        <v>114</v>
      </c>
      <c r="P1126" s="16">
        <f t="shared" si="226"/>
        <v>236</v>
      </c>
      <c r="Q1126" s="16">
        <f t="shared" si="226"/>
        <v>3</v>
      </c>
      <c r="R1126" s="16">
        <f t="shared" si="226"/>
        <v>8</v>
      </c>
      <c r="S1126" s="16">
        <f t="shared" si="226"/>
        <v>0</v>
      </c>
      <c r="T1126" s="16">
        <f t="shared" si="226"/>
        <v>0</v>
      </c>
      <c r="U1126" s="16">
        <f t="shared" si="226"/>
        <v>0</v>
      </c>
      <c r="V1126" s="16">
        <f t="shared" si="226"/>
        <v>0</v>
      </c>
      <c r="W1126" s="16">
        <f t="shared" si="226"/>
        <v>0</v>
      </c>
      <c r="X1126" s="16">
        <f t="shared" si="226"/>
        <v>0</v>
      </c>
      <c r="Y1126" s="16">
        <f t="shared" si="226"/>
        <v>0</v>
      </c>
      <c r="Z1126" s="16">
        <f t="shared" si="226"/>
        <v>0</v>
      </c>
      <c r="AA1126" s="16">
        <f t="shared" si="226"/>
        <v>3</v>
      </c>
      <c r="AB1126" s="16">
        <f t="shared" si="226"/>
        <v>3</v>
      </c>
      <c r="AC1126" s="16">
        <f t="shared" si="226"/>
        <v>3</v>
      </c>
      <c r="AD1126" s="16">
        <f t="shared" si="226"/>
        <v>7</v>
      </c>
      <c r="AE1126" s="16">
        <f t="shared" si="226"/>
        <v>9</v>
      </c>
      <c r="AF1126" s="16">
        <f t="shared" si="226"/>
        <v>18</v>
      </c>
      <c r="AG1126" s="13">
        <v>23</v>
      </c>
    </row>
    <row r="1127" spans="1:33" s="13" customFormat="1" ht="13.7" customHeight="1" x14ac:dyDescent="0.15">
      <c r="A1127" s="9" t="s">
        <v>1119</v>
      </c>
      <c r="B1127" s="9" t="s">
        <v>776</v>
      </c>
      <c r="C1127" s="10" t="s">
        <v>777</v>
      </c>
      <c r="D1127" s="11">
        <v>0</v>
      </c>
      <c r="E1127" s="11" t="s">
        <v>1126</v>
      </c>
      <c r="F1127" s="11" t="s">
        <v>1084</v>
      </c>
      <c r="G1127" s="12">
        <v>15</v>
      </c>
      <c r="H1127" s="12">
        <v>30</v>
      </c>
      <c r="I1127" s="12">
        <v>30</v>
      </c>
      <c r="J1127" s="12">
        <v>30</v>
      </c>
      <c r="K1127" s="12">
        <v>40</v>
      </c>
      <c r="L1127" s="12">
        <v>50</v>
      </c>
      <c r="M1127" s="12">
        <v>53</v>
      </c>
      <c r="N1127" s="12">
        <v>120</v>
      </c>
      <c r="O1127" s="12">
        <v>113</v>
      </c>
      <c r="P1127" s="12">
        <v>233</v>
      </c>
      <c r="Q1127" s="144">
        <v>2</v>
      </c>
      <c r="R1127" s="144">
        <v>11</v>
      </c>
      <c r="S1127" s="144">
        <v>1</v>
      </c>
      <c r="T1127" s="144">
        <v>3</v>
      </c>
      <c r="U1127" s="144">
        <v>0</v>
      </c>
      <c r="V1127" s="144">
        <v>0</v>
      </c>
      <c r="W1127" s="144">
        <v>0</v>
      </c>
      <c r="X1127" s="144">
        <v>0</v>
      </c>
      <c r="Y1127" s="144">
        <v>0</v>
      </c>
      <c r="Z1127" s="144">
        <v>0</v>
      </c>
      <c r="AA1127" s="144">
        <v>1</v>
      </c>
      <c r="AB1127" s="144">
        <v>1</v>
      </c>
      <c r="AC1127" s="144">
        <v>2</v>
      </c>
      <c r="AD1127" s="144">
        <v>11</v>
      </c>
      <c r="AE1127" s="144">
        <v>6</v>
      </c>
      <c r="AF1127" s="144">
        <v>26</v>
      </c>
      <c r="AG1127" s="13">
        <v>24</v>
      </c>
    </row>
    <row r="1128" spans="1:33" s="13" customFormat="1" ht="13.7" customHeight="1" x14ac:dyDescent="0.15">
      <c r="A1128" s="9" t="s">
        <v>1119</v>
      </c>
      <c r="B1128" s="9" t="s">
        <v>776</v>
      </c>
      <c r="C1128" s="10" t="s">
        <v>778</v>
      </c>
      <c r="D1128" s="11">
        <v>0</v>
      </c>
      <c r="E1128" s="11">
        <v>1</v>
      </c>
      <c r="F1128" s="11" t="s">
        <v>1084</v>
      </c>
      <c r="G1128" s="12">
        <v>5</v>
      </c>
      <c r="H1128" s="12">
        <v>4</v>
      </c>
      <c r="I1128" s="12">
        <v>2</v>
      </c>
      <c r="J1128" s="12">
        <v>5</v>
      </c>
      <c r="K1128" s="12">
        <v>6</v>
      </c>
      <c r="L1128" s="12">
        <v>4</v>
      </c>
      <c r="M1128" s="12">
        <v>5</v>
      </c>
      <c r="N1128" s="12">
        <v>13</v>
      </c>
      <c r="O1128" s="12">
        <v>13</v>
      </c>
      <c r="P1128" s="12">
        <v>26</v>
      </c>
      <c r="Q1128" s="144">
        <v>1</v>
      </c>
      <c r="R1128" s="144">
        <v>1</v>
      </c>
      <c r="S1128" s="144">
        <v>0</v>
      </c>
      <c r="T1128" s="144">
        <v>0</v>
      </c>
      <c r="U1128" s="144">
        <v>0</v>
      </c>
      <c r="V1128" s="144">
        <v>0</v>
      </c>
      <c r="W1128" s="144">
        <v>0</v>
      </c>
      <c r="X1128" s="144">
        <v>0</v>
      </c>
      <c r="Y1128" s="144">
        <v>0</v>
      </c>
      <c r="Z1128" s="144">
        <v>0</v>
      </c>
      <c r="AA1128" s="144">
        <v>0</v>
      </c>
      <c r="AB1128" s="144">
        <v>0</v>
      </c>
      <c r="AC1128" s="144">
        <v>1</v>
      </c>
      <c r="AD1128" s="144">
        <v>1</v>
      </c>
      <c r="AE1128" s="144">
        <v>2</v>
      </c>
      <c r="AF1128" s="144">
        <v>2</v>
      </c>
      <c r="AG1128" s="13">
        <v>25</v>
      </c>
    </row>
    <row r="1129" spans="1:33" s="13" customFormat="1" ht="13.7" customHeight="1" x14ac:dyDescent="0.15">
      <c r="A1129" s="9" t="s">
        <v>1119</v>
      </c>
      <c r="B1129" s="9" t="s">
        <v>776</v>
      </c>
      <c r="C1129" s="10" t="s">
        <v>779</v>
      </c>
      <c r="D1129" s="11">
        <v>0</v>
      </c>
      <c r="E1129" s="11">
        <v>3</v>
      </c>
      <c r="F1129" s="11" t="s">
        <v>1084</v>
      </c>
      <c r="G1129" s="12">
        <v>9</v>
      </c>
      <c r="H1129" s="12">
        <v>9</v>
      </c>
      <c r="I1129" s="12">
        <v>6</v>
      </c>
      <c r="J1129" s="12">
        <v>9</v>
      </c>
      <c r="K1129" s="12">
        <v>6</v>
      </c>
      <c r="L1129" s="12">
        <v>9</v>
      </c>
      <c r="M1129" s="12">
        <v>11</v>
      </c>
      <c r="N1129" s="12">
        <v>24</v>
      </c>
      <c r="O1129" s="12">
        <v>26</v>
      </c>
      <c r="P1129" s="12">
        <v>50</v>
      </c>
      <c r="Q1129" s="144">
        <v>1</v>
      </c>
      <c r="R1129" s="144">
        <v>3</v>
      </c>
      <c r="S1129" s="144">
        <v>0</v>
      </c>
      <c r="T1129" s="144">
        <v>0</v>
      </c>
      <c r="U1129" s="144">
        <v>0</v>
      </c>
      <c r="V1129" s="144">
        <v>0</v>
      </c>
      <c r="W1129" s="144">
        <v>0</v>
      </c>
      <c r="X1129" s="144">
        <v>0</v>
      </c>
      <c r="Y1129" s="144">
        <v>1</v>
      </c>
      <c r="Z1129" s="144">
        <v>1</v>
      </c>
      <c r="AA1129" s="144">
        <v>1</v>
      </c>
      <c r="AB1129" s="144">
        <v>1</v>
      </c>
      <c r="AC1129" s="144">
        <v>2</v>
      </c>
      <c r="AD1129" s="144">
        <v>9</v>
      </c>
      <c r="AE1129" s="144">
        <v>5</v>
      </c>
      <c r="AF1129" s="144">
        <v>14</v>
      </c>
      <c r="AG1129" s="13">
        <v>26</v>
      </c>
    </row>
    <row r="1130" spans="1:33" s="13" customFormat="1" ht="13.7" customHeight="1" x14ac:dyDescent="0.15">
      <c r="A1130" s="9" t="s">
        <v>1119</v>
      </c>
      <c r="B1130" s="9" t="s">
        <v>776</v>
      </c>
      <c r="C1130" s="10" t="s">
        <v>780</v>
      </c>
      <c r="D1130" s="11" t="s">
        <v>718</v>
      </c>
      <c r="E1130" s="11">
        <v>2</v>
      </c>
      <c r="F1130" s="11" t="s">
        <v>1084</v>
      </c>
      <c r="G1130" s="12">
        <v>5</v>
      </c>
      <c r="H1130" s="12">
        <v>8</v>
      </c>
      <c r="I1130" s="12">
        <v>1</v>
      </c>
      <c r="J1130" s="12">
        <v>3</v>
      </c>
      <c r="K1130" s="12">
        <v>2</v>
      </c>
      <c r="L1130" s="12">
        <v>1</v>
      </c>
      <c r="M1130" s="12">
        <v>2</v>
      </c>
      <c r="N1130" s="12">
        <v>10</v>
      </c>
      <c r="O1130" s="12">
        <v>7</v>
      </c>
      <c r="P1130" s="12">
        <v>17</v>
      </c>
      <c r="Q1130" s="144">
        <v>0</v>
      </c>
      <c r="R1130" s="144">
        <v>0</v>
      </c>
      <c r="S1130" s="144">
        <v>0</v>
      </c>
      <c r="T1130" s="144">
        <v>0</v>
      </c>
      <c r="U1130" s="144">
        <v>0</v>
      </c>
      <c r="V1130" s="144">
        <v>0</v>
      </c>
      <c r="W1130" s="144">
        <v>0</v>
      </c>
      <c r="X1130" s="144">
        <v>0</v>
      </c>
      <c r="Y1130" s="144">
        <v>0</v>
      </c>
      <c r="Z1130" s="144">
        <v>0</v>
      </c>
      <c r="AA1130" s="144">
        <v>1</v>
      </c>
      <c r="AB1130" s="144">
        <v>2</v>
      </c>
      <c r="AC1130" s="144">
        <v>1</v>
      </c>
      <c r="AD1130" s="144">
        <v>2</v>
      </c>
      <c r="AE1130" s="144">
        <v>2</v>
      </c>
      <c r="AF1130" s="144">
        <v>4</v>
      </c>
      <c r="AG1130" s="5">
        <v>27</v>
      </c>
    </row>
    <row r="1131" spans="1:33" s="13" customFormat="1" ht="13.7" customHeight="1" x14ac:dyDescent="0.15">
      <c r="A1131" s="9" t="s">
        <v>1119</v>
      </c>
      <c r="B1131" s="9" t="s">
        <v>776</v>
      </c>
      <c r="C1131" s="10" t="s">
        <v>781</v>
      </c>
      <c r="D1131" s="11" t="s">
        <v>718</v>
      </c>
      <c r="E1131" s="11">
        <v>1</v>
      </c>
      <c r="F1131" s="11" t="s">
        <v>1084</v>
      </c>
      <c r="G1131" s="12">
        <v>5</v>
      </c>
      <c r="H1131" s="12">
        <v>2</v>
      </c>
      <c r="I1131" s="12">
        <v>4</v>
      </c>
      <c r="J1131" s="12">
        <v>2</v>
      </c>
      <c r="K1131" s="12">
        <v>2</v>
      </c>
      <c r="L1131" s="12">
        <v>1</v>
      </c>
      <c r="M1131" s="12">
        <v>2</v>
      </c>
      <c r="N1131" s="12">
        <v>7</v>
      </c>
      <c r="O1131" s="12">
        <v>6</v>
      </c>
      <c r="P1131" s="12">
        <v>13</v>
      </c>
      <c r="Q1131" s="144">
        <v>1</v>
      </c>
      <c r="R1131" s="144">
        <v>1</v>
      </c>
      <c r="S1131" s="144">
        <v>0</v>
      </c>
      <c r="T1131" s="144">
        <v>0</v>
      </c>
      <c r="U1131" s="144">
        <v>0</v>
      </c>
      <c r="V1131" s="144">
        <v>0</v>
      </c>
      <c r="W1131" s="144">
        <v>0</v>
      </c>
      <c r="X1131" s="144">
        <v>0</v>
      </c>
      <c r="Y1131" s="144">
        <v>0</v>
      </c>
      <c r="Z1131" s="144">
        <v>0</v>
      </c>
      <c r="AA1131" s="144">
        <v>0</v>
      </c>
      <c r="AB1131" s="144">
        <v>0</v>
      </c>
      <c r="AC1131" s="144">
        <v>1</v>
      </c>
      <c r="AD1131" s="144">
        <v>1</v>
      </c>
      <c r="AE1131" s="144">
        <v>2</v>
      </c>
      <c r="AF1131" s="144">
        <v>2</v>
      </c>
      <c r="AG1131" s="13">
        <v>28</v>
      </c>
    </row>
    <row r="1132" spans="1:33" s="13" customFormat="1" ht="13.7" customHeight="1" x14ac:dyDescent="0.15">
      <c r="A1132" s="9" t="s">
        <v>1119</v>
      </c>
      <c r="B1132" s="9" t="s">
        <v>776</v>
      </c>
      <c r="C1132" s="10" t="s">
        <v>782</v>
      </c>
      <c r="D1132" s="11">
        <v>0</v>
      </c>
      <c r="E1132" s="11">
        <v>3</v>
      </c>
      <c r="F1132" s="11" t="s">
        <v>1084</v>
      </c>
      <c r="G1132" s="12">
        <v>4</v>
      </c>
      <c r="H1132" s="12">
        <v>6</v>
      </c>
      <c r="I1132" s="12">
        <v>6</v>
      </c>
      <c r="J1132" s="12">
        <v>3</v>
      </c>
      <c r="K1132" s="12">
        <v>3</v>
      </c>
      <c r="L1132" s="12">
        <v>2</v>
      </c>
      <c r="M1132" s="12">
        <v>2</v>
      </c>
      <c r="N1132" s="12">
        <v>10</v>
      </c>
      <c r="O1132" s="12">
        <v>12</v>
      </c>
      <c r="P1132" s="12">
        <v>22</v>
      </c>
      <c r="Q1132" s="144">
        <v>0</v>
      </c>
      <c r="R1132" s="144">
        <v>0</v>
      </c>
      <c r="S1132" s="144">
        <v>0</v>
      </c>
      <c r="T1132" s="144">
        <v>0</v>
      </c>
      <c r="U1132" s="144">
        <v>0</v>
      </c>
      <c r="V1132" s="144">
        <v>0</v>
      </c>
      <c r="W1132" s="144">
        <v>0</v>
      </c>
      <c r="X1132" s="144">
        <v>0</v>
      </c>
      <c r="Y1132" s="144">
        <v>0</v>
      </c>
      <c r="Z1132" s="144">
        <v>0</v>
      </c>
      <c r="AA1132" s="144">
        <v>0</v>
      </c>
      <c r="AB1132" s="144">
        <v>0</v>
      </c>
      <c r="AC1132" s="144">
        <v>0</v>
      </c>
      <c r="AD1132" s="144">
        <v>0</v>
      </c>
      <c r="AE1132" s="144">
        <v>0</v>
      </c>
      <c r="AF1132" s="144">
        <v>0</v>
      </c>
      <c r="AG1132" s="13">
        <v>29</v>
      </c>
    </row>
    <row r="1133" spans="1:33" s="13" customFormat="1" ht="13.7" customHeight="1" x14ac:dyDescent="0.15">
      <c r="A1133" s="14"/>
      <c r="B1133" s="14" t="s">
        <v>1073</v>
      </c>
      <c r="C1133" s="14">
        <f>COUNTA(C1127:C1132)</f>
        <v>6</v>
      </c>
      <c r="D1133" s="15">
        <f>COUNTIF(D1127:D1132,"併")</f>
        <v>2</v>
      </c>
      <c r="E1133" s="15">
        <v>6</v>
      </c>
      <c r="F1133" s="15"/>
      <c r="G1133" s="16">
        <f t="shared" ref="G1133" si="227">SUM(G1127:G1132)</f>
        <v>43</v>
      </c>
      <c r="H1133" s="16">
        <f t="shared" ref="H1133:AE1133" si="228">SUM(H1127:H1132)</f>
        <v>59</v>
      </c>
      <c r="I1133" s="16">
        <f t="shared" si="228"/>
        <v>49</v>
      </c>
      <c r="J1133" s="16">
        <f t="shared" si="228"/>
        <v>52</v>
      </c>
      <c r="K1133" s="16">
        <f t="shared" si="228"/>
        <v>59</v>
      </c>
      <c r="L1133" s="16">
        <f t="shared" si="228"/>
        <v>67</v>
      </c>
      <c r="M1133" s="16">
        <f t="shared" si="228"/>
        <v>75</v>
      </c>
      <c r="N1133" s="16">
        <f t="shared" si="228"/>
        <v>184</v>
      </c>
      <c r="O1133" s="16">
        <f t="shared" si="228"/>
        <v>177</v>
      </c>
      <c r="P1133" s="16">
        <f t="shared" si="228"/>
        <v>361</v>
      </c>
      <c r="Q1133" s="16">
        <f t="shared" si="228"/>
        <v>5</v>
      </c>
      <c r="R1133" s="16">
        <f t="shared" si="228"/>
        <v>16</v>
      </c>
      <c r="S1133" s="16">
        <f t="shared" si="228"/>
        <v>1</v>
      </c>
      <c r="T1133" s="16">
        <f t="shared" si="228"/>
        <v>3</v>
      </c>
      <c r="U1133" s="16">
        <f t="shared" si="228"/>
        <v>0</v>
      </c>
      <c r="V1133" s="16">
        <f t="shared" si="228"/>
        <v>0</v>
      </c>
      <c r="W1133" s="16">
        <f t="shared" si="228"/>
        <v>0</v>
      </c>
      <c r="X1133" s="16">
        <f t="shared" si="228"/>
        <v>0</v>
      </c>
      <c r="Y1133" s="16">
        <f t="shared" si="228"/>
        <v>1</v>
      </c>
      <c r="Z1133" s="16">
        <f t="shared" si="228"/>
        <v>1</v>
      </c>
      <c r="AA1133" s="16">
        <f t="shared" si="228"/>
        <v>3</v>
      </c>
      <c r="AB1133" s="16">
        <f t="shared" si="228"/>
        <v>4</v>
      </c>
      <c r="AC1133" s="16">
        <f t="shared" si="228"/>
        <v>7</v>
      </c>
      <c r="AD1133" s="16">
        <f t="shared" si="228"/>
        <v>24</v>
      </c>
      <c r="AE1133" s="16">
        <f t="shared" si="228"/>
        <v>17</v>
      </c>
      <c r="AF1133" s="16">
        <f>SUM(AF1127:AF1132)</f>
        <v>48</v>
      </c>
      <c r="AG1133" s="13">
        <v>30</v>
      </c>
    </row>
    <row r="1134" spans="1:33" s="13" customFormat="1" ht="13.7" customHeight="1" x14ac:dyDescent="0.15">
      <c r="A1134" s="9" t="s">
        <v>1119</v>
      </c>
      <c r="B1134" s="9" t="s">
        <v>783</v>
      </c>
      <c r="C1134" s="10" t="s">
        <v>784</v>
      </c>
      <c r="D1134" s="11">
        <v>0</v>
      </c>
      <c r="E1134" s="11" t="s">
        <v>1126</v>
      </c>
      <c r="F1134" s="11" t="s">
        <v>1084</v>
      </c>
      <c r="G1134" s="12">
        <v>11</v>
      </c>
      <c r="H1134" s="12">
        <v>33</v>
      </c>
      <c r="I1134" s="12">
        <v>29</v>
      </c>
      <c r="J1134" s="12">
        <v>36</v>
      </c>
      <c r="K1134" s="12">
        <v>30</v>
      </c>
      <c r="L1134" s="12">
        <v>39</v>
      </c>
      <c r="M1134" s="12">
        <v>29</v>
      </c>
      <c r="N1134" s="12">
        <v>113</v>
      </c>
      <c r="O1134" s="12">
        <v>83</v>
      </c>
      <c r="P1134" s="12">
        <v>196</v>
      </c>
      <c r="Q1134" s="144">
        <v>1</v>
      </c>
      <c r="R1134" s="144">
        <v>5</v>
      </c>
      <c r="S1134" s="144">
        <v>0</v>
      </c>
      <c r="T1134" s="144">
        <v>0</v>
      </c>
      <c r="U1134" s="144">
        <v>0</v>
      </c>
      <c r="V1134" s="144">
        <v>0</v>
      </c>
      <c r="W1134" s="144">
        <v>0</v>
      </c>
      <c r="X1134" s="144">
        <v>0</v>
      </c>
      <c r="Y1134" s="144">
        <v>0</v>
      </c>
      <c r="Z1134" s="144">
        <v>0</v>
      </c>
      <c r="AA1134" s="144">
        <v>1</v>
      </c>
      <c r="AB1134" s="144">
        <v>1</v>
      </c>
      <c r="AC1134" s="144">
        <v>3</v>
      </c>
      <c r="AD1134" s="144">
        <v>18</v>
      </c>
      <c r="AE1134" s="144">
        <v>5</v>
      </c>
      <c r="AF1134" s="144">
        <v>24</v>
      </c>
      <c r="AG1134" s="13">
        <v>31</v>
      </c>
    </row>
    <row r="1135" spans="1:33" s="13" customFormat="1" ht="13.7" customHeight="1" x14ac:dyDescent="0.15">
      <c r="A1135" s="9" t="s">
        <v>1119</v>
      </c>
      <c r="B1135" s="9" t="s">
        <v>783</v>
      </c>
      <c r="C1135" s="10" t="s">
        <v>785</v>
      </c>
      <c r="D1135" s="11">
        <v>0</v>
      </c>
      <c r="E1135" s="11">
        <v>1</v>
      </c>
      <c r="F1135" s="11" t="s">
        <v>1084</v>
      </c>
      <c r="G1135" s="12">
        <v>5</v>
      </c>
      <c r="H1135" s="12">
        <v>5</v>
      </c>
      <c r="I1135" s="12">
        <v>8</v>
      </c>
      <c r="J1135" s="12">
        <v>6</v>
      </c>
      <c r="K1135" s="12">
        <v>7</v>
      </c>
      <c r="L1135" s="12">
        <v>11</v>
      </c>
      <c r="M1135" s="12">
        <v>1</v>
      </c>
      <c r="N1135" s="12">
        <v>17</v>
      </c>
      <c r="O1135" s="12">
        <v>21</v>
      </c>
      <c r="P1135" s="12">
        <v>38</v>
      </c>
      <c r="Q1135" s="144">
        <v>1</v>
      </c>
      <c r="R1135" s="144">
        <v>1</v>
      </c>
      <c r="S1135" s="144">
        <v>0</v>
      </c>
      <c r="T1135" s="144">
        <v>0</v>
      </c>
      <c r="U1135" s="144">
        <v>0</v>
      </c>
      <c r="V1135" s="144">
        <v>0</v>
      </c>
      <c r="W1135" s="144">
        <v>0</v>
      </c>
      <c r="X1135" s="144">
        <v>0</v>
      </c>
      <c r="Y1135" s="144">
        <v>0</v>
      </c>
      <c r="Z1135" s="144">
        <v>0</v>
      </c>
      <c r="AA1135" s="144">
        <v>0</v>
      </c>
      <c r="AB1135" s="144">
        <v>0</v>
      </c>
      <c r="AC1135" s="144">
        <v>0</v>
      </c>
      <c r="AD1135" s="144">
        <v>0</v>
      </c>
      <c r="AE1135" s="144">
        <v>1</v>
      </c>
      <c r="AF1135" s="144">
        <v>1</v>
      </c>
      <c r="AG1135" s="5">
        <v>32</v>
      </c>
    </row>
    <row r="1136" spans="1:33" s="13" customFormat="1" ht="13.7" customHeight="1" x14ac:dyDescent="0.15">
      <c r="A1136" s="9" t="s">
        <v>1119</v>
      </c>
      <c r="B1136" s="9" t="s">
        <v>783</v>
      </c>
      <c r="C1136" s="10" t="s">
        <v>786</v>
      </c>
      <c r="D1136" s="11">
        <v>0</v>
      </c>
      <c r="E1136" s="11">
        <v>3</v>
      </c>
      <c r="F1136" s="11" t="s">
        <v>1084</v>
      </c>
      <c r="G1136" s="12">
        <v>5</v>
      </c>
      <c r="H1136" s="146">
        <v>1</v>
      </c>
      <c r="I1136" s="12">
        <v>1</v>
      </c>
      <c r="J1136" s="12">
        <v>0</v>
      </c>
      <c r="K1136" s="12">
        <v>2</v>
      </c>
      <c r="L1136" s="12">
        <v>1</v>
      </c>
      <c r="M1136" s="12">
        <v>2</v>
      </c>
      <c r="N1136" s="12">
        <v>3</v>
      </c>
      <c r="O1136" s="12">
        <v>4</v>
      </c>
      <c r="P1136" s="12">
        <v>7</v>
      </c>
      <c r="Q1136" s="144">
        <v>1</v>
      </c>
      <c r="R1136" s="144">
        <v>1</v>
      </c>
      <c r="S1136" s="144">
        <v>0</v>
      </c>
      <c r="T1136" s="144">
        <v>0</v>
      </c>
      <c r="U1136" s="144">
        <v>0</v>
      </c>
      <c r="V1136" s="144">
        <v>0</v>
      </c>
      <c r="W1136" s="144">
        <v>0</v>
      </c>
      <c r="X1136" s="144">
        <v>0</v>
      </c>
      <c r="Y1136" s="144">
        <v>0</v>
      </c>
      <c r="Z1136" s="144">
        <v>0</v>
      </c>
      <c r="AA1136" s="144">
        <v>0</v>
      </c>
      <c r="AB1136" s="144">
        <v>0</v>
      </c>
      <c r="AC1136" s="144">
        <v>1</v>
      </c>
      <c r="AD1136" s="144">
        <v>1</v>
      </c>
      <c r="AE1136" s="144">
        <v>2</v>
      </c>
      <c r="AF1136" s="144">
        <v>2</v>
      </c>
      <c r="AG1136" s="13">
        <v>33</v>
      </c>
    </row>
    <row r="1137" spans="1:33" s="13" customFormat="1" ht="13.7" customHeight="1" x14ac:dyDescent="0.15">
      <c r="A1137" s="9" t="s">
        <v>1119</v>
      </c>
      <c r="B1137" s="9" t="s">
        <v>783</v>
      </c>
      <c r="C1137" s="10" t="s">
        <v>787</v>
      </c>
      <c r="D1137" s="11">
        <v>0</v>
      </c>
      <c r="E1137" s="11">
        <v>1</v>
      </c>
      <c r="F1137" s="11" t="s">
        <v>1084</v>
      </c>
      <c r="G1137" s="12">
        <v>3</v>
      </c>
      <c r="H1137" s="12">
        <v>1</v>
      </c>
      <c r="I1137" s="146">
        <v>0</v>
      </c>
      <c r="J1137" s="12">
        <v>2</v>
      </c>
      <c r="K1137" s="12">
        <v>0</v>
      </c>
      <c r="L1137" s="12">
        <v>3</v>
      </c>
      <c r="M1137" s="12">
        <v>2</v>
      </c>
      <c r="N1137" s="12">
        <v>5</v>
      </c>
      <c r="O1137" s="12">
        <v>3</v>
      </c>
      <c r="P1137" s="12">
        <v>8</v>
      </c>
      <c r="Q1137" s="144">
        <v>0</v>
      </c>
      <c r="R1137" s="144">
        <v>0</v>
      </c>
      <c r="S1137" s="144">
        <v>0</v>
      </c>
      <c r="T1137" s="144">
        <v>0</v>
      </c>
      <c r="U1137" s="144">
        <v>0</v>
      </c>
      <c r="V1137" s="144">
        <v>0</v>
      </c>
      <c r="W1137" s="144">
        <v>0</v>
      </c>
      <c r="X1137" s="144">
        <v>0</v>
      </c>
      <c r="Y1137" s="144">
        <v>0</v>
      </c>
      <c r="Z1137" s="144">
        <v>0</v>
      </c>
      <c r="AA1137" s="144">
        <v>0</v>
      </c>
      <c r="AB1137" s="144">
        <v>0</v>
      </c>
      <c r="AC1137" s="144">
        <v>1</v>
      </c>
      <c r="AD1137" s="144">
        <v>2</v>
      </c>
      <c r="AE1137" s="144">
        <v>1</v>
      </c>
      <c r="AF1137" s="144">
        <v>2</v>
      </c>
      <c r="AG1137" s="13">
        <v>34</v>
      </c>
    </row>
    <row r="1138" spans="1:33" s="13" customFormat="1" ht="13.7" customHeight="1" x14ac:dyDescent="0.15">
      <c r="A1138" s="14"/>
      <c r="B1138" s="14" t="s">
        <v>1073</v>
      </c>
      <c r="C1138" s="14">
        <f>COUNTA(C1134:C1137)</f>
        <v>4</v>
      </c>
      <c r="D1138" s="15">
        <f>COUNTIF(D1134:D1137,"併")</f>
        <v>0</v>
      </c>
      <c r="E1138" s="15">
        <v>5</v>
      </c>
      <c r="F1138" s="15"/>
      <c r="G1138" s="16">
        <f t="shared" ref="G1138:AF1138" si="229">SUM(G1134:G1137)</f>
        <v>24</v>
      </c>
      <c r="H1138" s="16">
        <f t="shared" si="229"/>
        <v>40</v>
      </c>
      <c r="I1138" s="16">
        <f t="shared" si="229"/>
        <v>38</v>
      </c>
      <c r="J1138" s="16">
        <f t="shared" si="229"/>
        <v>44</v>
      </c>
      <c r="K1138" s="16">
        <f t="shared" si="229"/>
        <v>39</v>
      </c>
      <c r="L1138" s="16">
        <f t="shared" si="229"/>
        <v>54</v>
      </c>
      <c r="M1138" s="16">
        <f t="shared" si="229"/>
        <v>34</v>
      </c>
      <c r="N1138" s="16">
        <f t="shared" si="229"/>
        <v>138</v>
      </c>
      <c r="O1138" s="16">
        <f t="shared" si="229"/>
        <v>111</v>
      </c>
      <c r="P1138" s="16">
        <f t="shared" si="229"/>
        <v>249</v>
      </c>
      <c r="Q1138" s="16">
        <f t="shared" si="229"/>
        <v>3</v>
      </c>
      <c r="R1138" s="16">
        <f t="shared" si="229"/>
        <v>7</v>
      </c>
      <c r="S1138" s="16">
        <f t="shared" si="229"/>
        <v>0</v>
      </c>
      <c r="T1138" s="16">
        <f t="shared" si="229"/>
        <v>0</v>
      </c>
      <c r="U1138" s="16">
        <f t="shared" si="229"/>
        <v>0</v>
      </c>
      <c r="V1138" s="16">
        <f t="shared" si="229"/>
        <v>0</v>
      </c>
      <c r="W1138" s="16">
        <f t="shared" si="229"/>
        <v>0</v>
      </c>
      <c r="X1138" s="16">
        <f t="shared" si="229"/>
        <v>0</v>
      </c>
      <c r="Y1138" s="16">
        <f t="shared" si="229"/>
        <v>0</v>
      </c>
      <c r="Z1138" s="16">
        <f t="shared" si="229"/>
        <v>0</v>
      </c>
      <c r="AA1138" s="16">
        <f t="shared" si="229"/>
        <v>1</v>
      </c>
      <c r="AB1138" s="16">
        <f t="shared" si="229"/>
        <v>1</v>
      </c>
      <c r="AC1138" s="16">
        <f t="shared" si="229"/>
        <v>5</v>
      </c>
      <c r="AD1138" s="16">
        <f t="shared" si="229"/>
        <v>21</v>
      </c>
      <c r="AE1138" s="16">
        <f t="shared" si="229"/>
        <v>9</v>
      </c>
      <c r="AF1138" s="16">
        <f t="shared" si="229"/>
        <v>29</v>
      </c>
      <c r="AG1138" s="13">
        <v>36</v>
      </c>
    </row>
    <row r="1139" spans="1:33" s="13" customFormat="1" ht="13.7" customHeight="1" x14ac:dyDescent="0.15">
      <c r="A1139" s="9" t="s">
        <v>1119</v>
      </c>
      <c r="B1139" s="9" t="s">
        <v>789</v>
      </c>
      <c r="C1139" s="17" t="s">
        <v>790</v>
      </c>
      <c r="D1139" s="11">
        <v>0</v>
      </c>
      <c r="E1139" s="11">
        <v>1</v>
      </c>
      <c r="F1139" s="11" t="s">
        <v>1084</v>
      </c>
      <c r="G1139" s="12">
        <v>8</v>
      </c>
      <c r="H1139" s="12">
        <v>9</v>
      </c>
      <c r="I1139" s="12">
        <v>10</v>
      </c>
      <c r="J1139" s="12">
        <v>8</v>
      </c>
      <c r="K1139" s="12">
        <v>11</v>
      </c>
      <c r="L1139" s="12">
        <v>8</v>
      </c>
      <c r="M1139" s="12">
        <v>17</v>
      </c>
      <c r="N1139" s="12">
        <v>29</v>
      </c>
      <c r="O1139" s="12">
        <v>34</v>
      </c>
      <c r="P1139" s="12">
        <v>63</v>
      </c>
      <c r="Q1139" s="144">
        <v>1</v>
      </c>
      <c r="R1139" s="144">
        <v>1</v>
      </c>
      <c r="S1139" s="144">
        <v>0</v>
      </c>
      <c r="T1139" s="144">
        <v>0</v>
      </c>
      <c r="U1139" s="144">
        <v>0</v>
      </c>
      <c r="V1139" s="144">
        <v>0</v>
      </c>
      <c r="W1139" s="144">
        <v>0</v>
      </c>
      <c r="X1139" s="144">
        <v>0</v>
      </c>
      <c r="Y1139" s="144">
        <v>0</v>
      </c>
      <c r="Z1139" s="144">
        <v>0</v>
      </c>
      <c r="AA1139" s="144">
        <v>0</v>
      </c>
      <c r="AB1139" s="144">
        <v>0</v>
      </c>
      <c r="AC1139" s="144">
        <v>1</v>
      </c>
      <c r="AD1139" s="144">
        <v>3</v>
      </c>
      <c r="AE1139" s="144">
        <v>2</v>
      </c>
      <c r="AF1139" s="144">
        <v>4</v>
      </c>
      <c r="AG1139" s="5">
        <v>37</v>
      </c>
    </row>
    <row r="1140" spans="1:33" s="13" customFormat="1" ht="13.7" customHeight="1" x14ac:dyDescent="0.15">
      <c r="A1140" s="9" t="s">
        <v>1119</v>
      </c>
      <c r="B1140" s="9" t="s">
        <v>789</v>
      </c>
      <c r="C1140" s="10" t="s">
        <v>791</v>
      </c>
      <c r="D1140" s="11">
        <v>0</v>
      </c>
      <c r="E1140" s="11">
        <v>2</v>
      </c>
      <c r="F1140" s="11" t="s">
        <v>1084</v>
      </c>
      <c r="G1140" s="12">
        <v>4</v>
      </c>
      <c r="H1140" s="12">
        <v>2</v>
      </c>
      <c r="I1140" s="12">
        <v>3</v>
      </c>
      <c r="J1140" s="12">
        <v>0</v>
      </c>
      <c r="K1140" s="12">
        <v>3</v>
      </c>
      <c r="L1140" s="12">
        <v>3</v>
      </c>
      <c r="M1140" s="12">
        <v>1</v>
      </c>
      <c r="N1140" s="12">
        <v>6</v>
      </c>
      <c r="O1140" s="12">
        <v>6</v>
      </c>
      <c r="P1140" s="12">
        <v>12</v>
      </c>
      <c r="Q1140" s="144">
        <v>0</v>
      </c>
      <c r="R1140" s="144">
        <v>0</v>
      </c>
      <c r="S1140" s="144">
        <v>0</v>
      </c>
      <c r="T1140" s="144">
        <v>0</v>
      </c>
      <c r="U1140" s="144">
        <v>0</v>
      </c>
      <c r="V1140" s="144">
        <v>0</v>
      </c>
      <c r="W1140" s="144">
        <v>0</v>
      </c>
      <c r="X1140" s="144">
        <v>0</v>
      </c>
      <c r="Y1140" s="144">
        <v>0</v>
      </c>
      <c r="Z1140" s="144">
        <v>0</v>
      </c>
      <c r="AA1140" s="144">
        <v>0</v>
      </c>
      <c r="AB1140" s="144">
        <v>0</v>
      </c>
      <c r="AC1140" s="144">
        <v>1</v>
      </c>
      <c r="AD1140" s="144">
        <v>2</v>
      </c>
      <c r="AE1140" s="144">
        <v>1</v>
      </c>
      <c r="AF1140" s="144">
        <v>2</v>
      </c>
      <c r="AG1140" s="13">
        <v>38</v>
      </c>
    </row>
    <row r="1141" spans="1:33" s="13" customFormat="1" ht="13.7" customHeight="1" x14ac:dyDescent="0.15">
      <c r="A1141" s="9" t="s">
        <v>1119</v>
      </c>
      <c r="B1141" s="9" t="s">
        <v>789</v>
      </c>
      <c r="C1141" s="10" t="s">
        <v>792</v>
      </c>
      <c r="D1141" s="11">
        <v>0</v>
      </c>
      <c r="E1141" s="11">
        <v>1</v>
      </c>
      <c r="F1141" s="11" t="s">
        <v>1084</v>
      </c>
      <c r="G1141" s="12">
        <v>7</v>
      </c>
      <c r="H1141" s="12">
        <v>4</v>
      </c>
      <c r="I1141" s="12">
        <v>3</v>
      </c>
      <c r="J1141" s="12">
        <v>3</v>
      </c>
      <c r="K1141" s="12">
        <v>3</v>
      </c>
      <c r="L1141" s="12">
        <v>7</v>
      </c>
      <c r="M1141" s="12">
        <v>5</v>
      </c>
      <c r="N1141" s="12">
        <v>13</v>
      </c>
      <c r="O1141" s="12">
        <v>12</v>
      </c>
      <c r="P1141" s="12">
        <v>25</v>
      </c>
      <c r="Q1141" s="144">
        <v>1</v>
      </c>
      <c r="R1141" s="144">
        <v>1</v>
      </c>
      <c r="S1141" s="144">
        <v>0</v>
      </c>
      <c r="T1141" s="144">
        <v>0</v>
      </c>
      <c r="U1141" s="144">
        <v>1</v>
      </c>
      <c r="V1141" s="144">
        <v>1</v>
      </c>
      <c r="W1141" s="144">
        <v>0</v>
      </c>
      <c r="X1141" s="144">
        <v>0</v>
      </c>
      <c r="Y1141" s="144">
        <v>0</v>
      </c>
      <c r="Z1141" s="144">
        <v>0</v>
      </c>
      <c r="AA1141" s="144">
        <v>1</v>
      </c>
      <c r="AB1141" s="144">
        <v>1</v>
      </c>
      <c r="AC1141" s="144">
        <v>1</v>
      </c>
      <c r="AD1141" s="144">
        <v>1</v>
      </c>
      <c r="AE1141" s="144">
        <v>4</v>
      </c>
      <c r="AF1141" s="144">
        <v>4</v>
      </c>
      <c r="AG1141" s="13">
        <v>39</v>
      </c>
    </row>
    <row r="1142" spans="1:33" s="13" customFormat="1" ht="13.7" customHeight="1" x14ac:dyDescent="0.15">
      <c r="A1142" s="14"/>
      <c r="B1142" s="14" t="s">
        <v>1073</v>
      </c>
      <c r="C1142" s="14">
        <f>COUNTA(C1139:C1141)</f>
        <v>3</v>
      </c>
      <c r="D1142" s="15">
        <f>COUNTIF(D1139:D1141,"併")</f>
        <v>0</v>
      </c>
      <c r="E1142" s="15">
        <v>3</v>
      </c>
      <c r="F1142" s="15"/>
      <c r="G1142" s="16">
        <f>SUM(G1139:G1141)</f>
        <v>19</v>
      </c>
      <c r="H1142" s="16">
        <f t="shared" ref="H1142:AE1142" si="230">SUM(H1139:H1141)</f>
        <v>15</v>
      </c>
      <c r="I1142" s="16">
        <f t="shared" si="230"/>
        <v>16</v>
      </c>
      <c r="J1142" s="16">
        <f t="shared" si="230"/>
        <v>11</v>
      </c>
      <c r="K1142" s="16">
        <f t="shared" si="230"/>
        <v>17</v>
      </c>
      <c r="L1142" s="16">
        <f t="shared" si="230"/>
        <v>18</v>
      </c>
      <c r="M1142" s="16">
        <f t="shared" si="230"/>
        <v>23</v>
      </c>
      <c r="N1142" s="16">
        <f t="shared" si="230"/>
        <v>48</v>
      </c>
      <c r="O1142" s="16">
        <f t="shared" si="230"/>
        <v>52</v>
      </c>
      <c r="P1142" s="16">
        <f t="shared" si="230"/>
        <v>100</v>
      </c>
      <c r="Q1142" s="16">
        <f t="shared" si="230"/>
        <v>2</v>
      </c>
      <c r="R1142" s="16">
        <f t="shared" si="230"/>
        <v>2</v>
      </c>
      <c r="S1142" s="16">
        <f t="shared" si="230"/>
        <v>0</v>
      </c>
      <c r="T1142" s="16">
        <f t="shared" si="230"/>
        <v>0</v>
      </c>
      <c r="U1142" s="16">
        <f t="shared" si="230"/>
        <v>1</v>
      </c>
      <c r="V1142" s="16">
        <f t="shared" si="230"/>
        <v>1</v>
      </c>
      <c r="W1142" s="16">
        <f t="shared" si="230"/>
        <v>0</v>
      </c>
      <c r="X1142" s="16">
        <f t="shared" si="230"/>
        <v>0</v>
      </c>
      <c r="Y1142" s="16">
        <f t="shared" si="230"/>
        <v>0</v>
      </c>
      <c r="Z1142" s="16">
        <f t="shared" si="230"/>
        <v>0</v>
      </c>
      <c r="AA1142" s="16">
        <f t="shared" si="230"/>
        <v>1</v>
      </c>
      <c r="AB1142" s="16">
        <f t="shared" si="230"/>
        <v>1</v>
      </c>
      <c r="AC1142" s="16">
        <f t="shared" si="230"/>
        <v>3</v>
      </c>
      <c r="AD1142" s="16">
        <f t="shared" si="230"/>
        <v>6</v>
      </c>
      <c r="AE1142" s="16">
        <f t="shared" si="230"/>
        <v>7</v>
      </c>
      <c r="AF1142" s="16">
        <f>SUM(AF1139:AF1141)</f>
        <v>10</v>
      </c>
      <c r="AG1142" s="13">
        <v>40</v>
      </c>
    </row>
    <row r="1143" spans="1:33" s="13" customFormat="1" ht="13.7" customHeight="1" x14ac:dyDescent="0.15">
      <c r="A1143" s="9" t="s">
        <v>1119</v>
      </c>
      <c r="B1143" s="9" t="s">
        <v>793</v>
      </c>
      <c r="C1143" s="10" t="s">
        <v>794</v>
      </c>
      <c r="D1143" s="11">
        <v>0</v>
      </c>
      <c r="E1143" s="11" t="s">
        <v>1125</v>
      </c>
      <c r="F1143" s="11" t="s">
        <v>1084</v>
      </c>
      <c r="G1143" s="12">
        <v>10</v>
      </c>
      <c r="H1143" s="12">
        <v>18</v>
      </c>
      <c r="I1143" s="12">
        <v>14</v>
      </c>
      <c r="J1143" s="12">
        <v>24</v>
      </c>
      <c r="K1143" s="12">
        <v>22</v>
      </c>
      <c r="L1143" s="12">
        <v>17</v>
      </c>
      <c r="M1143" s="12">
        <v>28</v>
      </c>
      <c r="N1143" s="12">
        <v>63</v>
      </c>
      <c r="O1143" s="12">
        <v>60</v>
      </c>
      <c r="P1143" s="12">
        <v>123</v>
      </c>
      <c r="Q1143" s="144">
        <v>1</v>
      </c>
      <c r="R1143" s="144">
        <v>1</v>
      </c>
      <c r="S1143" s="144">
        <v>1</v>
      </c>
      <c r="T1143" s="144">
        <v>1</v>
      </c>
      <c r="U1143" s="144">
        <v>0</v>
      </c>
      <c r="V1143" s="144">
        <v>0</v>
      </c>
      <c r="W1143" s="144">
        <v>0</v>
      </c>
      <c r="X1143" s="144">
        <v>0</v>
      </c>
      <c r="Y1143" s="144">
        <v>0</v>
      </c>
      <c r="Z1143" s="144">
        <v>0</v>
      </c>
      <c r="AA1143" s="144">
        <v>1</v>
      </c>
      <c r="AB1143" s="144">
        <v>2</v>
      </c>
      <c r="AC1143" s="144">
        <v>1</v>
      </c>
      <c r="AD1143" s="144">
        <v>4</v>
      </c>
      <c r="AE1143" s="144">
        <v>4</v>
      </c>
      <c r="AF1143" s="144">
        <v>8</v>
      </c>
      <c r="AG1143" s="13">
        <v>41</v>
      </c>
    </row>
    <row r="1144" spans="1:33" s="13" customFormat="1" ht="13.7" customHeight="1" x14ac:dyDescent="0.15">
      <c r="A1144" s="9" t="s">
        <v>1119</v>
      </c>
      <c r="B1144" s="9" t="s">
        <v>793</v>
      </c>
      <c r="C1144" s="10" t="s">
        <v>795</v>
      </c>
      <c r="D1144" s="11" t="s">
        <v>718</v>
      </c>
      <c r="E1144" s="11">
        <v>1</v>
      </c>
      <c r="F1144" s="11" t="s">
        <v>1084</v>
      </c>
      <c r="G1144" s="12">
        <v>5</v>
      </c>
      <c r="H1144" s="12">
        <v>1</v>
      </c>
      <c r="I1144" s="12">
        <v>3</v>
      </c>
      <c r="J1144" s="12">
        <v>2</v>
      </c>
      <c r="K1144" s="12">
        <v>4</v>
      </c>
      <c r="L1144" s="12">
        <v>5</v>
      </c>
      <c r="M1144" s="12">
        <v>2</v>
      </c>
      <c r="N1144" s="12">
        <v>7</v>
      </c>
      <c r="O1144" s="12">
        <v>10</v>
      </c>
      <c r="P1144" s="12">
        <v>17</v>
      </c>
      <c r="Q1144" s="144">
        <v>0</v>
      </c>
      <c r="R1144" s="144">
        <v>0</v>
      </c>
      <c r="S1144" s="144">
        <v>0</v>
      </c>
      <c r="T1144" s="144">
        <v>0</v>
      </c>
      <c r="U1144" s="144">
        <v>0</v>
      </c>
      <c r="V1144" s="144">
        <v>0</v>
      </c>
      <c r="W1144" s="144">
        <v>0</v>
      </c>
      <c r="X1144" s="144">
        <v>0</v>
      </c>
      <c r="Y1144" s="144">
        <v>0</v>
      </c>
      <c r="Z1144" s="144">
        <v>0</v>
      </c>
      <c r="AA1144" s="144">
        <v>1</v>
      </c>
      <c r="AB1144" s="144">
        <v>2</v>
      </c>
      <c r="AC1144" s="144">
        <v>1</v>
      </c>
      <c r="AD1144" s="144">
        <v>4</v>
      </c>
      <c r="AE1144" s="144">
        <v>2</v>
      </c>
      <c r="AF1144" s="144">
        <v>6</v>
      </c>
      <c r="AG1144" s="5">
        <v>42</v>
      </c>
    </row>
    <row r="1145" spans="1:33" s="13" customFormat="1" ht="13.7" customHeight="1" x14ac:dyDescent="0.15">
      <c r="A1145" s="14"/>
      <c r="B1145" s="14" t="s">
        <v>1073</v>
      </c>
      <c r="C1145" s="14">
        <f>COUNTA(C1143:C1144)</f>
        <v>2</v>
      </c>
      <c r="D1145" s="15">
        <f>COUNTIF(D1143:D1144,"併")</f>
        <v>1</v>
      </c>
      <c r="E1145" s="15">
        <v>1</v>
      </c>
      <c r="F1145" s="15"/>
      <c r="G1145" s="16">
        <f t="shared" ref="G1145" si="231">SUM(G1143:G1144)</f>
        <v>15</v>
      </c>
      <c r="H1145" s="16">
        <f t="shared" ref="H1145:AF1145" si="232">SUM(H1143:H1144)</f>
        <v>19</v>
      </c>
      <c r="I1145" s="16">
        <f t="shared" si="232"/>
        <v>17</v>
      </c>
      <c r="J1145" s="16">
        <f t="shared" si="232"/>
        <v>26</v>
      </c>
      <c r="K1145" s="16">
        <f t="shared" si="232"/>
        <v>26</v>
      </c>
      <c r="L1145" s="16">
        <f t="shared" si="232"/>
        <v>22</v>
      </c>
      <c r="M1145" s="16">
        <f t="shared" si="232"/>
        <v>30</v>
      </c>
      <c r="N1145" s="16">
        <f t="shared" si="232"/>
        <v>70</v>
      </c>
      <c r="O1145" s="16">
        <f t="shared" si="232"/>
        <v>70</v>
      </c>
      <c r="P1145" s="16">
        <f t="shared" si="232"/>
        <v>140</v>
      </c>
      <c r="Q1145" s="16">
        <f t="shared" si="232"/>
        <v>1</v>
      </c>
      <c r="R1145" s="16">
        <f t="shared" si="232"/>
        <v>1</v>
      </c>
      <c r="S1145" s="16">
        <f t="shared" si="232"/>
        <v>1</v>
      </c>
      <c r="T1145" s="16">
        <f t="shared" si="232"/>
        <v>1</v>
      </c>
      <c r="U1145" s="16">
        <f t="shared" si="232"/>
        <v>0</v>
      </c>
      <c r="V1145" s="16">
        <f t="shared" si="232"/>
        <v>0</v>
      </c>
      <c r="W1145" s="16">
        <f t="shared" si="232"/>
        <v>0</v>
      </c>
      <c r="X1145" s="16">
        <f t="shared" si="232"/>
        <v>0</v>
      </c>
      <c r="Y1145" s="16">
        <f t="shared" si="232"/>
        <v>0</v>
      </c>
      <c r="Z1145" s="16">
        <f t="shared" si="232"/>
        <v>0</v>
      </c>
      <c r="AA1145" s="16">
        <f t="shared" si="232"/>
        <v>2</v>
      </c>
      <c r="AB1145" s="16">
        <f t="shared" si="232"/>
        <v>4</v>
      </c>
      <c r="AC1145" s="16">
        <f t="shared" si="232"/>
        <v>2</v>
      </c>
      <c r="AD1145" s="16">
        <f t="shared" si="232"/>
        <v>8</v>
      </c>
      <c r="AE1145" s="16">
        <f t="shared" si="232"/>
        <v>6</v>
      </c>
      <c r="AF1145" s="16">
        <f t="shared" si="232"/>
        <v>14</v>
      </c>
      <c r="AG1145" s="13">
        <v>44</v>
      </c>
    </row>
    <row r="1146" spans="1:33" s="13" customFormat="1" ht="13.7" customHeight="1" x14ac:dyDescent="0.15">
      <c r="A1146" s="18"/>
      <c r="B1146" s="18" t="s">
        <v>1074</v>
      </c>
      <c r="C1146" s="18">
        <f>C1110+C1116+C1121+C1126+C1133+C1138+C1142+C1145</f>
        <v>53</v>
      </c>
      <c r="D1146" s="18">
        <f>D1110+D1116+D1121+D1126+D1133+D1138+D1142+D1145</f>
        <v>6</v>
      </c>
      <c r="E1146" s="19">
        <f>E1110+E1116+E1121+E1126+E1133+E1138+E1142+E1145</f>
        <v>29</v>
      </c>
      <c r="F1146" s="19"/>
      <c r="G1146" s="20">
        <f t="shared" ref="G1146:AF1146" si="233">G1110+G1116+G1121+G1126+G1133+G1138+G1142+G1145</f>
        <v>558</v>
      </c>
      <c r="H1146" s="20">
        <f t="shared" si="233"/>
        <v>1366</v>
      </c>
      <c r="I1146" s="20">
        <f t="shared" si="233"/>
        <v>1393</v>
      </c>
      <c r="J1146" s="20">
        <f t="shared" si="233"/>
        <v>1421</v>
      </c>
      <c r="K1146" s="20">
        <f t="shared" si="233"/>
        <v>1504</v>
      </c>
      <c r="L1146" s="20">
        <f t="shared" si="233"/>
        <v>1557</v>
      </c>
      <c r="M1146" s="20">
        <f t="shared" si="233"/>
        <v>1575</v>
      </c>
      <c r="N1146" s="20">
        <f t="shared" si="233"/>
        <v>4543</v>
      </c>
      <c r="O1146" s="20">
        <f t="shared" si="233"/>
        <v>4273</v>
      </c>
      <c r="P1146" s="20">
        <f t="shared" si="233"/>
        <v>8816</v>
      </c>
      <c r="Q1146" s="20">
        <f t="shared" si="233"/>
        <v>56</v>
      </c>
      <c r="R1146" s="20">
        <f t="shared" si="233"/>
        <v>218</v>
      </c>
      <c r="S1146" s="20">
        <f t="shared" si="233"/>
        <v>11</v>
      </c>
      <c r="T1146" s="20">
        <f t="shared" si="233"/>
        <v>15</v>
      </c>
      <c r="U1146" s="20">
        <f t="shared" si="233"/>
        <v>9</v>
      </c>
      <c r="V1146" s="20">
        <f t="shared" si="233"/>
        <v>9</v>
      </c>
      <c r="W1146" s="20">
        <f t="shared" si="233"/>
        <v>0</v>
      </c>
      <c r="X1146" s="20">
        <f t="shared" si="233"/>
        <v>0</v>
      </c>
      <c r="Y1146" s="20">
        <f t="shared" si="233"/>
        <v>4</v>
      </c>
      <c r="Z1146" s="20">
        <f t="shared" si="233"/>
        <v>4</v>
      </c>
      <c r="AA1146" s="20">
        <f t="shared" si="233"/>
        <v>20</v>
      </c>
      <c r="AB1146" s="20">
        <f t="shared" si="233"/>
        <v>31</v>
      </c>
      <c r="AC1146" s="20">
        <f t="shared" si="233"/>
        <v>87</v>
      </c>
      <c r="AD1146" s="20">
        <f t="shared" si="233"/>
        <v>472</v>
      </c>
      <c r="AE1146" s="20">
        <f t="shared" si="233"/>
        <v>187</v>
      </c>
      <c r="AF1146" s="20">
        <f t="shared" si="233"/>
        <v>749</v>
      </c>
      <c r="AG1146" s="13">
        <v>45</v>
      </c>
    </row>
    <row r="1147" spans="1:33" s="13" customFormat="1" ht="13.7" customHeight="1" x14ac:dyDescent="0.15">
      <c r="A1147" s="9" t="s">
        <v>1120</v>
      </c>
      <c r="B1147" s="9" t="s">
        <v>287</v>
      </c>
      <c r="C1147" s="10" t="s">
        <v>288</v>
      </c>
      <c r="D1147" s="11">
        <v>0</v>
      </c>
      <c r="E1147" s="11" t="s">
        <v>1126</v>
      </c>
      <c r="F1147" s="11" t="s">
        <v>1084</v>
      </c>
      <c r="G1147" s="12">
        <v>18</v>
      </c>
      <c r="H1147" s="12">
        <v>46</v>
      </c>
      <c r="I1147" s="12">
        <v>59</v>
      </c>
      <c r="J1147" s="12">
        <v>46</v>
      </c>
      <c r="K1147" s="12">
        <v>48</v>
      </c>
      <c r="L1147" s="12">
        <v>51</v>
      </c>
      <c r="M1147" s="12">
        <v>56</v>
      </c>
      <c r="N1147" s="12">
        <v>155</v>
      </c>
      <c r="O1147" s="12">
        <v>151</v>
      </c>
      <c r="P1147" s="12">
        <v>306</v>
      </c>
      <c r="Q1147" s="144">
        <v>2</v>
      </c>
      <c r="R1147" s="144">
        <v>11</v>
      </c>
      <c r="S1147" s="144">
        <v>0</v>
      </c>
      <c r="T1147" s="144">
        <v>0</v>
      </c>
      <c r="U1147" s="144">
        <v>1</v>
      </c>
      <c r="V1147" s="144">
        <v>2</v>
      </c>
      <c r="W1147" s="144">
        <v>0</v>
      </c>
      <c r="X1147" s="144">
        <v>0</v>
      </c>
      <c r="Y1147" s="144">
        <v>0</v>
      </c>
      <c r="Z1147" s="144">
        <v>0</v>
      </c>
      <c r="AA1147" s="144">
        <v>1</v>
      </c>
      <c r="AB1147" s="144">
        <v>8</v>
      </c>
      <c r="AC1147" s="144">
        <v>2</v>
      </c>
      <c r="AD1147" s="144">
        <v>13</v>
      </c>
      <c r="AE1147" s="144">
        <v>6</v>
      </c>
      <c r="AF1147" s="144">
        <v>34</v>
      </c>
      <c r="AG1147" s="13">
        <v>46</v>
      </c>
    </row>
    <row r="1148" spans="1:33" s="13" customFormat="1" ht="13.7" customHeight="1" x14ac:dyDescent="0.15">
      <c r="A1148" s="9" t="s">
        <v>1120</v>
      </c>
      <c r="B1148" s="9" t="s">
        <v>287</v>
      </c>
      <c r="C1148" s="10" t="s">
        <v>289</v>
      </c>
      <c r="D1148" s="11">
        <v>0</v>
      </c>
      <c r="E1148" s="11" t="s">
        <v>1126</v>
      </c>
      <c r="F1148" s="11" t="s">
        <v>1084</v>
      </c>
      <c r="G1148" s="12">
        <v>10</v>
      </c>
      <c r="H1148" s="12">
        <v>29</v>
      </c>
      <c r="I1148" s="12">
        <v>27</v>
      </c>
      <c r="J1148" s="12">
        <v>31</v>
      </c>
      <c r="K1148" s="12">
        <v>21</v>
      </c>
      <c r="L1148" s="12">
        <v>18</v>
      </c>
      <c r="M1148" s="12">
        <v>29</v>
      </c>
      <c r="N1148" s="12">
        <v>71</v>
      </c>
      <c r="O1148" s="12">
        <v>84</v>
      </c>
      <c r="P1148" s="12">
        <v>155</v>
      </c>
      <c r="Q1148" s="144">
        <v>1</v>
      </c>
      <c r="R1148" s="144">
        <v>4</v>
      </c>
      <c r="S1148" s="144">
        <v>0</v>
      </c>
      <c r="T1148" s="144">
        <v>0</v>
      </c>
      <c r="U1148" s="144">
        <v>1</v>
      </c>
      <c r="V1148" s="144">
        <v>1</v>
      </c>
      <c r="W1148" s="144">
        <v>0</v>
      </c>
      <c r="X1148" s="144">
        <v>0</v>
      </c>
      <c r="Y1148" s="144">
        <v>0</v>
      </c>
      <c r="Z1148" s="144">
        <v>0</v>
      </c>
      <c r="AA1148" s="144">
        <v>1</v>
      </c>
      <c r="AB1148" s="144">
        <v>1</v>
      </c>
      <c r="AC1148" s="144">
        <v>1</v>
      </c>
      <c r="AD1148" s="144">
        <v>2</v>
      </c>
      <c r="AE1148" s="144">
        <v>4</v>
      </c>
      <c r="AF1148" s="144">
        <v>8</v>
      </c>
      <c r="AG1148" s="5">
        <v>47</v>
      </c>
    </row>
    <row r="1149" spans="1:33" s="13" customFormat="1" ht="13.7" customHeight="1" x14ac:dyDescent="0.15">
      <c r="A1149" s="9" t="s">
        <v>1120</v>
      </c>
      <c r="B1149" s="9" t="s">
        <v>287</v>
      </c>
      <c r="C1149" s="10" t="s">
        <v>290</v>
      </c>
      <c r="D1149" s="11">
        <v>0</v>
      </c>
      <c r="E1149" s="11">
        <v>1</v>
      </c>
      <c r="F1149" s="11" t="s">
        <v>1084</v>
      </c>
      <c r="G1149" s="12">
        <v>3</v>
      </c>
      <c r="H1149" s="12">
        <v>0</v>
      </c>
      <c r="I1149" s="12">
        <v>2</v>
      </c>
      <c r="J1149" s="12">
        <v>2</v>
      </c>
      <c r="K1149" s="12">
        <v>3</v>
      </c>
      <c r="L1149" s="12">
        <v>3</v>
      </c>
      <c r="M1149" s="12">
        <v>3</v>
      </c>
      <c r="N1149" s="12">
        <v>6</v>
      </c>
      <c r="O1149" s="12">
        <v>7</v>
      </c>
      <c r="P1149" s="12">
        <v>13</v>
      </c>
      <c r="Q1149" s="144">
        <v>0</v>
      </c>
      <c r="R1149" s="144">
        <v>0</v>
      </c>
      <c r="S1149" s="144">
        <v>0</v>
      </c>
      <c r="T1149" s="144">
        <v>0</v>
      </c>
      <c r="U1149" s="144">
        <v>0</v>
      </c>
      <c r="V1149" s="144">
        <v>0</v>
      </c>
      <c r="W1149" s="144">
        <v>0</v>
      </c>
      <c r="X1149" s="144">
        <v>0</v>
      </c>
      <c r="Y1149" s="144">
        <v>0</v>
      </c>
      <c r="Z1149" s="144">
        <v>0</v>
      </c>
      <c r="AA1149" s="144">
        <v>0</v>
      </c>
      <c r="AB1149" s="144">
        <v>0</v>
      </c>
      <c r="AC1149" s="144">
        <v>0</v>
      </c>
      <c r="AD1149" s="144">
        <v>0</v>
      </c>
      <c r="AE1149" s="144">
        <v>0</v>
      </c>
      <c r="AF1149" s="144">
        <v>0</v>
      </c>
      <c r="AG1149" s="13">
        <v>48</v>
      </c>
    </row>
    <row r="1150" spans="1:33" s="13" customFormat="1" ht="13.7" customHeight="1" x14ac:dyDescent="0.15">
      <c r="A1150" s="9" t="s">
        <v>1120</v>
      </c>
      <c r="B1150" s="9" t="s">
        <v>287</v>
      </c>
      <c r="C1150" s="10" t="s">
        <v>291</v>
      </c>
      <c r="D1150" s="11">
        <v>0</v>
      </c>
      <c r="E1150" s="11">
        <v>1</v>
      </c>
      <c r="F1150" s="11" t="s">
        <v>1084</v>
      </c>
      <c r="G1150" s="12">
        <v>5</v>
      </c>
      <c r="H1150" s="12">
        <v>6</v>
      </c>
      <c r="I1150" s="12">
        <v>4</v>
      </c>
      <c r="J1150" s="12">
        <v>8</v>
      </c>
      <c r="K1150" s="12">
        <v>6</v>
      </c>
      <c r="L1150" s="12">
        <v>6</v>
      </c>
      <c r="M1150" s="12">
        <v>3</v>
      </c>
      <c r="N1150" s="12">
        <v>24</v>
      </c>
      <c r="O1150" s="12">
        <v>9</v>
      </c>
      <c r="P1150" s="12">
        <v>33</v>
      </c>
      <c r="Q1150" s="144">
        <v>0</v>
      </c>
      <c r="R1150" s="144">
        <v>0</v>
      </c>
      <c r="S1150" s="144">
        <v>0</v>
      </c>
      <c r="T1150" s="144">
        <v>0</v>
      </c>
      <c r="U1150" s="144">
        <v>0</v>
      </c>
      <c r="V1150" s="144">
        <v>0</v>
      </c>
      <c r="W1150" s="144">
        <v>0</v>
      </c>
      <c r="X1150" s="144">
        <v>0</v>
      </c>
      <c r="Y1150" s="144">
        <v>0</v>
      </c>
      <c r="Z1150" s="144">
        <v>0</v>
      </c>
      <c r="AA1150" s="144">
        <v>0</v>
      </c>
      <c r="AB1150" s="144">
        <v>0</v>
      </c>
      <c r="AC1150" s="144">
        <v>1</v>
      </c>
      <c r="AD1150" s="144">
        <v>1</v>
      </c>
      <c r="AE1150" s="144">
        <v>1</v>
      </c>
      <c r="AF1150" s="144">
        <v>1</v>
      </c>
      <c r="AG1150" s="13">
        <v>49</v>
      </c>
    </row>
    <row r="1151" spans="1:33" s="13" customFormat="1" ht="13.7" customHeight="1" x14ac:dyDescent="0.15">
      <c r="A1151" s="9" t="s">
        <v>1120</v>
      </c>
      <c r="B1151" s="9" t="s">
        <v>287</v>
      </c>
      <c r="C1151" s="10" t="s">
        <v>292</v>
      </c>
      <c r="D1151" s="11" t="s">
        <v>1130</v>
      </c>
      <c r="E1151" s="11">
        <v>3</v>
      </c>
      <c r="F1151" s="11" t="s">
        <v>1084</v>
      </c>
      <c r="G1151" s="12">
        <v>6</v>
      </c>
      <c r="H1151" s="12">
        <v>5</v>
      </c>
      <c r="I1151" s="12">
        <v>3</v>
      </c>
      <c r="J1151" s="12">
        <v>2</v>
      </c>
      <c r="K1151" s="12">
        <v>4</v>
      </c>
      <c r="L1151" s="12">
        <v>4</v>
      </c>
      <c r="M1151" s="12">
        <v>1</v>
      </c>
      <c r="N1151" s="12">
        <v>11</v>
      </c>
      <c r="O1151" s="12">
        <v>8</v>
      </c>
      <c r="P1151" s="12">
        <v>19</v>
      </c>
      <c r="Q1151" s="144">
        <v>1</v>
      </c>
      <c r="R1151" s="144">
        <v>3</v>
      </c>
      <c r="S1151" s="144">
        <v>0</v>
      </c>
      <c r="T1151" s="144">
        <v>0</v>
      </c>
      <c r="U1151" s="144">
        <v>0</v>
      </c>
      <c r="V1151" s="144">
        <v>0</v>
      </c>
      <c r="W1151" s="144">
        <v>0</v>
      </c>
      <c r="X1151" s="144">
        <v>0</v>
      </c>
      <c r="Y1151" s="144">
        <v>0</v>
      </c>
      <c r="Z1151" s="144">
        <v>0</v>
      </c>
      <c r="AA1151" s="144">
        <v>1</v>
      </c>
      <c r="AB1151" s="144">
        <v>1</v>
      </c>
      <c r="AC1151" s="144">
        <v>1</v>
      </c>
      <c r="AD1151" s="144">
        <v>2</v>
      </c>
      <c r="AE1151" s="144">
        <v>3</v>
      </c>
      <c r="AF1151" s="144">
        <v>6</v>
      </c>
      <c r="AG1151" s="13">
        <v>50</v>
      </c>
    </row>
    <row r="1152" spans="1:33" s="13" customFormat="1" ht="13.7" customHeight="1" x14ac:dyDescent="0.15">
      <c r="A1152" s="9" t="s">
        <v>1120</v>
      </c>
      <c r="B1152" s="9" t="s">
        <v>287</v>
      </c>
      <c r="C1152" s="10" t="s">
        <v>293</v>
      </c>
      <c r="D1152" s="11">
        <v>0</v>
      </c>
      <c r="E1152" s="11" t="s">
        <v>1126</v>
      </c>
      <c r="F1152" s="11" t="s">
        <v>1084</v>
      </c>
      <c r="G1152" s="12">
        <v>18</v>
      </c>
      <c r="H1152" s="12">
        <v>61</v>
      </c>
      <c r="I1152" s="12">
        <v>66</v>
      </c>
      <c r="J1152" s="12">
        <v>51</v>
      </c>
      <c r="K1152" s="12">
        <v>61</v>
      </c>
      <c r="L1152" s="12">
        <v>50</v>
      </c>
      <c r="M1152" s="12">
        <v>52</v>
      </c>
      <c r="N1152" s="12">
        <v>176</v>
      </c>
      <c r="O1152" s="12">
        <v>165</v>
      </c>
      <c r="P1152" s="12">
        <v>341</v>
      </c>
      <c r="Q1152" s="144">
        <v>2</v>
      </c>
      <c r="R1152" s="144">
        <v>9</v>
      </c>
      <c r="S1152" s="144">
        <v>0</v>
      </c>
      <c r="T1152" s="144">
        <v>0</v>
      </c>
      <c r="U1152" s="144">
        <v>0</v>
      </c>
      <c r="V1152" s="144">
        <v>0</v>
      </c>
      <c r="W1152" s="144">
        <v>0</v>
      </c>
      <c r="X1152" s="144">
        <v>0</v>
      </c>
      <c r="Y1152" s="144">
        <v>0</v>
      </c>
      <c r="Z1152" s="144">
        <v>0</v>
      </c>
      <c r="AA1152" s="144">
        <v>1</v>
      </c>
      <c r="AB1152" s="144">
        <v>2</v>
      </c>
      <c r="AC1152" s="144">
        <v>3</v>
      </c>
      <c r="AD1152" s="144">
        <v>17</v>
      </c>
      <c r="AE1152" s="144">
        <v>6</v>
      </c>
      <c r="AF1152" s="144">
        <v>28</v>
      </c>
      <c r="AG1152" s="13">
        <v>51</v>
      </c>
    </row>
    <row r="1153" spans="1:33" s="13" customFormat="1" ht="13.7" customHeight="1" x14ac:dyDescent="0.15">
      <c r="A1153" s="9" t="s">
        <v>1120</v>
      </c>
      <c r="B1153" s="9" t="s">
        <v>287</v>
      </c>
      <c r="C1153" s="10" t="s">
        <v>83</v>
      </c>
      <c r="D1153" s="11" t="s">
        <v>718</v>
      </c>
      <c r="E1153" s="11">
        <v>1</v>
      </c>
      <c r="F1153" s="11" t="s">
        <v>1084</v>
      </c>
      <c r="G1153" s="12">
        <v>5</v>
      </c>
      <c r="H1153" s="12">
        <v>0</v>
      </c>
      <c r="I1153" s="12">
        <v>4</v>
      </c>
      <c r="J1153" s="12">
        <v>3</v>
      </c>
      <c r="K1153" s="12">
        <v>5</v>
      </c>
      <c r="L1153" s="12">
        <v>5</v>
      </c>
      <c r="M1153" s="12">
        <v>5</v>
      </c>
      <c r="N1153" s="12">
        <v>13</v>
      </c>
      <c r="O1153" s="12">
        <v>9</v>
      </c>
      <c r="P1153" s="12">
        <v>22</v>
      </c>
      <c r="Q1153" s="144">
        <v>1</v>
      </c>
      <c r="R1153" s="144">
        <v>1</v>
      </c>
      <c r="S1153" s="144">
        <v>0</v>
      </c>
      <c r="T1153" s="144">
        <v>0</v>
      </c>
      <c r="U1153" s="144">
        <v>0</v>
      </c>
      <c r="V1153" s="144">
        <v>0</v>
      </c>
      <c r="W1153" s="144">
        <v>0</v>
      </c>
      <c r="X1153" s="144">
        <v>0</v>
      </c>
      <c r="Y1153" s="144">
        <v>0</v>
      </c>
      <c r="Z1153" s="144">
        <v>0</v>
      </c>
      <c r="AA1153" s="144">
        <v>0</v>
      </c>
      <c r="AB1153" s="144">
        <v>0</v>
      </c>
      <c r="AC1153" s="144">
        <v>1</v>
      </c>
      <c r="AD1153" s="144">
        <v>1</v>
      </c>
      <c r="AE1153" s="144">
        <v>2</v>
      </c>
      <c r="AF1153" s="144">
        <v>2</v>
      </c>
      <c r="AG1153" s="5">
        <v>52</v>
      </c>
    </row>
    <row r="1154" spans="1:33" ht="13.7" customHeight="1" x14ac:dyDescent="0.15">
      <c r="A1154" s="14"/>
      <c r="B1154" s="14" t="s">
        <v>1073</v>
      </c>
      <c r="C1154" s="14">
        <f>COUNTA(C1147:C1153)</f>
        <v>7</v>
      </c>
      <c r="D1154" s="15">
        <f>COUNTIF(D1147:D1153,"併")</f>
        <v>2</v>
      </c>
      <c r="E1154" s="15">
        <v>7</v>
      </c>
      <c r="F1154" s="15"/>
      <c r="G1154" s="16">
        <f t="shared" ref="G1154:AF1154" si="234">SUM(G1147:G1153)</f>
        <v>65</v>
      </c>
      <c r="H1154" s="16">
        <f t="shared" si="234"/>
        <v>147</v>
      </c>
      <c r="I1154" s="16">
        <f t="shared" si="234"/>
        <v>165</v>
      </c>
      <c r="J1154" s="16">
        <f t="shared" si="234"/>
        <v>143</v>
      </c>
      <c r="K1154" s="16">
        <f t="shared" si="234"/>
        <v>148</v>
      </c>
      <c r="L1154" s="16">
        <f t="shared" si="234"/>
        <v>137</v>
      </c>
      <c r="M1154" s="16">
        <f t="shared" si="234"/>
        <v>149</v>
      </c>
      <c r="N1154" s="16">
        <f t="shared" si="234"/>
        <v>456</v>
      </c>
      <c r="O1154" s="16">
        <f t="shared" si="234"/>
        <v>433</v>
      </c>
      <c r="P1154" s="16">
        <f t="shared" si="234"/>
        <v>889</v>
      </c>
      <c r="Q1154" s="16">
        <f t="shared" si="234"/>
        <v>7</v>
      </c>
      <c r="R1154" s="16">
        <f t="shared" si="234"/>
        <v>28</v>
      </c>
      <c r="S1154" s="16">
        <f t="shared" si="234"/>
        <v>0</v>
      </c>
      <c r="T1154" s="16">
        <f t="shared" si="234"/>
        <v>0</v>
      </c>
      <c r="U1154" s="16">
        <f t="shared" si="234"/>
        <v>2</v>
      </c>
      <c r="V1154" s="16">
        <f t="shared" si="234"/>
        <v>3</v>
      </c>
      <c r="W1154" s="16">
        <f t="shared" si="234"/>
        <v>0</v>
      </c>
      <c r="X1154" s="16">
        <f t="shared" si="234"/>
        <v>0</v>
      </c>
      <c r="Y1154" s="16">
        <f t="shared" si="234"/>
        <v>0</v>
      </c>
      <c r="Z1154" s="16">
        <f t="shared" si="234"/>
        <v>0</v>
      </c>
      <c r="AA1154" s="16">
        <f t="shared" si="234"/>
        <v>4</v>
      </c>
      <c r="AB1154" s="16">
        <f t="shared" si="234"/>
        <v>12</v>
      </c>
      <c r="AC1154" s="16">
        <f t="shared" si="234"/>
        <v>9</v>
      </c>
      <c r="AD1154" s="16">
        <f t="shared" si="234"/>
        <v>36</v>
      </c>
      <c r="AE1154" s="16">
        <f t="shared" si="234"/>
        <v>22</v>
      </c>
      <c r="AF1154" s="16">
        <f t="shared" si="234"/>
        <v>79</v>
      </c>
      <c r="AG1154" s="13">
        <v>54</v>
      </c>
    </row>
    <row r="1155" spans="1:33" s="13" customFormat="1" ht="13.7" customHeight="1" x14ac:dyDescent="0.15">
      <c r="A1155" s="9" t="s">
        <v>1120</v>
      </c>
      <c r="B1155" s="9" t="s">
        <v>797</v>
      </c>
      <c r="C1155" s="10" t="s">
        <v>798</v>
      </c>
      <c r="D1155" s="11">
        <v>0</v>
      </c>
      <c r="E1155" s="11">
        <v>2</v>
      </c>
      <c r="F1155" s="11" t="s">
        <v>1084</v>
      </c>
      <c r="G1155" s="12">
        <v>8</v>
      </c>
      <c r="H1155" s="12">
        <v>9</v>
      </c>
      <c r="I1155" s="12">
        <v>18</v>
      </c>
      <c r="J1155" s="12">
        <v>13</v>
      </c>
      <c r="K1155" s="12">
        <v>13</v>
      </c>
      <c r="L1155" s="12">
        <v>13</v>
      </c>
      <c r="M1155" s="12">
        <v>21</v>
      </c>
      <c r="N1155" s="12">
        <v>47</v>
      </c>
      <c r="O1155" s="12">
        <v>40</v>
      </c>
      <c r="P1155" s="12">
        <v>87</v>
      </c>
      <c r="Q1155" s="144">
        <v>1</v>
      </c>
      <c r="R1155" s="144">
        <v>1</v>
      </c>
      <c r="S1155" s="144">
        <v>0</v>
      </c>
      <c r="T1155" s="144">
        <v>0</v>
      </c>
      <c r="U1155" s="144">
        <v>0</v>
      </c>
      <c r="V1155" s="144">
        <v>0</v>
      </c>
      <c r="W1155" s="144">
        <v>0</v>
      </c>
      <c r="X1155" s="144">
        <v>0</v>
      </c>
      <c r="Y1155" s="144">
        <v>0</v>
      </c>
      <c r="Z1155" s="144">
        <v>0</v>
      </c>
      <c r="AA1155" s="144">
        <v>0</v>
      </c>
      <c r="AB1155" s="144">
        <v>0</v>
      </c>
      <c r="AC1155" s="144">
        <v>1</v>
      </c>
      <c r="AD1155" s="144">
        <v>3</v>
      </c>
      <c r="AE1155" s="144">
        <v>2</v>
      </c>
      <c r="AF1155" s="144">
        <v>4</v>
      </c>
      <c r="AG1155" s="13">
        <v>55</v>
      </c>
    </row>
    <row r="1156" spans="1:33" s="13" customFormat="1" ht="13.7" customHeight="1" x14ac:dyDescent="0.15">
      <c r="A1156" s="9" t="s">
        <v>1120</v>
      </c>
      <c r="B1156" s="9" t="s">
        <v>797</v>
      </c>
      <c r="C1156" s="10" t="s">
        <v>799</v>
      </c>
      <c r="D1156" s="11">
        <v>0</v>
      </c>
      <c r="E1156" s="11">
        <v>2</v>
      </c>
      <c r="F1156" s="11" t="s">
        <v>1084</v>
      </c>
      <c r="G1156" s="12">
        <v>5</v>
      </c>
      <c r="H1156" s="12">
        <v>6</v>
      </c>
      <c r="I1156" s="12">
        <v>4</v>
      </c>
      <c r="J1156" s="12">
        <v>2</v>
      </c>
      <c r="K1156" s="12">
        <v>6</v>
      </c>
      <c r="L1156" s="12">
        <v>5</v>
      </c>
      <c r="M1156" s="12">
        <v>6</v>
      </c>
      <c r="N1156" s="12">
        <v>12</v>
      </c>
      <c r="O1156" s="12">
        <v>17</v>
      </c>
      <c r="P1156" s="12">
        <v>29</v>
      </c>
      <c r="Q1156" s="144">
        <v>1</v>
      </c>
      <c r="R1156" s="144">
        <v>1</v>
      </c>
      <c r="S1156" s="144">
        <v>0</v>
      </c>
      <c r="T1156" s="144">
        <v>0</v>
      </c>
      <c r="U1156" s="144">
        <v>0</v>
      </c>
      <c r="V1156" s="144">
        <v>0</v>
      </c>
      <c r="W1156" s="144">
        <v>0</v>
      </c>
      <c r="X1156" s="144">
        <v>0</v>
      </c>
      <c r="Y1156" s="144">
        <v>0</v>
      </c>
      <c r="Z1156" s="144">
        <v>0</v>
      </c>
      <c r="AA1156" s="144">
        <v>0</v>
      </c>
      <c r="AB1156" s="144">
        <v>0</v>
      </c>
      <c r="AC1156" s="144">
        <v>1</v>
      </c>
      <c r="AD1156" s="144">
        <v>2</v>
      </c>
      <c r="AE1156" s="144">
        <v>2</v>
      </c>
      <c r="AF1156" s="144">
        <v>3</v>
      </c>
      <c r="AG1156" s="13">
        <v>56</v>
      </c>
    </row>
    <row r="1157" spans="1:33" s="13" customFormat="1" ht="13.7" customHeight="1" x14ac:dyDescent="0.15">
      <c r="A1157" s="9" t="s">
        <v>1120</v>
      </c>
      <c r="B1157" s="9" t="s">
        <v>797</v>
      </c>
      <c r="C1157" s="10" t="s">
        <v>800</v>
      </c>
      <c r="D1157" s="11">
        <v>0</v>
      </c>
      <c r="E1157" s="11">
        <v>2</v>
      </c>
      <c r="F1157" s="11" t="s">
        <v>1084</v>
      </c>
      <c r="G1157" s="12">
        <v>6</v>
      </c>
      <c r="H1157" s="12">
        <v>5</v>
      </c>
      <c r="I1157" s="12">
        <v>4</v>
      </c>
      <c r="J1157" s="12">
        <v>3</v>
      </c>
      <c r="K1157" s="12">
        <v>6</v>
      </c>
      <c r="L1157" s="12">
        <v>4</v>
      </c>
      <c r="M1157" s="12">
        <v>11</v>
      </c>
      <c r="N1157" s="12">
        <v>16</v>
      </c>
      <c r="O1157" s="12">
        <v>17</v>
      </c>
      <c r="P1157" s="12">
        <v>33</v>
      </c>
      <c r="Q1157" s="144">
        <v>1</v>
      </c>
      <c r="R1157" s="144">
        <v>1</v>
      </c>
      <c r="S1157" s="144">
        <v>0</v>
      </c>
      <c r="T1157" s="144">
        <v>0</v>
      </c>
      <c r="U1157" s="144">
        <v>0</v>
      </c>
      <c r="V1157" s="144">
        <v>0</v>
      </c>
      <c r="W1157" s="144">
        <v>0</v>
      </c>
      <c r="X1157" s="144">
        <v>0</v>
      </c>
      <c r="Y1157" s="144">
        <v>0</v>
      </c>
      <c r="Z1157" s="144">
        <v>0</v>
      </c>
      <c r="AA1157" s="144">
        <v>1</v>
      </c>
      <c r="AB1157" s="144">
        <v>1</v>
      </c>
      <c r="AC1157" s="144">
        <v>1</v>
      </c>
      <c r="AD1157" s="144">
        <v>2</v>
      </c>
      <c r="AE1157" s="144">
        <v>3</v>
      </c>
      <c r="AF1157" s="144">
        <v>4</v>
      </c>
      <c r="AG1157" s="5">
        <v>57</v>
      </c>
    </row>
    <row r="1158" spans="1:33" s="13" customFormat="1" ht="13.7" customHeight="1" x14ac:dyDescent="0.15">
      <c r="A1158" s="9" t="s">
        <v>1120</v>
      </c>
      <c r="B1158" s="9" t="s">
        <v>797</v>
      </c>
      <c r="C1158" s="10" t="s">
        <v>801</v>
      </c>
      <c r="D1158" s="11">
        <v>0</v>
      </c>
      <c r="E1158" s="11" t="s">
        <v>1126</v>
      </c>
      <c r="F1158" s="11" t="s">
        <v>1084</v>
      </c>
      <c r="G1158" s="12">
        <v>22</v>
      </c>
      <c r="H1158" s="12">
        <v>53</v>
      </c>
      <c r="I1158" s="12">
        <v>55</v>
      </c>
      <c r="J1158" s="12">
        <v>60</v>
      </c>
      <c r="K1158" s="12">
        <v>62</v>
      </c>
      <c r="L1158" s="12">
        <v>66</v>
      </c>
      <c r="M1158" s="12">
        <v>70</v>
      </c>
      <c r="N1158" s="12">
        <v>198</v>
      </c>
      <c r="O1158" s="12">
        <v>168</v>
      </c>
      <c r="P1158" s="12">
        <v>366</v>
      </c>
      <c r="Q1158" s="144">
        <v>1</v>
      </c>
      <c r="R1158" s="144">
        <v>2</v>
      </c>
      <c r="S1158" s="144">
        <v>0</v>
      </c>
      <c r="T1158" s="144">
        <v>0</v>
      </c>
      <c r="U1158" s="144">
        <v>1</v>
      </c>
      <c r="V1158" s="144">
        <v>3</v>
      </c>
      <c r="W1158" s="144">
        <v>1</v>
      </c>
      <c r="X1158" s="144">
        <v>1</v>
      </c>
      <c r="Y1158" s="144">
        <v>1</v>
      </c>
      <c r="Z1158" s="144">
        <v>1</v>
      </c>
      <c r="AA1158" s="144">
        <v>0</v>
      </c>
      <c r="AB1158" s="144">
        <v>0</v>
      </c>
      <c r="AC1158" s="144">
        <v>6</v>
      </c>
      <c r="AD1158" s="144">
        <v>44</v>
      </c>
      <c r="AE1158" s="144">
        <v>10</v>
      </c>
      <c r="AF1158" s="144">
        <v>51</v>
      </c>
      <c r="AG1158" s="13">
        <v>58</v>
      </c>
    </row>
    <row r="1159" spans="1:33" s="13" customFormat="1" ht="13.7" customHeight="1" x14ac:dyDescent="0.15">
      <c r="A1159" s="9" t="s">
        <v>1120</v>
      </c>
      <c r="B1159" s="9" t="s">
        <v>797</v>
      </c>
      <c r="C1159" s="10" t="s">
        <v>802</v>
      </c>
      <c r="D1159" s="11">
        <v>0</v>
      </c>
      <c r="E1159" s="11">
        <v>1</v>
      </c>
      <c r="F1159" s="11" t="s">
        <v>1084</v>
      </c>
      <c r="G1159" s="12">
        <v>10</v>
      </c>
      <c r="H1159" s="12">
        <v>9</v>
      </c>
      <c r="I1159" s="12">
        <v>22</v>
      </c>
      <c r="J1159" s="12">
        <v>17</v>
      </c>
      <c r="K1159" s="12">
        <v>16</v>
      </c>
      <c r="L1159" s="12">
        <v>15</v>
      </c>
      <c r="M1159" s="12">
        <v>18</v>
      </c>
      <c r="N1159" s="12">
        <v>45</v>
      </c>
      <c r="O1159" s="12">
        <v>52</v>
      </c>
      <c r="P1159" s="12">
        <v>97</v>
      </c>
      <c r="Q1159" s="144">
        <v>1</v>
      </c>
      <c r="R1159" s="144">
        <v>5</v>
      </c>
      <c r="S1159" s="144">
        <v>0</v>
      </c>
      <c r="T1159" s="144">
        <v>0</v>
      </c>
      <c r="U1159" s="144">
        <v>1</v>
      </c>
      <c r="V1159" s="144">
        <v>1</v>
      </c>
      <c r="W1159" s="144">
        <v>0</v>
      </c>
      <c r="X1159" s="144">
        <v>0</v>
      </c>
      <c r="Y1159" s="144">
        <v>0</v>
      </c>
      <c r="Z1159" s="144">
        <v>0</v>
      </c>
      <c r="AA1159" s="144">
        <v>1</v>
      </c>
      <c r="AB1159" s="144">
        <v>2</v>
      </c>
      <c r="AC1159" s="144">
        <v>1</v>
      </c>
      <c r="AD1159" s="144">
        <v>8</v>
      </c>
      <c r="AE1159" s="144">
        <v>4</v>
      </c>
      <c r="AF1159" s="144">
        <v>16</v>
      </c>
      <c r="AG1159" s="13">
        <v>59</v>
      </c>
    </row>
    <row r="1160" spans="1:33" s="13" customFormat="1" ht="13.7" customHeight="1" x14ac:dyDescent="0.15">
      <c r="A1160" s="9" t="s">
        <v>1120</v>
      </c>
      <c r="B1160" s="9" t="s">
        <v>797</v>
      </c>
      <c r="C1160" s="10" t="s">
        <v>803</v>
      </c>
      <c r="D1160" s="11">
        <v>0</v>
      </c>
      <c r="E1160" s="11">
        <v>3</v>
      </c>
      <c r="F1160" s="11" t="s">
        <v>1084</v>
      </c>
      <c r="G1160" s="12">
        <v>5</v>
      </c>
      <c r="H1160" s="12">
        <v>1</v>
      </c>
      <c r="I1160" s="12">
        <v>6</v>
      </c>
      <c r="J1160" s="12">
        <v>3</v>
      </c>
      <c r="K1160" s="12">
        <v>2</v>
      </c>
      <c r="L1160" s="12">
        <v>5</v>
      </c>
      <c r="M1160" s="12">
        <v>8</v>
      </c>
      <c r="N1160" s="12">
        <v>11</v>
      </c>
      <c r="O1160" s="12">
        <v>14</v>
      </c>
      <c r="P1160" s="12">
        <v>25</v>
      </c>
      <c r="Q1160" s="144">
        <v>1</v>
      </c>
      <c r="R1160" s="144">
        <v>1</v>
      </c>
      <c r="S1160" s="144">
        <v>0</v>
      </c>
      <c r="T1160" s="144">
        <v>0</v>
      </c>
      <c r="U1160" s="144">
        <v>0</v>
      </c>
      <c r="V1160" s="144">
        <v>0</v>
      </c>
      <c r="W1160" s="144">
        <v>0</v>
      </c>
      <c r="X1160" s="144">
        <v>0</v>
      </c>
      <c r="Y1160" s="144">
        <v>0</v>
      </c>
      <c r="Z1160" s="144">
        <v>0</v>
      </c>
      <c r="AA1160" s="144">
        <v>0</v>
      </c>
      <c r="AB1160" s="144">
        <v>0</v>
      </c>
      <c r="AC1160" s="144">
        <v>1</v>
      </c>
      <c r="AD1160" s="144">
        <v>4</v>
      </c>
      <c r="AE1160" s="144">
        <v>2</v>
      </c>
      <c r="AF1160" s="144">
        <v>5</v>
      </c>
      <c r="AG1160" s="13">
        <v>60</v>
      </c>
    </row>
    <row r="1161" spans="1:33" ht="13.7" customHeight="1" x14ac:dyDescent="0.15">
      <c r="A1161" s="9" t="s">
        <v>1120</v>
      </c>
      <c r="B1161" s="9" t="s">
        <v>797</v>
      </c>
      <c r="C1161" s="10" t="s">
        <v>804</v>
      </c>
      <c r="D1161" s="11">
        <v>0</v>
      </c>
      <c r="E1161" s="11">
        <v>2</v>
      </c>
      <c r="F1161" s="11" t="s">
        <v>1084</v>
      </c>
      <c r="G1161" s="12">
        <v>14</v>
      </c>
      <c r="H1161" s="12">
        <v>17</v>
      </c>
      <c r="I1161" s="12">
        <v>17</v>
      </c>
      <c r="J1161" s="12">
        <v>15</v>
      </c>
      <c r="K1161" s="12">
        <v>33</v>
      </c>
      <c r="L1161" s="12">
        <v>20</v>
      </c>
      <c r="M1161" s="12">
        <v>28</v>
      </c>
      <c r="N1161" s="12">
        <v>68</v>
      </c>
      <c r="O1161" s="12">
        <v>62</v>
      </c>
      <c r="P1161" s="12">
        <v>130</v>
      </c>
      <c r="Q1161" s="144">
        <v>2</v>
      </c>
      <c r="R1161" s="144">
        <v>13</v>
      </c>
      <c r="S1161" s="144">
        <v>0</v>
      </c>
      <c r="T1161" s="144">
        <v>0</v>
      </c>
      <c r="U1161" s="144">
        <v>1</v>
      </c>
      <c r="V1161" s="144">
        <v>1</v>
      </c>
      <c r="W1161" s="144">
        <v>0</v>
      </c>
      <c r="X1161" s="144">
        <v>0</v>
      </c>
      <c r="Y1161" s="144">
        <v>0</v>
      </c>
      <c r="Z1161" s="144">
        <v>0</v>
      </c>
      <c r="AA1161" s="144">
        <v>1</v>
      </c>
      <c r="AB1161" s="144">
        <v>1</v>
      </c>
      <c r="AC1161" s="144">
        <v>4</v>
      </c>
      <c r="AD1161" s="144">
        <v>16</v>
      </c>
      <c r="AE1161" s="144">
        <v>8</v>
      </c>
      <c r="AF1161" s="144">
        <v>31</v>
      </c>
      <c r="AG1161" s="13">
        <v>61</v>
      </c>
    </row>
    <row r="1162" spans="1:33" s="13" customFormat="1" ht="13.7" customHeight="1" x14ac:dyDescent="0.15">
      <c r="A1162" s="9" t="s">
        <v>1120</v>
      </c>
      <c r="B1162" s="9" t="s">
        <v>797</v>
      </c>
      <c r="C1162" s="10" t="s">
        <v>805</v>
      </c>
      <c r="D1162" s="11">
        <v>0</v>
      </c>
      <c r="E1162" s="11">
        <v>2</v>
      </c>
      <c r="F1162" s="11" t="s">
        <v>1084</v>
      </c>
      <c r="G1162" s="12">
        <v>7</v>
      </c>
      <c r="H1162" s="12">
        <v>8</v>
      </c>
      <c r="I1162" s="12">
        <v>4</v>
      </c>
      <c r="J1162" s="12">
        <v>6</v>
      </c>
      <c r="K1162" s="12">
        <v>8</v>
      </c>
      <c r="L1162" s="12">
        <v>11</v>
      </c>
      <c r="M1162" s="12">
        <v>10</v>
      </c>
      <c r="N1162" s="12">
        <v>26</v>
      </c>
      <c r="O1162" s="12">
        <v>21</v>
      </c>
      <c r="P1162" s="12">
        <v>47</v>
      </c>
      <c r="Q1162" s="144">
        <v>1</v>
      </c>
      <c r="R1162" s="144">
        <v>4</v>
      </c>
      <c r="S1162" s="144">
        <v>0</v>
      </c>
      <c r="T1162" s="144">
        <v>0</v>
      </c>
      <c r="U1162" s="144">
        <v>0</v>
      </c>
      <c r="V1162" s="144">
        <v>0</v>
      </c>
      <c r="W1162" s="144">
        <v>0</v>
      </c>
      <c r="X1162" s="144">
        <v>0</v>
      </c>
      <c r="Y1162" s="144">
        <v>0</v>
      </c>
      <c r="Z1162" s="144">
        <v>0</v>
      </c>
      <c r="AA1162" s="144">
        <v>1</v>
      </c>
      <c r="AB1162" s="144">
        <v>1</v>
      </c>
      <c r="AC1162" s="144">
        <v>1</v>
      </c>
      <c r="AD1162" s="144">
        <v>5</v>
      </c>
      <c r="AE1162" s="144">
        <v>3</v>
      </c>
      <c r="AF1162" s="144">
        <v>10</v>
      </c>
      <c r="AG1162" s="5">
        <v>62</v>
      </c>
    </row>
    <row r="1163" spans="1:33" s="13" customFormat="1" ht="13.7" customHeight="1" x14ac:dyDescent="0.15">
      <c r="A1163" s="14"/>
      <c r="B1163" s="14" t="s">
        <v>1073</v>
      </c>
      <c r="C1163" s="14">
        <f>COUNTA(C1155:C1162)</f>
        <v>8</v>
      </c>
      <c r="D1163" s="15">
        <f>COUNTIF(D1155:D1162,"併")</f>
        <v>0</v>
      </c>
      <c r="E1163" s="15">
        <v>8</v>
      </c>
      <c r="F1163" s="15"/>
      <c r="G1163" s="16">
        <f t="shared" ref="G1163" si="235">SUM(G1155:G1162)</f>
        <v>77</v>
      </c>
      <c r="H1163" s="16">
        <f t="shared" ref="H1163:AE1163" si="236">SUM(H1155:H1162)</f>
        <v>108</v>
      </c>
      <c r="I1163" s="16">
        <f t="shared" si="236"/>
        <v>130</v>
      </c>
      <c r="J1163" s="16">
        <f t="shared" si="236"/>
        <v>119</v>
      </c>
      <c r="K1163" s="16">
        <f t="shared" si="236"/>
        <v>146</v>
      </c>
      <c r="L1163" s="16">
        <f t="shared" si="236"/>
        <v>139</v>
      </c>
      <c r="M1163" s="16">
        <f t="shared" si="236"/>
        <v>172</v>
      </c>
      <c r="N1163" s="16">
        <f t="shared" si="236"/>
        <v>423</v>
      </c>
      <c r="O1163" s="16">
        <f t="shared" si="236"/>
        <v>391</v>
      </c>
      <c r="P1163" s="16">
        <f t="shared" si="236"/>
        <v>814</v>
      </c>
      <c r="Q1163" s="16">
        <f t="shared" si="236"/>
        <v>9</v>
      </c>
      <c r="R1163" s="16">
        <f t="shared" si="236"/>
        <v>28</v>
      </c>
      <c r="S1163" s="16">
        <f t="shared" si="236"/>
        <v>0</v>
      </c>
      <c r="T1163" s="16">
        <f t="shared" si="236"/>
        <v>0</v>
      </c>
      <c r="U1163" s="16">
        <f t="shared" si="236"/>
        <v>3</v>
      </c>
      <c r="V1163" s="16">
        <f t="shared" si="236"/>
        <v>5</v>
      </c>
      <c r="W1163" s="16">
        <f t="shared" si="236"/>
        <v>1</v>
      </c>
      <c r="X1163" s="16">
        <f t="shared" si="236"/>
        <v>1</v>
      </c>
      <c r="Y1163" s="16">
        <f t="shared" si="236"/>
        <v>1</v>
      </c>
      <c r="Z1163" s="16">
        <f t="shared" si="236"/>
        <v>1</v>
      </c>
      <c r="AA1163" s="16">
        <f t="shared" si="236"/>
        <v>4</v>
      </c>
      <c r="AB1163" s="16">
        <f t="shared" si="236"/>
        <v>5</v>
      </c>
      <c r="AC1163" s="16">
        <f t="shared" si="236"/>
        <v>16</v>
      </c>
      <c r="AD1163" s="16">
        <f t="shared" si="236"/>
        <v>84</v>
      </c>
      <c r="AE1163" s="16">
        <f t="shared" si="236"/>
        <v>34</v>
      </c>
      <c r="AF1163" s="16">
        <f>SUM(AF1155:AF1162)</f>
        <v>124</v>
      </c>
      <c r="AG1163" s="13">
        <v>63</v>
      </c>
    </row>
    <row r="1164" spans="1:33" s="13" customFormat="1" ht="13.7" customHeight="1" x14ac:dyDescent="0.15">
      <c r="A1164" s="9" t="s">
        <v>1120</v>
      </c>
      <c r="B1164" s="9" t="s">
        <v>806</v>
      </c>
      <c r="C1164" s="10" t="s">
        <v>807</v>
      </c>
      <c r="D1164" s="11">
        <v>0</v>
      </c>
      <c r="E1164" s="11" t="s">
        <v>1126</v>
      </c>
      <c r="F1164" s="11" t="s">
        <v>1084</v>
      </c>
      <c r="G1164" s="12">
        <v>22</v>
      </c>
      <c r="H1164" s="12">
        <v>45</v>
      </c>
      <c r="I1164" s="12">
        <v>71</v>
      </c>
      <c r="J1164" s="12">
        <v>54</v>
      </c>
      <c r="K1164" s="12">
        <v>70</v>
      </c>
      <c r="L1164" s="12">
        <v>52</v>
      </c>
      <c r="M1164" s="12">
        <v>48</v>
      </c>
      <c r="N1164" s="12">
        <v>176</v>
      </c>
      <c r="O1164" s="12">
        <v>164</v>
      </c>
      <c r="P1164" s="12">
        <v>340</v>
      </c>
      <c r="Q1164" s="144">
        <v>2</v>
      </c>
      <c r="R1164" s="144">
        <v>10</v>
      </c>
      <c r="S1164" s="144">
        <v>1</v>
      </c>
      <c r="T1164" s="144">
        <v>1</v>
      </c>
      <c r="U1164" s="144">
        <v>1</v>
      </c>
      <c r="V1164" s="144">
        <v>1</v>
      </c>
      <c r="W1164" s="144">
        <v>0</v>
      </c>
      <c r="X1164" s="144">
        <v>0</v>
      </c>
      <c r="Y1164" s="144">
        <v>0</v>
      </c>
      <c r="Z1164" s="144">
        <v>0</v>
      </c>
      <c r="AA1164" s="144">
        <v>1</v>
      </c>
      <c r="AB1164" s="144">
        <v>4</v>
      </c>
      <c r="AC1164" s="144">
        <v>5</v>
      </c>
      <c r="AD1164" s="144">
        <v>34</v>
      </c>
      <c r="AE1164" s="144">
        <v>10</v>
      </c>
      <c r="AF1164" s="144">
        <v>50</v>
      </c>
      <c r="AG1164" s="13">
        <v>64</v>
      </c>
    </row>
    <row r="1165" spans="1:33" s="13" customFormat="1" ht="13.7" customHeight="1" x14ac:dyDescent="0.15">
      <c r="A1165" s="9" t="s">
        <v>1120</v>
      </c>
      <c r="B1165" s="9" t="s">
        <v>806</v>
      </c>
      <c r="C1165" s="10" t="s">
        <v>808</v>
      </c>
      <c r="D1165" s="11">
        <v>0</v>
      </c>
      <c r="E1165" s="11" t="s">
        <v>1126</v>
      </c>
      <c r="F1165" s="11" t="s">
        <v>1084</v>
      </c>
      <c r="G1165" s="12">
        <v>26</v>
      </c>
      <c r="H1165" s="12">
        <v>76</v>
      </c>
      <c r="I1165" s="12">
        <v>81</v>
      </c>
      <c r="J1165" s="12">
        <v>104</v>
      </c>
      <c r="K1165" s="12">
        <v>92</v>
      </c>
      <c r="L1165" s="12">
        <v>72</v>
      </c>
      <c r="M1165" s="12">
        <v>78</v>
      </c>
      <c r="N1165" s="12">
        <v>256</v>
      </c>
      <c r="O1165" s="12">
        <v>247</v>
      </c>
      <c r="P1165" s="12">
        <v>503</v>
      </c>
      <c r="Q1165" s="144">
        <v>2</v>
      </c>
      <c r="R1165" s="144">
        <v>13</v>
      </c>
      <c r="S1165" s="144">
        <v>1</v>
      </c>
      <c r="T1165" s="144">
        <v>1</v>
      </c>
      <c r="U1165" s="144">
        <v>1</v>
      </c>
      <c r="V1165" s="144">
        <v>2</v>
      </c>
      <c r="W1165" s="144">
        <v>0</v>
      </c>
      <c r="X1165" s="144">
        <v>0</v>
      </c>
      <c r="Y1165" s="144">
        <v>1</v>
      </c>
      <c r="Z1165" s="144">
        <v>3</v>
      </c>
      <c r="AA1165" s="144">
        <v>2</v>
      </c>
      <c r="AB1165" s="144">
        <v>15</v>
      </c>
      <c r="AC1165" s="144">
        <v>5</v>
      </c>
      <c r="AD1165" s="144">
        <v>38</v>
      </c>
      <c r="AE1165" s="144">
        <v>12</v>
      </c>
      <c r="AF1165" s="144">
        <v>72</v>
      </c>
      <c r="AG1165" s="5">
        <v>67</v>
      </c>
    </row>
    <row r="1166" spans="1:33" s="13" customFormat="1" ht="13.7" customHeight="1" x14ac:dyDescent="0.15">
      <c r="A1166" s="9" t="s">
        <v>1120</v>
      </c>
      <c r="B1166" s="9" t="s">
        <v>806</v>
      </c>
      <c r="C1166" s="10" t="s">
        <v>237</v>
      </c>
      <c r="D1166" s="11">
        <v>0</v>
      </c>
      <c r="E1166" s="11">
        <v>1</v>
      </c>
      <c r="F1166" s="11" t="s">
        <v>1084</v>
      </c>
      <c r="G1166" s="12">
        <v>16</v>
      </c>
      <c r="H1166" s="12">
        <v>51</v>
      </c>
      <c r="I1166" s="12">
        <v>40</v>
      </c>
      <c r="J1166" s="12">
        <v>54</v>
      </c>
      <c r="K1166" s="12">
        <v>46</v>
      </c>
      <c r="L1166" s="12">
        <v>62</v>
      </c>
      <c r="M1166" s="12">
        <v>52</v>
      </c>
      <c r="N1166" s="12">
        <v>144</v>
      </c>
      <c r="O1166" s="12">
        <v>161</v>
      </c>
      <c r="P1166" s="12">
        <v>305</v>
      </c>
      <c r="Q1166" s="144">
        <v>1</v>
      </c>
      <c r="R1166" s="144">
        <v>3</v>
      </c>
      <c r="S1166" s="144">
        <v>0</v>
      </c>
      <c r="T1166" s="144">
        <v>0</v>
      </c>
      <c r="U1166" s="144">
        <v>0</v>
      </c>
      <c r="V1166" s="144">
        <v>0</v>
      </c>
      <c r="W1166" s="144">
        <v>0</v>
      </c>
      <c r="X1166" s="144">
        <v>0</v>
      </c>
      <c r="Y1166" s="144">
        <v>0</v>
      </c>
      <c r="Z1166" s="144">
        <v>0</v>
      </c>
      <c r="AA1166" s="144">
        <v>1</v>
      </c>
      <c r="AB1166" s="144">
        <v>3</v>
      </c>
      <c r="AC1166" s="144">
        <v>2</v>
      </c>
      <c r="AD1166" s="144">
        <v>10</v>
      </c>
      <c r="AE1166" s="144">
        <v>4</v>
      </c>
      <c r="AF1166" s="144">
        <v>16</v>
      </c>
      <c r="AG1166" s="13">
        <v>68</v>
      </c>
    </row>
    <row r="1167" spans="1:33" ht="13.7" customHeight="1" x14ac:dyDescent="0.15">
      <c r="A1167" s="14"/>
      <c r="B1167" s="14" t="s">
        <v>1073</v>
      </c>
      <c r="C1167" s="14">
        <f>COUNTA(C1164:C1166)</f>
        <v>3</v>
      </c>
      <c r="D1167" s="15">
        <f>COUNTIF(D1164:D1166,"併")</f>
        <v>0</v>
      </c>
      <c r="E1167" s="15">
        <v>3</v>
      </c>
      <c r="F1167" s="15"/>
      <c r="G1167" s="16">
        <f t="shared" ref="G1167:AF1167" si="237">SUM(G1164:G1166)</f>
        <v>64</v>
      </c>
      <c r="H1167" s="16">
        <f t="shared" si="237"/>
        <v>172</v>
      </c>
      <c r="I1167" s="16">
        <f t="shared" si="237"/>
        <v>192</v>
      </c>
      <c r="J1167" s="16">
        <f t="shared" si="237"/>
        <v>212</v>
      </c>
      <c r="K1167" s="16">
        <f t="shared" si="237"/>
        <v>208</v>
      </c>
      <c r="L1167" s="16">
        <f t="shared" si="237"/>
        <v>186</v>
      </c>
      <c r="M1167" s="16">
        <f t="shared" si="237"/>
        <v>178</v>
      </c>
      <c r="N1167" s="16">
        <f t="shared" si="237"/>
        <v>576</v>
      </c>
      <c r="O1167" s="16">
        <f t="shared" si="237"/>
        <v>572</v>
      </c>
      <c r="P1167" s="16">
        <f t="shared" si="237"/>
        <v>1148</v>
      </c>
      <c r="Q1167" s="16">
        <f t="shared" si="237"/>
        <v>5</v>
      </c>
      <c r="R1167" s="16">
        <f t="shared" si="237"/>
        <v>26</v>
      </c>
      <c r="S1167" s="16">
        <f t="shared" si="237"/>
        <v>2</v>
      </c>
      <c r="T1167" s="16">
        <f t="shared" si="237"/>
        <v>2</v>
      </c>
      <c r="U1167" s="16">
        <f t="shared" si="237"/>
        <v>2</v>
      </c>
      <c r="V1167" s="16">
        <f t="shared" si="237"/>
        <v>3</v>
      </c>
      <c r="W1167" s="16">
        <f t="shared" si="237"/>
        <v>0</v>
      </c>
      <c r="X1167" s="16">
        <f t="shared" si="237"/>
        <v>0</v>
      </c>
      <c r="Y1167" s="16">
        <f t="shared" si="237"/>
        <v>1</v>
      </c>
      <c r="Z1167" s="16">
        <f t="shared" si="237"/>
        <v>3</v>
      </c>
      <c r="AA1167" s="16">
        <f t="shared" si="237"/>
        <v>4</v>
      </c>
      <c r="AB1167" s="16">
        <f t="shared" si="237"/>
        <v>22</v>
      </c>
      <c r="AC1167" s="16">
        <f t="shared" si="237"/>
        <v>12</v>
      </c>
      <c r="AD1167" s="16">
        <f t="shared" si="237"/>
        <v>82</v>
      </c>
      <c r="AE1167" s="16">
        <f t="shared" si="237"/>
        <v>26</v>
      </c>
      <c r="AF1167" s="16">
        <f t="shared" si="237"/>
        <v>138</v>
      </c>
      <c r="AG1167" s="13">
        <v>69</v>
      </c>
    </row>
    <row r="1168" spans="1:33" s="13" customFormat="1" ht="13.7" customHeight="1" x14ac:dyDescent="0.15">
      <c r="A1168" s="9" t="s">
        <v>1120</v>
      </c>
      <c r="B1168" s="9" t="s">
        <v>809</v>
      </c>
      <c r="C1168" s="10" t="s">
        <v>810</v>
      </c>
      <c r="D1168" s="11">
        <v>0</v>
      </c>
      <c r="E1168" s="11">
        <v>1</v>
      </c>
      <c r="F1168" s="11" t="s">
        <v>1084</v>
      </c>
      <c r="G1168" s="12">
        <v>12</v>
      </c>
      <c r="H1168" s="12">
        <v>27</v>
      </c>
      <c r="I1168" s="12">
        <v>26</v>
      </c>
      <c r="J1168" s="12">
        <v>25</v>
      </c>
      <c r="K1168" s="12">
        <v>34</v>
      </c>
      <c r="L1168" s="12">
        <v>25</v>
      </c>
      <c r="M1168" s="12">
        <v>26</v>
      </c>
      <c r="N1168" s="12">
        <v>82</v>
      </c>
      <c r="O1168" s="12">
        <v>81</v>
      </c>
      <c r="P1168" s="12">
        <v>163</v>
      </c>
      <c r="Q1168" s="144">
        <v>2</v>
      </c>
      <c r="R1168" s="144">
        <v>14</v>
      </c>
      <c r="S1168" s="144">
        <v>0</v>
      </c>
      <c r="T1168" s="144">
        <v>0</v>
      </c>
      <c r="U1168" s="144">
        <v>1</v>
      </c>
      <c r="V1168" s="144">
        <v>1</v>
      </c>
      <c r="W1168" s="144">
        <v>0</v>
      </c>
      <c r="X1168" s="144">
        <v>0</v>
      </c>
      <c r="Y1168" s="144">
        <v>0</v>
      </c>
      <c r="Z1168" s="144">
        <v>0</v>
      </c>
      <c r="AA1168" s="144">
        <v>1</v>
      </c>
      <c r="AB1168" s="144">
        <v>2</v>
      </c>
      <c r="AC1168" s="144">
        <v>2</v>
      </c>
      <c r="AD1168" s="144">
        <v>16</v>
      </c>
      <c r="AE1168" s="144">
        <v>6</v>
      </c>
      <c r="AF1168" s="144">
        <v>33</v>
      </c>
      <c r="AG1168" s="13">
        <v>70</v>
      </c>
    </row>
    <row r="1169" spans="1:33" s="13" customFormat="1" ht="13.7" customHeight="1" x14ac:dyDescent="0.15">
      <c r="A1169" s="9" t="s">
        <v>1120</v>
      </c>
      <c r="B1169" s="9" t="s">
        <v>809</v>
      </c>
      <c r="C1169" s="10" t="s">
        <v>811</v>
      </c>
      <c r="D1169" s="11">
        <v>0</v>
      </c>
      <c r="E1169" s="11">
        <v>1</v>
      </c>
      <c r="F1169" s="11" t="s">
        <v>1084</v>
      </c>
      <c r="G1169" s="12">
        <v>9</v>
      </c>
      <c r="H1169" s="12">
        <v>14</v>
      </c>
      <c r="I1169" s="12">
        <v>18</v>
      </c>
      <c r="J1169" s="12">
        <v>16</v>
      </c>
      <c r="K1169" s="12">
        <v>16</v>
      </c>
      <c r="L1169" s="12">
        <v>11</v>
      </c>
      <c r="M1169" s="12">
        <v>22</v>
      </c>
      <c r="N1169" s="12">
        <v>45</v>
      </c>
      <c r="O1169" s="12">
        <v>52</v>
      </c>
      <c r="P1169" s="12">
        <v>97</v>
      </c>
      <c r="Q1169" s="144">
        <v>1</v>
      </c>
      <c r="R1169" s="144">
        <v>5</v>
      </c>
      <c r="S1169" s="144">
        <v>0</v>
      </c>
      <c r="T1169" s="144">
        <v>0</v>
      </c>
      <c r="U1169" s="144">
        <v>0</v>
      </c>
      <c r="V1169" s="144">
        <v>0</v>
      </c>
      <c r="W1169" s="144">
        <v>0</v>
      </c>
      <c r="X1169" s="144">
        <v>0</v>
      </c>
      <c r="Y1169" s="144">
        <v>0</v>
      </c>
      <c r="Z1169" s="144">
        <v>0</v>
      </c>
      <c r="AA1169" s="144">
        <v>1</v>
      </c>
      <c r="AB1169" s="144">
        <v>5</v>
      </c>
      <c r="AC1169" s="144">
        <v>1</v>
      </c>
      <c r="AD1169" s="144">
        <v>2</v>
      </c>
      <c r="AE1169" s="144">
        <v>3</v>
      </c>
      <c r="AF1169" s="144">
        <v>12</v>
      </c>
      <c r="AG1169" s="13">
        <v>71</v>
      </c>
    </row>
    <row r="1170" spans="1:33" s="13" customFormat="1" ht="13.7" customHeight="1" x14ac:dyDescent="0.15">
      <c r="A1170" s="14"/>
      <c r="B1170" s="14" t="s">
        <v>1073</v>
      </c>
      <c r="C1170" s="14">
        <f>COUNTA(C1168:C1169)</f>
        <v>2</v>
      </c>
      <c r="D1170" s="15">
        <f>COUNTIF(D1168:D1169,"併")</f>
        <v>0</v>
      </c>
      <c r="E1170" s="15">
        <v>2</v>
      </c>
      <c r="F1170" s="15"/>
      <c r="G1170" s="16">
        <f>SUM(G1168:G1169)</f>
        <v>21</v>
      </c>
      <c r="H1170" s="16">
        <f t="shared" ref="H1170:AE1170" si="238">SUM(H1168:H1169)</f>
        <v>41</v>
      </c>
      <c r="I1170" s="16">
        <f t="shared" si="238"/>
        <v>44</v>
      </c>
      <c r="J1170" s="16">
        <f t="shared" si="238"/>
        <v>41</v>
      </c>
      <c r="K1170" s="16">
        <f t="shared" si="238"/>
        <v>50</v>
      </c>
      <c r="L1170" s="16">
        <f t="shared" si="238"/>
        <v>36</v>
      </c>
      <c r="M1170" s="16">
        <f t="shared" si="238"/>
        <v>48</v>
      </c>
      <c r="N1170" s="16">
        <f t="shared" si="238"/>
        <v>127</v>
      </c>
      <c r="O1170" s="16">
        <f t="shared" si="238"/>
        <v>133</v>
      </c>
      <c r="P1170" s="16">
        <f t="shared" si="238"/>
        <v>260</v>
      </c>
      <c r="Q1170" s="16">
        <f t="shared" si="238"/>
        <v>3</v>
      </c>
      <c r="R1170" s="16">
        <f t="shared" si="238"/>
        <v>19</v>
      </c>
      <c r="S1170" s="16">
        <f t="shared" si="238"/>
        <v>0</v>
      </c>
      <c r="T1170" s="16">
        <f t="shared" si="238"/>
        <v>0</v>
      </c>
      <c r="U1170" s="16">
        <f t="shared" si="238"/>
        <v>1</v>
      </c>
      <c r="V1170" s="16">
        <f t="shared" si="238"/>
        <v>1</v>
      </c>
      <c r="W1170" s="16">
        <f t="shared" si="238"/>
        <v>0</v>
      </c>
      <c r="X1170" s="16">
        <f t="shared" si="238"/>
        <v>0</v>
      </c>
      <c r="Y1170" s="16">
        <f t="shared" si="238"/>
        <v>0</v>
      </c>
      <c r="Z1170" s="16">
        <f t="shared" si="238"/>
        <v>0</v>
      </c>
      <c r="AA1170" s="16">
        <f t="shared" si="238"/>
        <v>2</v>
      </c>
      <c r="AB1170" s="16">
        <f t="shared" si="238"/>
        <v>7</v>
      </c>
      <c r="AC1170" s="16">
        <f t="shared" si="238"/>
        <v>3</v>
      </c>
      <c r="AD1170" s="16">
        <f t="shared" si="238"/>
        <v>18</v>
      </c>
      <c r="AE1170" s="16">
        <f t="shared" si="238"/>
        <v>9</v>
      </c>
      <c r="AF1170" s="16">
        <f>SUM(AF1168:AF1169)</f>
        <v>45</v>
      </c>
      <c r="AG1170" s="5">
        <v>72</v>
      </c>
    </row>
    <row r="1171" spans="1:33" s="13" customFormat="1" ht="13.7" customHeight="1" x14ac:dyDescent="0.15">
      <c r="A1171" s="9" t="s">
        <v>1120</v>
      </c>
      <c r="B1171" s="9" t="s">
        <v>812</v>
      </c>
      <c r="C1171" s="10" t="s">
        <v>813</v>
      </c>
      <c r="D1171" s="11">
        <v>0</v>
      </c>
      <c r="E1171" s="11">
        <v>2</v>
      </c>
      <c r="F1171" s="11" t="s">
        <v>1084</v>
      </c>
      <c r="G1171" s="12">
        <v>10</v>
      </c>
      <c r="H1171" s="12">
        <v>22</v>
      </c>
      <c r="I1171" s="12">
        <v>11</v>
      </c>
      <c r="J1171" s="12">
        <v>23</v>
      </c>
      <c r="K1171" s="12">
        <v>30</v>
      </c>
      <c r="L1171" s="12">
        <v>25</v>
      </c>
      <c r="M1171" s="12">
        <v>16</v>
      </c>
      <c r="N1171" s="12">
        <v>55</v>
      </c>
      <c r="O1171" s="12">
        <v>72</v>
      </c>
      <c r="P1171" s="12">
        <v>127</v>
      </c>
      <c r="Q1171" s="144">
        <v>1</v>
      </c>
      <c r="R1171" s="144">
        <v>2</v>
      </c>
      <c r="S1171" s="144">
        <v>0</v>
      </c>
      <c r="T1171" s="144">
        <v>0</v>
      </c>
      <c r="U1171" s="144">
        <v>1</v>
      </c>
      <c r="V1171" s="144">
        <v>1</v>
      </c>
      <c r="W1171" s="144">
        <v>0</v>
      </c>
      <c r="X1171" s="144">
        <v>0</v>
      </c>
      <c r="Y1171" s="144">
        <v>0</v>
      </c>
      <c r="Z1171" s="144">
        <v>0</v>
      </c>
      <c r="AA1171" s="144">
        <v>1</v>
      </c>
      <c r="AB1171" s="144">
        <v>1</v>
      </c>
      <c r="AC1171" s="144">
        <v>1</v>
      </c>
      <c r="AD1171" s="144">
        <v>6</v>
      </c>
      <c r="AE1171" s="144">
        <v>4</v>
      </c>
      <c r="AF1171" s="144">
        <v>10</v>
      </c>
      <c r="AG1171" s="13">
        <v>73</v>
      </c>
    </row>
    <row r="1172" spans="1:33" s="13" customFormat="1" ht="13.7" customHeight="1" x14ac:dyDescent="0.15">
      <c r="A1172" s="25" t="s">
        <v>1120</v>
      </c>
      <c r="B1172" s="25" t="s">
        <v>812</v>
      </c>
      <c r="C1172" s="17" t="s">
        <v>814</v>
      </c>
      <c r="D1172" s="23">
        <v>0</v>
      </c>
      <c r="E1172" s="23">
        <v>2</v>
      </c>
      <c r="F1172" s="23" t="s">
        <v>1084</v>
      </c>
      <c r="G1172" s="147">
        <v>10</v>
      </c>
      <c r="H1172" s="12">
        <v>9</v>
      </c>
      <c r="I1172" s="12">
        <v>17</v>
      </c>
      <c r="J1172" s="12">
        <v>15</v>
      </c>
      <c r="K1172" s="12">
        <v>18</v>
      </c>
      <c r="L1172" s="12">
        <v>14</v>
      </c>
      <c r="M1172" s="12">
        <v>14</v>
      </c>
      <c r="N1172" s="12">
        <v>42</v>
      </c>
      <c r="O1172" s="12">
        <v>45</v>
      </c>
      <c r="P1172" s="12">
        <v>87</v>
      </c>
      <c r="Q1172" s="144">
        <v>1</v>
      </c>
      <c r="R1172" s="144">
        <v>2</v>
      </c>
      <c r="S1172" s="144">
        <v>0</v>
      </c>
      <c r="T1172" s="144">
        <v>0</v>
      </c>
      <c r="U1172" s="144">
        <v>1</v>
      </c>
      <c r="V1172" s="144">
        <v>1</v>
      </c>
      <c r="W1172" s="144">
        <v>0</v>
      </c>
      <c r="X1172" s="144">
        <v>0</v>
      </c>
      <c r="Y1172" s="144">
        <v>0</v>
      </c>
      <c r="Z1172" s="144">
        <v>0</v>
      </c>
      <c r="AA1172" s="144">
        <v>1</v>
      </c>
      <c r="AB1172" s="144">
        <v>2</v>
      </c>
      <c r="AC1172" s="144">
        <v>1</v>
      </c>
      <c r="AD1172" s="144">
        <v>3</v>
      </c>
      <c r="AE1172" s="144">
        <v>4</v>
      </c>
      <c r="AF1172" s="144">
        <v>8</v>
      </c>
      <c r="AG1172" s="13">
        <v>74</v>
      </c>
    </row>
    <row r="1173" spans="1:33" s="13" customFormat="1" ht="13.7" customHeight="1" x14ac:dyDescent="0.15">
      <c r="A1173" s="14"/>
      <c r="B1173" s="14" t="s">
        <v>1073</v>
      </c>
      <c r="C1173" s="14">
        <f>COUNTA(C1171:C1172)</f>
        <v>2</v>
      </c>
      <c r="D1173" s="15">
        <f>COUNTIF(D1171:D1172,"併")</f>
        <v>0</v>
      </c>
      <c r="E1173" s="15">
        <v>2</v>
      </c>
      <c r="F1173" s="15"/>
      <c r="G1173" s="16">
        <f>SUM(G1171:G1172)</f>
        <v>20</v>
      </c>
      <c r="H1173" s="16">
        <f t="shared" ref="H1173:AE1173" si="239">SUM(H1171:H1172)</f>
        <v>31</v>
      </c>
      <c r="I1173" s="16">
        <f t="shared" si="239"/>
        <v>28</v>
      </c>
      <c r="J1173" s="16">
        <f t="shared" si="239"/>
        <v>38</v>
      </c>
      <c r="K1173" s="16">
        <f t="shared" si="239"/>
        <v>48</v>
      </c>
      <c r="L1173" s="16">
        <f t="shared" si="239"/>
        <v>39</v>
      </c>
      <c r="M1173" s="16">
        <f t="shared" si="239"/>
        <v>30</v>
      </c>
      <c r="N1173" s="16">
        <f t="shared" si="239"/>
        <v>97</v>
      </c>
      <c r="O1173" s="16">
        <f t="shared" si="239"/>
        <v>117</v>
      </c>
      <c r="P1173" s="16">
        <f t="shared" si="239"/>
        <v>214</v>
      </c>
      <c r="Q1173" s="16">
        <f t="shared" si="239"/>
        <v>2</v>
      </c>
      <c r="R1173" s="16">
        <f t="shared" si="239"/>
        <v>4</v>
      </c>
      <c r="S1173" s="16">
        <f t="shared" si="239"/>
        <v>0</v>
      </c>
      <c r="T1173" s="16">
        <f t="shared" si="239"/>
        <v>0</v>
      </c>
      <c r="U1173" s="16">
        <f t="shared" si="239"/>
        <v>2</v>
      </c>
      <c r="V1173" s="16">
        <f t="shared" si="239"/>
        <v>2</v>
      </c>
      <c r="W1173" s="16">
        <f t="shared" si="239"/>
        <v>0</v>
      </c>
      <c r="X1173" s="16">
        <f t="shared" si="239"/>
        <v>0</v>
      </c>
      <c r="Y1173" s="16">
        <f t="shared" si="239"/>
        <v>0</v>
      </c>
      <c r="Z1173" s="16">
        <f t="shared" si="239"/>
        <v>0</v>
      </c>
      <c r="AA1173" s="16">
        <f t="shared" si="239"/>
        <v>2</v>
      </c>
      <c r="AB1173" s="16">
        <f t="shared" si="239"/>
        <v>3</v>
      </c>
      <c r="AC1173" s="16">
        <f t="shared" si="239"/>
        <v>2</v>
      </c>
      <c r="AD1173" s="16">
        <f t="shared" si="239"/>
        <v>9</v>
      </c>
      <c r="AE1173" s="16">
        <f t="shared" si="239"/>
        <v>8</v>
      </c>
      <c r="AF1173" s="16">
        <f>SUM(AF1171:AF1172)</f>
        <v>18</v>
      </c>
      <c r="AG1173" s="13">
        <v>1</v>
      </c>
    </row>
    <row r="1174" spans="1:33" ht="13.7" customHeight="1" x14ac:dyDescent="0.15">
      <c r="A1174" s="18"/>
      <c r="B1174" s="18" t="s">
        <v>1074</v>
      </c>
      <c r="C1174" s="18">
        <f>C1154+C1163+C1167+C1170+C1173</f>
        <v>22</v>
      </c>
      <c r="D1174" s="18">
        <f t="shared" ref="D1174" si="240">D1154+D1163+D1167+D1170+D1173</f>
        <v>2</v>
      </c>
      <c r="E1174" s="19">
        <f>E1154+E1163+E1167+E1170+E1173</f>
        <v>22</v>
      </c>
      <c r="F1174" s="19"/>
      <c r="G1174" s="20">
        <f t="shared" ref="G1174:AF1174" si="241">G1154+G1163+G1167+G1170+G1173</f>
        <v>247</v>
      </c>
      <c r="H1174" s="20">
        <f t="shared" si="241"/>
        <v>499</v>
      </c>
      <c r="I1174" s="20">
        <f t="shared" si="241"/>
        <v>559</v>
      </c>
      <c r="J1174" s="20">
        <f t="shared" si="241"/>
        <v>553</v>
      </c>
      <c r="K1174" s="20">
        <f t="shared" si="241"/>
        <v>600</v>
      </c>
      <c r="L1174" s="20">
        <f t="shared" si="241"/>
        <v>537</v>
      </c>
      <c r="M1174" s="20">
        <f t="shared" si="241"/>
        <v>577</v>
      </c>
      <c r="N1174" s="20">
        <f t="shared" si="241"/>
        <v>1679</v>
      </c>
      <c r="O1174" s="20">
        <f t="shared" si="241"/>
        <v>1646</v>
      </c>
      <c r="P1174" s="20">
        <f t="shared" si="241"/>
        <v>3325</v>
      </c>
      <c r="Q1174" s="20">
        <f t="shared" si="241"/>
        <v>26</v>
      </c>
      <c r="R1174" s="20">
        <f t="shared" si="241"/>
        <v>105</v>
      </c>
      <c r="S1174" s="20">
        <f t="shared" si="241"/>
        <v>2</v>
      </c>
      <c r="T1174" s="20">
        <f t="shared" si="241"/>
        <v>2</v>
      </c>
      <c r="U1174" s="20">
        <f t="shared" si="241"/>
        <v>10</v>
      </c>
      <c r="V1174" s="20">
        <f t="shared" si="241"/>
        <v>14</v>
      </c>
      <c r="W1174" s="20">
        <f t="shared" si="241"/>
        <v>1</v>
      </c>
      <c r="X1174" s="20">
        <f t="shared" si="241"/>
        <v>1</v>
      </c>
      <c r="Y1174" s="20">
        <f t="shared" si="241"/>
        <v>2</v>
      </c>
      <c r="Z1174" s="20">
        <f t="shared" si="241"/>
        <v>4</v>
      </c>
      <c r="AA1174" s="20">
        <f t="shared" si="241"/>
        <v>16</v>
      </c>
      <c r="AB1174" s="20">
        <f t="shared" si="241"/>
        <v>49</v>
      </c>
      <c r="AC1174" s="20">
        <f t="shared" si="241"/>
        <v>42</v>
      </c>
      <c r="AD1174" s="20">
        <f t="shared" si="241"/>
        <v>229</v>
      </c>
      <c r="AE1174" s="20">
        <f t="shared" si="241"/>
        <v>99</v>
      </c>
      <c r="AF1174" s="20">
        <f t="shared" si="241"/>
        <v>404</v>
      </c>
      <c r="AG1174" s="5">
        <v>2</v>
      </c>
    </row>
    <row r="1175" spans="1:33" s="13" customFormat="1" ht="13.7" customHeight="1" x14ac:dyDescent="0.15">
      <c r="A1175" s="26"/>
      <c r="B1175" s="26" t="s">
        <v>1088</v>
      </c>
      <c r="C1175" s="103">
        <f>C85+C356+C434+C515+C549+C644+C672+C810+C836+C882+C978+C1084+C1146+C1174</f>
        <v>978</v>
      </c>
      <c r="D1175" s="103">
        <f>D85+D356+D434+D515+D549+D644+D672+D810+D836+D882+D978+D1084+D1146+D1174</f>
        <v>34</v>
      </c>
      <c r="E1175" s="103">
        <f>E85+E356+E434+E515+E549+E644+E672+E810+E836+E882+E978+E1084+E1146+E1174</f>
        <v>351</v>
      </c>
      <c r="F1175" s="103"/>
      <c r="G1175" s="27">
        <f t="shared" ref="G1175:AF1175" si="242">G85+G356+G434+G515+G549+G644+G672+G810+G836+G882+G978+G1084+G1146+G1174</f>
        <v>11793</v>
      </c>
      <c r="H1175" s="27">
        <f t="shared" si="242"/>
        <v>36584</v>
      </c>
      <c r="I1175" s="27">
        <f t="shared" si="242"/>
        <v>37587</v>
      </c>
      <c r="J1175" s="27">
        <f t="shared" si="242"/>
        <v>37911</v>
      </c>
      <c r="K1175" s="27">
        <f t="shared" si="242"/>
        <v>38879</v>
      </c>
      <c r="L1175" s="27">
        <f t="shared" si="242"/>
        <v>39648</v>
      </c>
      <c r="M1175" s="27">
        <f t="shared" si="242"/>
        <v>39729</v>
      </c>
      <c r="N1175" s="27">
        <f t="shared" si="242"/>
        <v>117776</v>
      </c>
      <c r="O1175" s="27">
        <f t="shared" si="242"/>
        <v>112562</v>
      </c>
      <c r="P1175" s="27">
        <f t="shared" si="242"/>
        <v>230338</v>
      </c>
      <c r="Q1175" s="27">
        <f t="shared" si="242"/>
        <v>968</v>
      </c>
      <c r="R1175" s="27">
        <f t="shared" si="242"/>
        <v>3866</v>
      </c>
      <c r="S1175" s="27">
        <f t="shared" si="242"/>
        <v>136</v>
      </c>
      <c r="T1175" s="27">
        <f t="shared" si="242"/>
        <v>169</v>
      </c>
      <c r="U1175" s="27">
        <f t="shared" si="242"/>
        <v>182</v>
      </c>
      <c r="V1175" s="27">
        <f t="shared" si="242"/>
        <v>218</v>
      </c>
      <c r="W1175" s="27">
        <f t="shared" si="242"/>
        <v>26</v>
      </c>
      <c r="X1175" s="27">
        <f t="shared" si="242"/>
        <v>27</v>
      </c>
      <c r="Y1175" s="27">
        <f t="shared" si="242"/>
        <v>40</v>
      </c>
      <c r="Z1175" s="27">
        <f t="shared" si="242"/>
        <v>46</v>
      </c>
      <c r="AA1175" s="27">
        <f t="shared" si="242"/>
        <v>263</v>
      </c>
      <c r="AB1175" s="27">
        <f t="shared" si="242"/>
        <v>419</v>
      </c>
      <c r="AC1175" s="27">
        <f t="shared" si="242"/>
        <v>1359</v>
      </c>
      <c r="AD1175" s="27">
        <f t="shared" si="242"/>
        <v>6788</v>
      </c>
      <c r="AE1175" s="27">
        <f t="shared" si="242"/>
        <v>2974</v>
      </c>
      <c r="AF1175" s="27">
        <f t="shared" si="242"/>
        <v>11533</v>
      </c>
      <c r="AG1175" s="13">
        <v>3</v>
      </c>
    </row>
    <row r="1176" spans="1:33" s="13" customFormat="1" ht="13.5" customHeight="1" x14ac:dyDescent="0.15">
      <c r="A1176" s="28"/>
      <c r="B1176" s="29"/>
      <c r="C1176" s="30"/>
      <c r="D1176" s="31"/>
      <c r="E1176" s="31"/>
      <c r="F1176" s="32"/>
      <c r="G1176" s="33"/>
      <c r="H1176" s="33"/>
      <c r="I1176" s="33"/>
      <c r="J1176" s="33"/>
      <c r="K1176" s="33"/>
      <c r="L1176" s="33"/>
      <c r="M1176" s="33"/>
      <c r="N1176" s="33"/>
      <c r="O1176" s="33"/>
      <c r="P1176" s="33"/>
      <c r="Q1176" s="34"/>
      <c r="R1176" s="34"/>
      <c r="S1176" s="34"/>
      <c r="T1176" s="34"/>
      <c r="U1176" s="34"/>
      <c r="V1176" s="34"/>
      <c r="W1176" s="34"/>
      <c r="X1176" s="34"/>
      <c r="Y1176" s="34"/>
      <c r="Z1176" s="34"/>
      <c r="AA1176" s="33"/>
      <c r="AB1176" s="33"/>
      <c r="AC1176" s="33"/>
      <c r="AD1176" s="33"/>
      <c r="AE1176" s="33"/>
      <c r="AF1176" s="33"/>
      <c r="AG1176" s="13">
        <v>4</v>
      </c>
    </row>
    <row r="1177" spans="1:33" s="38" customFormat="1" ht="13.5" customHeight="1" x14ac:dyDescent="0.15">
      <c r="A1177" s="30"/>
      <c r="B1177" s="29"/>
      <c r="C1177" s="35"/>
      <c r="D1177" s="29"/>
      <c r="E1177" s="36"/>
      <c r="F1177" s="30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4"/>
      <c r="R1177" s="34"/>
      <c r="S1177" s="34"/>
      <c r="T1177" s="34"/>
      <c r="U1177" s="34"/>
      <c r="V1177" s="34"/>
      <c r="W1177" s="34"/>
      <c r="X1177" s="34"/>
      <c r="Y1177" s="34"/>
      <c r="Z1177" s="34"/>
      <c r="AA1177" s="33"/>
      <c r="AB1177" s="33"/>
      <c r="AC1177" s="33"/>
      <c r="AD1177" s="33"/>
      <c r="AE1177" s="33"/>
      <c r="AF1177" s="33"/>
      <c r="AG1177" s="13">
        <v>5</v>
      </c>
    </row>
    <row r="1178" spans="1:33" s="40" customFormat="1" ht="13.5" customHeight="1" x14ac:dyDescent="0.15">
      <c r="A1178" s="36"/>
      <c r="B1178" s="36"/>
      <c r="C1178" s="36"/>
      <c r="D1178" s="36"/>
      <c r="E1178" s="36"/>
      <c r="F1178" s="36"/>
      <c r="G1178" s="37"/>
      <c r="H1178" s="37"/>
      <c r="I1178" s="37"/>
      <c r="J1178" s="37"/>
      <c r="K1178" s="37"/>
      <c r="L1178" s="37"/>
      <c r="M1178" s="37"/>
      <c r="N1178" s="37"/>
      <c r="O1178" s="37"/>
      <c r="P1178" s="37"/>
      <c r="Q1178" s="34"/>
      <c r="R1178" s="34"/>
      <c r="S1178" s="33"/>
      <c r="T1178" s="33"/>
      <c r="U1178" s="33"/>
      <c r="V1178" s="33"/>
      <c r="W1178" s="34"/>
      <c r="X1178" s="34"/>
      <c r="Y1178" s="34"/>
      <c r="Z1178" s="34"/>
      <c r="AA1178" s="33"/>
      <c r="AB1178" s="33"/>
      <c r="AC1178" s="33"/>
      <c r="AD1178" s="33"/>
      <c r="AE1178" s="39"/>
      <c r="AF1178" s="39"/>
      <c r="AG1178" s="13">
        <v>6</v>
      </c>
    </row>
    <row r="1179" spans="1:33" x14ac:dyDescent="0.15">
      <c r="D1179" s="41"/>
      <c r="G1179" s="44"/>
      <c r="H1179" s="45"/>
      <c r="I1179" s="45"/>
      <c r="J1179" s="45"/>
      <c r="K1179" s="45"/>
      <c r="L1179" s="45"/>
      <c r="M1179" s="45"/>
      <c r="N1179" s="45"/>
      <c r="O1179" s="45"/>
      <c r="P1179" s="45"/>
      <c r="Q1179" s="34"/>
      <c r="R1179" s="34"/>
      <c r="S1179" s="33"/>
      <c r="T1179" s="33"/>
      <c r="U1179" s="34"/>
      <c r="V1179" s="34"/>
      <c r="W1179" s="34"/>
      <c r="X1179" s="34"/>
      <c r="Y1179" s="34"/>
      <c r="Z1179" s="34"/>
      <c r="AA1179" s="34"/>
      <c r="AB1179" s="34"/>
      <c r="AC1179" s="33"/>
      <c r="AD1179" s="33"/>
      <c r="AE1179" s="33"/>
      <c r="AF1179" s="33"/>
      <c r="AG1179" s="5">
        <v>7</v>
      </c>
    </row>
    <row r="1180" spans="1:33" x14ac:dyDescent="0.15">
      <c r="F1180" s="46"/>
      <c r="Q1180" s="34"/>
      <c r="R1180" s="34"/>
      <c r="S1180" s="34"/>
      <c r="T1180" s="34"/>
      <c r="U1180" s="34"/>
      <c r="V1180" s="34"/>
      <c r="W1180" s="34"/>
      <c r="X1180" s="34"/>
      <c r="Y1180" s="34"/>
      <c r="Z1180" s="34"/>
      <c r="AA1180" s="34"/>
      <c r="AB1180" s="34"/>
      <c r="AC1180" s="33"/>
      <c r="AD1180" s="33"/>
      <c r="AE1180" s="33"/>
      <c r="AF1180" s="33"/>
      <c r="AG1180" s="13">
        <v>8</v>
      </c>
    </row>
    <row r="1181" spans="1:33" x14ac:dyDescent="0.15">
      <c r="C1181" s="48"/>
      <c r="F1181" s="46"/>
      <c r="Q1181" s="34"/>
      <c r="R1181" s="34"/>
      <c r="S1181" s="34"/>
      <c r="T1181" s="34"/>
      <c r="U1181" s="34"/>
      <c r="V1181" s="34"/>
      <c r="W1181" s="34"/>
      <c r="X1181" s="34"/>
      <c r="Y1181" s="34"/>
      <c r="Z1181" s="34"/>
      <c r="AA1181" s="34"/>
      <c r="AB1181" s="34"/>
      <c r="AC1181" s="34"/>
      <c r="AD1181" s="34"/>
      <c r="AE1181" s="34"/>
      <c r="AF1181" s="34"/>
      <c r="AG1181" s="13">
        <v>9</v>
      </c>
    </row>
    <row r="1182" spans="1:33" x14ac:dyDescent="0.15">
      <c r="F1182" s="46"/>
      <c r="G1182" s="49"/>
      <c r="Q1182" s="34"/>
      <c r="R1182" s="34"/>
      <c r="S1182" s="34"/>
      <c r="T1182" s="34"/>
      <c r="U1182" s="34"/>
      <c r="V1182" s="34"/>
      <c r="W1182" s="34"/>
      <c r="X1182" s="34"/>
      <c r="Y1182" s="34"/>
      <c r="Z1182" s="34"/>
      <c r="AA1182" s="34"/>
      <c r="AB1182" s="34"/>
      <c r="AC1182" s="33"/>
      <c r="AD1182" s="33"/>
      <c r="AE1182" s="33"/>
      <c r="AF1182" s="33"/>
      <c r="AG1182" s="13">
        <v>10</v>
      </c>
    </row>
    <row r="1183" spans="1:33" x14ac:dyDescent="0.15">
      <c r="F1183" s="46"/>
      <c r="Q1183" s="34"/>
      <c r="R1183" s="34"/>
      <c r="S1183" s="34"/>
      <c r="T1183" s="34"/>
      <c r="U1183" s="34"/>
      <c r="V1183" s="34"/>
      <c r="W1183" s="34"/>
      <c r="X1183" s="34"/>
      <c r="Y1183" s="34"/>
      <c r="Z1183" s="34"/>
      <c r="AA1183" s="33"/>
      <c r="AB1183" s="33"/>
      <c r="AC1183" s="34"/>
      <c r="AD1183" s="34"/>
      <c r="AE1183" s="33"/>
      <c r="AF1183" s="33"/>
      <c r="AG1183" s="13">
        <v>11</v>
      </c>
    </row>
    <row r="1184" spans="1:33" x14ac:dyDescent="0.15">
      <c r="F1184" s="46"/>
      <c r="Q1184" s="34"/>
      <c r="R1184" s="34"/>
      <c r="S1184" s="34"/>
      <c r="T1184" s="34"/>
      <c r="U1184" s="34"/>
      <c r="V1184" s="34"/>
      <c r="W1184" s="34"/>
      <c r="X1184" s="34"/>
      <c r="Y1184" s="34"/>
      <c r="Z1184" s="34"/>
      <c r="AA1184" s="34"/>
      <c r="AB1184" s="34"/>
      <c r="AC1184" s="34"/>
      <c r="AD1184" s="34"/>
      <c r="AE1184" s="33"/>
      <c r="AF1184" s="33"/>
      <c r="AG1184" s="5">
        <v>12</v>
      </c>
    </row>
    <row r="1185" spans="17:33" x14ac:dyDescent="0.15">
      <c r="Q1185" s="34"/>
      <c r="R1185" s="34"/>
      <c r="S1185" s="34"/>
      <c r="T1185" s="34"/>
      <c r="U1185" s="34"/>
      <c r="V1185" s="34"/>
      <c r="W1185" s="34"/>
      <c r="X1185" s="34"/>
      <c r="Y1185" s="34"/>
      <c r="Z1185" s="34"/>
      <c r="AA1185" s="33"/>
      <c r="AB1185" s="33"/>
      <c r="AC1185" s="33"/>
      <c r="AD1185" s="33"/>
      <c r="AE1185" s="33"/>
      <c r="AF1185" s="33"/>
      <c r="AG1185" s="13">
        <v>13</v>
      </c>
    </row>
    <row r="1186" spans="17:33" x14ac:dyDescent="0.15">
      <c r="Q1186" s="34"/>
      <c r="R1186" s="34"/>
      <c r="S1186" s="34"/>
      <c r="T1186" s="34"/>
      <c r="U1186" s="33"/>
      <c r="V1186" s="33"/>
      <c r="W1186" s="34"/>
      <c r="X1186" s="34"/>
      <c r="Y1186" s="34"/>
      <c r="Z1186" s="34"/>
      <c r="AA1186" s="34"/>
      <c r="AB1186" s="34"/>
      <c r="AC1186" s="33"/>
      <c r="AD1186" s="33"/>
      <c r="AE1186" s="33"/>
      <c r="AF1186" s="33"/>
      <c r="AG1186" s="13">
        <v>14</v>
      </c>
    </row>
    <row r="1187" spans="17:33" x14ac:dyDescent="0.15">
      <c r="Q1187" s="34"/>
      <c r="R1187" s="34"/>
      <c r="S1187" s="33"/>
      <c r="T1187" s="33"/>
      <c r="U1187" s="34"/>
      <c r="V1187" s="34"/>
      <c r="W1187" s="34"/>
      <c r="X1187" s="34"/>
      <c r="Y1187" s="33"/>
      <c r="Z1187" s="33"/>
      <c r="AA1187" s="34"/>
      <c r="AB1187" s="34"/>
      <c r="AC1187" s="33"/>
      <c r="AD1187" s="33"/>
      <c r="AE1187" s="33"/>
      <c r="AF1187" s="33"/>
      <c r="AG1187" s="13">
        <v>15</v>
      </c>
    </row>
    <row r="1188" spans="17:33" x14ac:dyDescent="0.15">
      <c r="Q1188" s="34"/>
      <c r="R1188" s="34"/>
      <c r="S1188" s="33"/>
      <c r="T1188" s="33"/>
      <c r="U1188" s="33"/>
      <c r="V1188" s="33"/>
      <c r="W1188" s="34"/>
      <c r="X1188" s="34"/>
      <c r="Y1188" s="33"/>
      <c r="Z1188" s="33"/>
      <c r="AA1188" s="33"/>
      <c r="AB1188" s="33"/>
      <c r="AC1188" s="33"/>
      <c r="AD1188" s="33"/>
      <c r="AE1188" s="39"/>
      <c r="AF1188" s="39"/>
      <c r="AG1188" s="13">
        <v>16</v>
      </c>
    </row>
    <row r="1189" spans="17:33" x14ac:dyDescent="0.15">
      <c r="Q1189" s="34"/>
      <c r="R1189" s="34"/>
      <c r="S1189" s="34"/>
      <c r="T1189" s="34"/>
      <c r="U1189" s="33"/>
      <c r="V1189" s="33"/>
      <c r="W1189" s="34"/>
      <c r="X1189" s="34"/>
      <c r="Y1189" s="34"/>
      <c r="Z1189" s="34"/>
      <c r="AA1189" s="33"/>
      <c r="AB1189" s="33"/>
      <c r="AC1189" s="33"/>
      <c r="AD1189" s="33"/>
      <c r="AE1189" s="33"/>
      <c r="AF1189" s="33"/>
      <c r="AG1189" s="5">
        <v>17</v>
      </c>
    </row>
    <row r="1190" spans="17:33" x14ac:dyDescent="0.15">
      <c r="Q1190" s="34"/>
      <c r="R1190" s="34"/>
      <c r="S1190" s="34"/>
      <c r="T1190" s="34"/>
      <c r="U1190" s="34"/>
      <c r="V1190" s="34"/>
      <c r="W1190" s="34"/>
      <c r="X1190" s="34"/>
      <c r="Y1190" s="34"/>
      <c r="Z1190" s="34"/>
      <c r="AA1190" s="34"/>
      <c r="AB1190" s="34"/>
      <c r="AC1190" s="33"/>
      <c r="AD1190" s="33"/>
      <c r="AE1190" s="33"/>
      <c r="AF1190" s="33"/>
      <c r="AG1190" s="13">
        <v>18</v>
      </c>
    </row>
    <row r="1191" spans="17:33" x14ac:dyDescent="0.15">
      <c r="Q1191" s="34"/>
      <c r="R1191" s="34"/>
      <c r="S1191" s="34"/>
      <c r="T1191" s="34"/>
      <c r="U1191" s="33"/>
      <c r="V1191" s="33"/>
      <c r="W1191" s="34"/>
      <c r="X1191" s="34"/>
      <c r="Y1191" s="34"/>
      <c r="Z1191" s="34"/>
      <c r="AA1191" s="33"/>
      <c r="AB1191" s="33"/>
      <c r="AC1191" s="33"/>
      <c r="AD1191" s="33"/>
      <c r="AE1191" s="39"/>
      <c r="AF1191" s="39"/>
      <c r="AG1191" s="13">
        <v>19</v>
      </c>
    </row>
    <row r="1192" spans="17:33" x14ac:dyDescent="0.15">
      <c r="Q1192" s="34"/>
      <c r="R1192" s="34"/>
      <c r="S1192" s="34"/>
      <c r="T1192" s="34"/>
      <c r="U1192" s="33"/>
      <c r="V1192" s="33"/>
      <c r="W1192" s="34"/>
      <c r="X1192" s="34"/>
      <c r="Y1192" s="34"/>
      <c r="Z1192" s="34"/>
      <c r="AA1192" s="34"/>
      <c r="AB1192" s="34"/>
      <c r="AC1192" s="33"/>
      <c r="AD1192" s="33"/>
      <c r="AE1192" s="33"/>
      <c r="AF1192" s="33"/>
      <c r="AG1192" s="13">
        <v>20</v>
      </c>
    </row>
    <row r="1193" spans="17:33" x14ac:dyDescent="0.15">
      <c r="Q1193" s="34"/>
      <c r="R1193" s="34"/>
      <c r="S1193" s="34"/>
      <c r="T1193" s="34"/>
      <c r="U1193" s="34"/>
      <c r="V1193" s="34"/>
      <c r="W1193" s="34"/>
      <c r="X1193" s="34"/>
      <c r="Y1193" s="34"/>
      <c r="Z1193" s="34"/>
      <c r="AA1193" s="34"/>
      <c r="AB1193" s="34"/>
      <c r="AC1193" s="33"/>
      <c r="AD1193" s="33"/>
      <c r="AE1193" s="33"/>
      <c r="AF1193" s="33"/>
      <c r="AG1193" s="13">
        <v>21</v>
      </c>
    </row>
    <row r="1194" spans="17:33" x14ac:dyDescent="0.15">
      <c r="Q1194" s="50"/>
      <c r="R1194" s="50"/>
      <c r="S1194" s="34"/>
      <c r="T1194" s="34"/>
      <c r="U1194" s="51"/>
      <c r="V1194" s="51"/>
      <c r="W1194" s="34"/>
      <c r="X1194" s="34"/>
      <c r="Y1194" s="34"/>
      <c r="Z1194" s="34"/>
      <c r="AA1194" s="34"/>
      <c r="AB1194" s="34"/>
      <c r="AC1194" s="51"/>
      <c r="AD1194" s="51"/>
      <c r="AE1194" s="52"/>
      <c r="AF1194" s="52"/>
      <c r="AG1194" s="5">
        <v>22</v>
      </c>
    </row>
    <row r="1195" spans="17:33" x14ac:dyDescent="0.15">
      <c r="Q1195" s="53"/>
      <c r="R1195" s="53"/>
      <c r="S1195" s="37"/>
      <c r="T1195" s="37"/>
      <c r="U1195" s="37"/>
      <c r="V1195" s="37"/>
      <c r="W1195" s="37"/>
      <c r="X1195" s="37"/>
      <c r="Y1195" s="37"/>
      <c r="Z1195" s="37"/>
      <c r="AA1195" s="37"/>
      <c r="AB1195" s="37"/>
      <c r="AC1195" s="37"/>
      <c r="AD1195" s="37"/>
      <c r="AE1195" s="37"/>
      <c r="AF1195" s="37"/>
      <c r="AG1195" s="13">
        <v>23</v>
      </c>
    </row>
    <row r="1196" spans="17:33" x14ac:dyDescent="0.15">
      <c r="Q1196" s="53"/>
      <c r="R1196" s="53"/>
      <c r="S1196" s="37"/>
      <c r="T1196" s="37"/>
      <c r="U1196" s="37"/>
      <c r="V1196" s="37"/>
      <c r="W1196" s="37"/>
      <c r="X1196" s="37"/>
      <c r="Y1196" s="37"/>
      <c r="Z1196" s="37"/>
      <c r="AA1196" s="37"/>
      <c r="AB1196" s="37"/>
      <c r="AC1196" s="37"/>
      <c r="AD1196" s="37"/>
      <c r="AE1196" s="37"/>
      <c r="AF1196" s="37"/>
      <c r="AG1196" s="13">
        <v>24</v>
      </c>
    </row>
    <row r="1197" spans="17:33" x14ac:dyDescent="0.15">
      <c r="Q1197" s="54"/>
      <c r="R1197" s="54"/>
      <c r="S1197" s="44"/>
      <c r="T1197" s="44"/>
      <c r="U1197" s="44"/>
      <c r="V1197" s="44"/>
      <c r="W1197" s="44"/>
      <c r="X1197" s="44"/>
      <c r="Y1197" s="44"/>
      <c r="Z1197" s="44"/>
      <c r="AA1197" s="44"/>
      <c r="AB1197" s="44"/>
      <c r="AC1197" s="44"/>
      <c r="AD1197" s="44"/>
      <c r="AE1197" s="44"/>
      <c r="AF1197" s="44"/>
      <c r="AG1197" s="13">
        <v>25</v>
      </c>
    </row>
    <row r="1198" spans="17:33" x14ac:dyDescent="0.15">
      <c r="AG1198" s="13">
        <v>26</v>
      </c>
    </row>
    <row r="1199" spans="17:33" x14ac:dyDescent="0.15">
      <c r="AG1199" s="5">
        <v>27</v>
      </c>
    </row>
    <row r="1200" spans="17:33" x14ac:dyDescent="0.15">
      <c r="AG1200" s="13">
        <v>28</v>
      </c>
    </row>
    <row r="1201" spans="33:33" x14ac:dyDescent="0.15">
      <c r="AG1201" s="13">
        <v>29</v>
      </c>
    </row>
    <row r="1202" spans="33:33" x14ac:dyDescent="0.15">
      <c r="AG1202" s="13">
        <v>30</v>
      </c>
    </row>
    <row r="1203" spans="33:33" x14ac:dyDescent="0.15">
      <c r="AG1203" s="13">
        <v>31</v>
      </c>
    </row>
    <row r="1204" spans="33:33" x14ac:dyDescent="0.15">
      <c r="AG1204" s="5">
        <v>32</v>
      </c>
    </row>
    <row r="1205" spans="33:33" x14ac:dyDescent="0.15">
      <c r="AG1205" s="13">
        <v>33</v>
      </c>
    </row>
    <row r="1206" spans="33:33" x14ac:dyDescent="0.15">
      <c r="AG1206" s="13">
        <v>34</v>
      </c>
    </row>
    <row r="1207" spans="33:33" x14ac:dyDescent="0.15">
      <c r="AG1207" s="13">
        <v>35</v>
      </c>
    </row>
    <row r="1208" spans="33:33" x14ac:dyDescent="0.15">
      <c r="AG1208" s="13">
        <v>36</v>
      </c>
    </row>
    <row r="1209" spans="33:33" x14ac:dyDescent="0.15">
      <c r="AG1209" s="5">
        <v>37</v>
      </c>
    </row>
    <row r="1210" spans="33:33" x14ac:dyDescent="0.15">
      <c r="AG1210" s="13">
        <v>38</v>
      </c>
    </row>
    <row r="1211" spans="33:33" x14ac:dyDescent="0.15">
      <c r="AG1211" s="13">
        <v>39</v>
      </c>
    </row>
    <row r="1212" spans="33:33" x14ac:dyDescent="0.15">
      <c r="AG1212" s="13">
        <v>40</v>
      </c>
    </row>
    <row r="1213" spans="33:33" x14ac:dyDescent="0.15">
      <c r="AG1213" s="13">
        <v>41</v>
      </c>
    </row>
    <row r="1214" spans="33:33" x14ac:dyDescent="0.15">
      <c r="AG1214" s="5">
        <v>42</v>
      </c>
    </row>
    <row r="1215" spans="33:33" x14ac:dyDescent="0.15">
      <c r="AG1215" s="13">
        <v>43</v>
      </c>
    </row>
    <row r="1216" spans="33:33" x14ac:dyDescent="0.15">
      <c r="AG1216" s="13">
        <v>44</v>
      </c>
    </row>
    <row r="1217" spans="33:33" x14ac:dyDescent="0.15">
      <c r="AG1217" s="13">
        <v>45</v>
      </c>
    </row>
    <row r="1218" spans="33:33" x14ac:dyDescent="0.15">
      <c r="AG1218" s="13">
        <v>46</v>
      </c>
    </row>
    <row r="1219" spans="33:33" x14ac:dyDescent="0.15">
      <c r="AG1219" s="5">
        <v>47</v>
      </c>
    </row>
    <row r="1220" spans="33:33" x14ac:dyDescent="0.15">
      <c r="AG1220" s="13">
        <v>48</v>
      </c>
    </row>
    <row r="1221" spans="33:33" x14ac:dyDescent="0.15">
      <c r="AG1221" s="13">
        <v>49</v>
      </c>
    </row>
    <row r="1222" spans="33:33" x14ac:dyDescent="0.15">
      <c r="AG1222" s="13">
        <v>50</v>
      </c>
    </row>
    <row r="1223" spans="33:33" x14ac:dyDescent="0.15">
      <c r="AG1223" s="13">
        <v>51</v>
      </c>
    </row>
    <row r="1224" spans="33:33" x14ac:dyDescent="0.15">
      <c r="AG1224" s="5">
        <v>52</v>
      </c>
    </row>
    <row r="1225" spans="33:33" x14ac:dyDescent="0.15">
      <c r="AG1225" s="13">
        <v>53</v>
      </c>
    </row>
    <row r="1226" spans="33:33" x14ac:dyDescent="0.15">
      <c r="AG1226" s="13">
        <v>54</v>
      </c>
    </row>
    <row r="1227" spans="33:33" x14ac:dyDescent="0.15">
      <c r="AG1227" s="13">
        <v>55</v>
      </c>
    </row>
    <row r="1228" spans="33:33" x14ac:dyDescent="0.15">
      <c r="AG1228" s="13">
        <v>56</v>
      </c>
    </row>
    <row r="1229" spans="33:33" x14ac:dyDescent="0.15">
      <c r="AG1229" s="5">
        <v>57</v>
      </c>
    </row>
    <row r="1230" spans="33:33" x14ac:dyDescent="0.15">
      <c r="AG1230" s="13">
        <v>58</v>
      </c>
    </row>
    <row r="1231" spans="33:33" x14ac:dyDescent="0.15">
      <c r="AG1231" s="13">
        <v>59</v>
      </c>
    </row>
    <row r="1232" spans="33:33" x14ac:dyDescent="0.15">
      <c r="AG1232" s="13">
        <v>60</v>
      </c>
    </row>
    <row r="1233" spans="33:33" x14ac:dyDescent="0.15">
      <c r="AG1233" s="13">
        <v>61</v>
      </c>
    </row>
    <row r="1234" spans="33:33" x14ac:dyDescent="0.15">
      <c r="AG1234" s="5">
        <v>62</v>
      </c>
    </row>
    <row r="1235" spans="33:33" x14ac:dyDescent="0.15">
      <c r="AG1235" s="13">
        <v>63</v>
      </c>
    </row>
    <row r="1236" spans="33:33" x14ac:dyDescent="0.15">
      <c r="AG1236" s="13">
        <v>64</v>
      </c>
    </row>
    <row r="1237" spans="33:33" x14ac:dyDescent="0.15">
      <c r="AG1237" s="13">
        <v>65</v>
      </c>
    </row>
    <row r="1238" spans="33:33" x14ac:dyDescent="0.15">
      <c r="AG1238" s="13">
        <v>66</v>
      </c>
    </row>
    <row r="1239" spans="33:33" x14ac:dyDescent="0.15">
      <c r="AG1239" s="5">
        <v>67</v>
      </c>
    </row>
    <row r="1240" spans="33:33" x14ac:dyDescent="0.15">
      <c r="AG1240" s="13">
        <v>68</v>
      </c>
    </row>
    <row r="1241" spans="33:33" x14ac:dyDescent="0.15">
      <c r="AG1241" s="13">
        <v>69</v>
      </c>
    </row>
    <row r="1242" spans="33:33" x14ac:dyDescent="0.15">
      <c r="AG1242" s="13">
        <v>70</v>
      </c>
    </row>
    <row r="1243" spans="33:33" x14ac:dyDescent="0.15">
      <c r="AG1243" s="13">
        <v>71</v>
      </c>
    </row>
    <row r="1244" spans="33:33" x14ac:dyDescent="0.15">
      <c r="AG1244" s="5">
        <v>72</v>
      </c>
    </row>
    <row r="1245" spans="33:33" x14ac:dyDescent="0.15">
      <c r="AG1245" s="13">
        <v>73</v>
      </c>
    </row>
    <row r="1246" spans="33:33" x14ac:dyDescent="0.15">
      <c r="AG1246" s="13">
        <v>74</v>
      </c>
    </row>
    <row r="1247" spans="33:33" x14ac:dyDescent="0.15">
      <c r="AG1247" s="13">
        <v>1</v>
      </c>
    </row>
    <row r="1248" spans="33:33" x14ac:dyDescent="0.15">
      <c r="AG1248" s="5">
        <v>2</v>
      </c>
    </row>
    <row r="1249" spans="33:33" x14ac:dyDescent="0.15">
      <c r="AG1249" s="13">
        <v>3</v>
      </c>
    </row>
    <row r="1250" spans="33:33" x14ac:dyDescent="0.15">
      <c r="AG1250" s="13">
        <v>4</v>
      </c>
    </row>
    <row r="1251" spans="33:33" x14ac:dyDescent="0.15">
      <c r="AG1251" s="13">
        <v>5</v>
      </c>
    </row>
    <row r="1252" spans="33:33" x14ac:dyDescent="0.15">
      <c r="AG1252" s="13">
        <v>6</v>
      </c>
    </row>
    <row r="1253" spans="33:33" x14ac:dyDescent="0.15">
      <c r="AG1253" s="5">
        <v>7</v>
      </c>
    </row>
    <row r="1254" spans="33:33" x14ac:dyDescent="0.15">
      <c r="AG1254" s="13">
        <v>8</v>
      </c>
    </row>
    <row r="1255" spans="33:33" x14ac:dyDescent="0.15">
      <c r="AG1255" s="13">
        <v>9</v>
      </c>
    </row>
    <row r="1256" spans="33:33" x14ac:dyDescent="0.15">
      <c r="AG1256" s="13">
        <v>10</v>
      </c>
    </row>
    <row r="1257" spans="33:33" x14ac:dyDescent="0.15">
      <c r="AG1257" s="13">
        <v>11</v>
      </c>
    </row>
    <row r="1258" spans="33:33" x14ac:dyDescent="0.15">
      <c r="AG1258" s="5">
        <v>12</v>
      </c>
    </row>
    <row r="1259" spans="33:33" x14ac:dyDescent="0.15">
      <c r="AG1259" s="13">
        <v>13</v>
      </c>
    </row>
    <row r="1260" spans="33:33" x14ac:dyDescent="0.15">
      <c r="AG1260" s="13">
        <v>14</v>
      </c>
    </row>
    <row r="1261" spans="33:33" x14ac:dyDescent="0.15">
      <c r="AG1261" s="13">
        <v>15</v>
      </c>
    </row>
    <row r="1262" spans="33:33" x14ac:dyDescent="0.15">
      <c r="AG1262" s="13">
        <v>16</v>
      </c>
    </row>
    <row r="1263" spans="33:33" x14ac:dyDescent="0.15">
      <c r="AG1263" s="5">
        <v>17</v>
      </c>
    </row>
    <row r="1264" spans="33:33" x14ac:dyDescent="0.15">
      <c r="AG1264" s="13">
        <v>18</v>
      </c>
    </row>
    <row r="1265" spans="33:33" x14ac:dyDescent="0.15">
      <c r="AG1265" s="13">
        <v>19</v>
      </c>
    </row>
    <row r="1266" spans="33:33" x14ac:dyDescent="0.15">
      <c r="AG1266" s="13">
        <v>20</v>
      </c>
    </row>
    <row r="1267" spans="33:33" x14ac:dyDescent="0.15">
      <c r="AG1267" s="13">
        <v>21</v>
      </c>
    </row>
    <row r="1268" spans="33:33" x14ac:dyDescent="0.15">
      <c r="AG1268" s="5">
        <v>22</v>
      </c>
    </row>
    <row r="1269" spans="33:33" x14ac:dyDescent="0.15">
      <c r="AG1269" s="13">
        <v>23</v>
      </c>
    </row>
    <row r="1270" spans="33:33" x14ac:dyDescent="0.15">
      <c r="AG1270" s="13">
        <v>24</v>
      </c>
    </row>
    <row r="1271" spans="33:33" x14ac:dyDescent="0.15">
      <c r="AG1271" s="13">
        <v>25</v>
      </c>
    </row>
    <row r="1272" spans="33:33" x14ac:dyDescent="0.15">
      <c r="AG1272" s="13">
        <v>26</v>
      </c>
    </row>
    <row r="1273" spans="33:33" x14ac:dyDescent="0.15">
      <c r="AG1273" s="5">
        <v>27</v>
      </c>
    </row>
    <row r="1274" spans="33:33" x14ac:dyDescent="0.15">
      <c r="AG1274" s="13">
        <v>28</v>
      </c>
    </row>
    <row r="1275" spans="33:33" x14ac:dyDescent="0.15">
      <c r="AG1275" s="13">
        <v>29</v>
      </c>
    </row>
    <row r="1276" spans="33:33" x14ac:dyDescent="0.15">
      <c r="AG1276" s="13">
        <v>30</v>
      </c>
    </row>
    <row r="1277" spans="33:33" x14ac:dyDescent="0.15">
      <c r="AG1277" s="13">
        <v>31</v>
      </c>
    </row>
    <row r="1278" spans="33:33" x14ac:dyDescent="0.15">
      <c r="AG1278" s="5">
        <v>32</v>
      </c>
    </row>
    <row r="1279" spans="33:33" x14ac:dyDescent="0.15">
      <c r="AG1279" s="13">
        <v>33</v>
      </c>
    </row>
    <row r="1280" spans="33:33" x14ac:dyDescent="0.15">
      <c r="AG1280" s="13">
        <v>34</v>
      </c>
    </row>
    <row r="1281" spans="33:33" x14ac:dyDescent="0.15">
      <c r="AG1281" s="13">
        <v>35</v>
      </c>
    </row>
    <row r="1282" spans="33:33" x14ac:dyDescent="0.15">
      <c r="AG1282" s="13">
        <v>36</v>
      </c>
    </row>
    <row r="1283" spans="33:33" x14ac:dyDescent="0.15">
      <c r="AG1283" s="5">
        <v>37</v>
      </c>
    </row>
    <row r="1284" spans="33:33" x14ac:dyDescent="0.15">
      <c r="AG1284" s="13">
        <v>38</v>
      </c>
    </row>
    <row r="1285" spans="33:33" x14ac:dyDescent="0.15">
      <c r="AG1285" s="13">
        <v>39</v>
      </c>
    </row>
    <row r="1286" spans="33:33" x14ac:dyDescent="0.15">
      <c r="AG1286" s="13">
        <v>40</v>
      </c>
    </row>
    <row r="1287" spans="33:33" x14ac:dyDescent="0.15">
      <c r="AG1287" s="13">
        <v>41</v>
      </c>
    </row>
    <row r="1288" spans="33:33" x14ac:dyDescent="0.15">
      <c r="AG1288" s="5">
        <v>42</v>
      </c>
    </row>
    <row r="1289" spans="33:33" x14ac:dyDescent="0.15">
      <c r="AG1289" s="13">
        <v>43</v>
      </c>
    </row>
    <row r="1290" spans="33:33" x14ac:dyDescent="0.15">
      <c r="AG1290" s="13">
        <v>44</v>
      </c>
    </row>
    <row r="1291" spans="33:33" x14ac:dyDescent="0.15">
      <c r="AG1291" s="13">
        <v>45</v>
      </c>
    </row>
    <row r="1292" spans="33:33" x14ac:dyDescent="0.15">
      <c r="AG1292" s="13">
        <v>46</v>
      </c>
    </row>
    <row r="1293" spans="33:33" x14ac:dyDescent="0.15">
      <c r="AG1293" s="5">
        <v>47</v>
      </c>
    </row>
    <row r="1294" spans="33:33" x14ac:dyDescent="0.15">
      <c r="AG1294" s="13">
        <v>48</v>
      </c>
    </row>
    <row r="1295" spans="33:33" x14ac:dyDescent="0.15">
      <c r="AG1295" s="13">
        <v>49</v>
      </c>
    </row>
    <row r="1296" spans="33:33" x14ac:dyDescent="0.15">
      <c r="AG1296" s="13">
        <v>50</v>
      </c>
    </row>
    <row r="1297" spans="33:33" x14ac:dyDescent="0.15">
      <c r="AG1297" s="13">
        <v>51</v>
      </c>
    </row>
    <row r="1298" spans="33:33" x14ac:dyDescent="0.15">
      <c r="AG1298" s="5">
        <v>52</v>
      </c>
    </row>
    <row r="1299" spans="33:33" x14ac:dyDescent="0.15">
      <c r="AG1299" s="13">
        <v>53</v>
      </c>
    </row>
    <row r="1300" spans="33:33" x14ac:dyDescent="0.15">
      <c r="AG1300" s="13">
        <v>54</v>
      </c>
    </row>
    <row r="1301" spans="33:33" x14ac:dyDescent="0.15">
      <c r="AG1301" s="13">
        <v>55</v>
      </c>
    </row>
    <row r="1302" spans="33:33" x14ac:dyDescent="0.15">
      <c r="AG1302" s="13">
        <v>56</v>
      </c>
    </row>
    <row r="1303" spans="33:33" x14ac:dyDescent="0.15">
      <c r="AG1303" s="5">
        <v>57</v>
      </c>
    </row>
    <row r="1304" spans="33:33" x14ac:dyDescent="0.15">
      <c r="AG1304" s="13">
        <v>58</v>
      </c>
    </row>
    <row r="1305" spans="33:33" x14ac:dyDescent="0.15">
      <c r="AG1305" s="13">
        <v>59</v>
      </c>
    </row>
    <row r="1306" spans="33:33" x14ac:dyDescent="0.15">
      <c r="AG1306" s="13">
        <v>60</v>
      </c>
    </row>
    <row r="1307" spans="33:33" x14ac:dyDescent="0.15">
      <c r="AG1307" s="13">
        <v>61</v>
      </c>
    </row>
    <row r="1308" spans="33:33" x14ac:dyDescent="0.15">
      <c r="AG1308" s="5">
        <v>62</v>
      </c>
    </row>
    <row r="1309" spans="33:33" x14ac:dyDescent="0.15">
      <c r="AG1309" s="13">
        <v>63</v>
      </c>
    </row>
    <row r="1310" spans="33:33" x14ac:dyDescent="0.15">
      <c r="AG1310" s="13">
        <v>64</v>
      </c>
    </row>
    <row r="1311" spans="33:33" x14ac:dyDescent="0.15">
      <c r="AG1311" s="13">
        <v>65</v>
      </c>
    </row>
    <row r="1312" spans="33:33" x14ac:dyDescent="0.15">
      <c r="AG1312" s="13">
        <v>66</v>
      </c>
    </row>
    <row r="1313" spans="33:33" x14ac:dyDescent="0.15">
      <c r="AG1313" s="5">
        <v>67</v>
      </c>
    </row>
    <row r="1314" spans="33:33" x14ac:dyDescent="0.15">
      <c r="AG1314" s="13">
        <v>68</v>
      </c>
    </row>
    <row r="1315" spans="33:33" x14ac:dyDescent="0.15">
      <c r="AG1315" s="13">
        <v>69</v>
      </c>
    </row>
    <row r="1316" spans="33:33" x14ac:dyDescent="0.15">
      <c r="AG1316" s="13">
        <v>70</v>
      </c>
    </row>
    <row r="1317" spans="33:33" x14ac:dyDescent="0.15">
      <c r="AG1317" s="13">
        <v>71</v>
      </c>
    </row>
    <row r="1318" spans="33:33" x14ac:dyDescent="0.15">
      <c r="AG1318" s="5">
        <v>72</v>
      </c>
    </row>
    <row r="1319" spans="33:33" x14ac:dyDescent="0.15">
      <c r="AG1319" s="13">
        <v>73</v>
      </c>
    </row>
    <row r="1320" spans="33:33" x14ac:dyDescent="0.15">
      <c r="AG1320" s="13">
        <v>74</v>
      </c>
    </row>
    <row r="1321" spans="33:33" x14ac:dyDescent="0.15">
      <c r="AG1321" s="13">
        <v>1</v>
      </c>
    </row>
    <row r="1322" spans="33:33" x14ac:dyDescent="0.15">
      <c r="AG1322" s="5">
        <v>2</v>
      </c>
    </row>
    <row r="1323" spans="33:33" x14ac:dyDescent="0.15">
      <c r="AG1323" s="13">
        <v>3</v>
      </c>
    </row>
    <row r="1324" spans="33:33" x14ac:dyDescent="0.15">
      <c r="AG1324" s="13">
        <v>4</v>
      </c>
    </row>
    <row r="1325" spans="33:33" x14ac:dyDescent="0.15">
      <c r="AG1325" s="13">
        <v>5</v>
      </c>
    </row>
    <row r="1326" spans="33:33" x14ac:dyDescent="0.15">
      <c r="AG1326" s="13">
        <v>6</v>
      </c>
    </row>
    <row r="1327" spans="33:33" x14ac:dyDescent="0.15">
      <c r="AG1327" s="5">
        <v>7</v>
      </c>
    </row>
    <row r="1328" spans="33:33" x14ac:dyDescent="0.15">
      <c r="AG1328" s="13">
        <v>8</v>
      </c>
    </row>
    <row r="1329" spans="33:33" x14ac:dyDescent="0.15">
      <c r="AG1329" s="13">
        <v>9</v>
      </c>
    </row>
    <row r="1330" spans="33:33" x14ac:dyDescent="0.15">
      <c r="AG1330" s="13">
        <v>10</v>
      </c>
    </row>
    <row r="1331" spans="33:33" x14ac:dyDescent="0.15">
      <c r="AG1331" s="13">
        <v>11</v>
      </c>
    </row>
    <row r="1332" spans="33:33" x14ac:dyDescent="0.15">
      <c r="AG1332" s="5">
        <v>12</v>
      </c>
    </row>
    <row r="1333" spans="33:33" x14ac:dyDescent="0.15">
      <c r="AG1333" s="13">
        <v>13</v>
      </c>
    </row>
    <row r="1334" spans="33:33" x14ac:dyDescent="0.15">
      <c r="AG1334" s="13">
        <v>14</v>
      </c>
    </row>
    <row r="1335" spans="33:33" x14ac:dyDescent="0.15">
      <c r="AG1335" s="13">
        <v>15</v>
      </c>
    </row>
    <row r="1336" spans="33:33" x14ac:dyDescent="0.15">
      <c r="AG1336" s="13">
        <v>16</v>
      </c>
    </row>
    <row r="1337" spans="33:33" x14ac:dyDescent="0.15">
      <c r="AG1337" s="5">
        <v>17</v>
      </c>
    </row>
    <row r="1338" spans="33:33" x14ac:dyDescent="0.15">
      <c r="AG1338" s="13">
        <v>18</v>
      </c>
    </row>
    <row r="1339" spans="33:33" x14ac:dyDescent="0.15">
      <c r="AG1339" s="13">
        <v>19</v>
      </c>
    </row>
    <row r="1340" spans="33:33" x14ac:dyDescent="0.15">
      <c r="AG1340" s="13">
        <v>20</v>
      </c>
    </row>
    <row r="1341" spans="33:33" x14ac:dyDescent="0.15">
      <c r="AG1341" s="13">
        <v>21</v>
      </c>
    </row>
    <row r="1342" spans="33:33" x14ac:dyDescent="0.15">
      <c r="AG1342" s="5">
        <v>22</v>
      </c>
    </row>
    <row r="1343" spans="33:33" x14ac:dyDescent="0.15">
      <c r="AG1343" s="13">
        <v>23</v>
      </c>
    </row>
    <row r="1344" spans="33:33" x14ac:dyDescent="0.15">
      <c r="AG1344" s="13">
        <v>24</v>
      </c>
    </row>
    <row r="1345" spans="33:33" x14ac:dyDescent="0.15">
      <c r="AG1345" s="13">
        <v>25</v>
      </c>
    </row>
    <row r="1346" spans="33:33" x14ac:dyDescent="0.15">
      <c r="AG1346" s="13">
        <v>26</v>
      </c>
    </row>
    <row r="1347" spans="33:33" x14ac:dyDescent="0.15">
      <c r="AG1347" s="5">
        <v>27</v>
      </c>
    </row>
    <row r="1348" spans="33:33" x14ac:dyDescent="0.15">
      <c r="AG1348" s="13">
        <v>28</v>
      </c>
    </row>
    <row r="1349" spans="33:33" x14ac:dyDescent="0.15">
      <c r="AG1349" s="13">
        <v>29</v>
      </c>
    </row>
    <row r="1350" spans="33:33" x14ac:dyDescent="0.15">
      <c r="AG1350" s="13">
        <v>30</v>
      </c>
    </row>
    <row r="1351" spans="33:33" x14ac:dyDescent="0.15">
      <c r="AG1351" s="13">
        <v>31</v>
      </c>
    </row>
    <row r="1352" spans="33:33" x14ac:dyDescent="0.15">
      <c r="AG1352" s="5">
        <v>32</v>
      </c>
    </row>
    <row r="1353" spans="33:33" x14ac:dyDescent="0.15">
      <c r="AG1353" s="13">
        <v>33</v>
      </c>
    </row>
    <row r="1354" spans="33:33" x14ac:dyDescent="0.15">
      <c r="AG1354" s="13">
        <v>34</v>
      </c>
    </row>
    <row r="1355" spans="33:33" x14ac:dyDescent="0.15">
      <c r="AG1355" s="13">
        <v>35</v>
      </c>
    </row>
    <row r="1356" spans="33:33" x14ac:dyDescent="0.15">
      <c r="AG1356" s="13">
        <v>36</v>
      </c>
    </row>
    <row r="1357" spans="33:33" x14ac:dyDescent="0.15">
      <c r="AG1357" s="5">
        <v>37</v>
      </c>
    </row>
    <row r="1358" spans="33:33" x14ac:dyDescent="0.15">
      <c r="AG1358" s="13">
        <v>38</v>
      </c>
    </row>
    <row r="1359" spans="33:33" x14ac:dyDescent="0.15">
      <c r="AG1359" s="13">
        <v>39</v>
      </c>
    </row>
    <row r="1360" spans="33:33" x14ac:dyDescent="0.15">
      <c r="AG1360" s="13">
        <v>40</v>
      </c>
    </row>
    <row r="1361" spans="33:33" x14ac:dyDescent="0.15">
      <c r="AG1361" s="13">
        <v>41</v>
      </c>
    </row>
    <row r="1362" spans="33:33" x14ac:dyDescent="0.15">
      <c r="AG1362" s="5">
        <v>42</v>
      </c>
    </row>
    <row r="1363" spans="33:33" x14ac:dyDescent="0.15">
      <c r="AG1363" s="13">
        <v>43</v>
      </c>
    </row>
    <row r="1364" spans="33:33" x14ac:dyDescent="0.15">
      <c r="AG1364" s="13">
        <v>44</v>
      </c>
    </row>
    <row r="1365" spans="33:33" x14ac:dyDescent="0.15">
      <c r="AG1365" s="13">
        <v>45</v>
      </c>
    </row>
    <row r="1366" spans="33:33" x14ac:dyDescent="0.15">
      <c r="AG1366" s="13">
        <v>46</v>
      </c>
    </row>
    <row r="1367" spans="33:33" x14ac:dyDescent="0.15">
      <c r="AG1367" s="5">
        <v>47</v>
      </c>
    </row>
    <row r="1368" spans="33:33" x14ac:dyDescent="0.15">
      <c r="AG1368" s="13">
        <v>48</v>
      </c>
    </row>
    <row r="1369" spans="33:33" x14ac:dyDescent="0.15">
      <c r="AG1369" s="13">
        <v>49</v>
      </c>
    </row>
    <row r="1370" spans="33:33" x14ac:dyDescent="0.15">
      <c r="AG1370" s="13">
        <v>50</v>
      </c>
    </row>
    <row r="1371" spans="33:33" x14ac:dyDescent="0.15">
      <c r="AG1371" s="13">
        <v>51</v>
      </c>
    </row>
    <row r="1372" spans="33:33" x14ac:dyDescent="0.15">
      <c r="AG1372" s="5">
        <v>52</v>
      </c>
    </row>
    <row r="1373" spans="33:33" x14ac:dyDescent="0.15">
      <c r="AG1373" s="13">
        <v>53</v>
      </c>
    </row>
    <row r="1374" spans="33:33" x14ac:dyDescent="0.15">
      <c r="AG1374" s="13">
        <v>54</v>
      </c>
    </row>
    <row r="1375" spans="33:33" x14ac:dyDescent="0.15">
      <c r="AG1375" s="13">
        <v>55</v>
      </c>
    </row>
    <row r="1376" spans="33:33" x14ac:dyDescent="0.15">
      <c r="AG1376" s="13">
        <v>56</v>
      </c>
    </row>
    <row r="1377" spans="33:33" x14ac:dyDescent="0.15">
      <c r="AG1377" s="5">
        <v>57</v>
      </c>
    </row>
    <row r="1378" spans="33:33" x14ac:dyDescent="0.15">
      <c r="AG1378" s="13">
        <v>58</v>
      </c>
    </row>
    <row r="1379" spans="33:33" x14ac:dyDescent="0.15">
      <c r="AG1379" s="13">
        <v>59</v>
      </c>
    </row>
    <row r="1380" spans="33:33" x14ac:dyDescent="0.15">
      <c r="AG1380" s="13">
        <v>60</v>
      </c>
    </row>
    <row r="1381" spans="33:33" x14ac:dyDescent="0.15">
      <c r="AG1381" s="13">
        <v>61</v>
      </c>
    </row>
    <row r="1382" spans="33:33" x14ac:dyDescent="0.15">
      <c r="AG1382" s="5">
        <v>62</v>
      </c>
    </row>
    <row r="1383" spans="33:33" x14ac:dyDescent="0.15">
      <c r="AG1383" s="13">
        <v>63</v>
      </c>
    </row>
    <row r="1384" spans="33:33" x14ac:dyDescent="0.15">
      <c r="AG1384" s="13">
        <v>64</v>
      </c>
    </row>
    <row r="1385" spans="33:33" x14ac:dyDescent="0.15">
      <c r="AG1385" s="13">
        <v>65</v>
      </c>
    </row>
    <row r="1386" spans="33:33" x14ac:dyDescent="0.15">
      <c r="AG1386" s="13">
        <v>66</v>
      </c>
    </row>
    <row r="1387" spans="33:33" x14ac:dyDescent="0.15">
      <c r="AG1387" s="5">
        <v>67</v>
      </c>
    </row>
    <row r="1388" spans="33:33" x14ac:dyDescent="0.15">
      <c r="AG1388" s="13">
        <v>68</v>
      </c>
    </row>
    <row r="1389" spans="33:33" x14ac:dyDescent="0.15">
      <c r="AG1389" s="13">
        <v>69</v>
      </c>
    </row>
    <row r="1390" spans="33:33" x14ac:dyDescent="0.15">
      <c r="AG1390" s="13">
        <v>70</v>
      </c>
    </row>
    <row r="1391" spans="33:33" x14ac:dyDescent="0.15">
      <c r="AG1391" s="13">
        <v>71</v>
      </c>
    </row>
    <row r="1392" spans="33:33" x14ac:dyDescent="0.15">
      <c r="AG1392" s="5">
        <v>72</v>
      </c>
    </row>
    <row r="1393" spans="33:33" x14ac:dyDescent="0.15">
      <c r="AG1393" s="13">
        <v>73</v>
      </c>
    </row>
    <row r="1394" spans="33:33" x14ac:dyDescent="0.15">
      <c r="AG1394" s="13">
        <v>74</v>
      </c>
    </row>
  </sheetData>
  <mergeCells count="24">
    <mergeCell ref="AA3:AB3"/>
    <mergeCell ref="AC3:AD3"/>
    <mergeCell ref="AE3:AF3"/>
    <mergeCell ref="Q3:R3"/>
    <mergeCell ref="S3:T3"/>
    <mergeCell ref="U3:V3"/>
    <mergeCell ref="W3:X3"/>
    <mergeCell ref="Y3:Z3"/>
    <mergeCell ref="Q2:AF2"/>
    <mergeCell ref="F2:F4"/>
    <mergeCell ref="A2:A4"/>
    <mergeCell ref="B2:B4"/>
    <mergeCell ref="C2:C4"/>
    <mergeCell ref="D2:D4"/>
    <mergeCell ref="E2:E4"/>
    <mergeCell ref="G2:G4"/>
    <mergeCell ref="H2:P2"/>
    <mergeCell ref="H3:H4"/>
    <mergeCell ref="I3:I4"/>
    <mergeCell ref="J3:J4"/>
    <mergeCell ref="K3:K4"/>
    <mergeCell ref="L3:L4"/>
    <mergeCell ref="M3:M4"/>
    <mergeCell ref="N3:P3"/>
  </mergeCells>
  <phoneticPr fontId="6"/>
  <printOptions horizontalCentered="1"/>
  <pageMargins left="0.31496062992125984" right="0.31496062992125984" top="0.74803149606299213" bottom="0.74803149606299213" header="0.31496062992125984" footer="0.19685039370078741"/>
  <pageSetup paperSize="9" scale="80" firstPageNumber="48" pageOrder="overThenDown" orientation="portrait" useFirstPageNumber="1" r:id="rId1"/>
  <headerFooter scaleWithDoc="0">
    <oddFooter>&amp;C&amp;"ＭＳ ゴシック,標準"&amp;8－ &amp;P －</oddFooter>
  </headerFooter>
  <colBreaks count="1" manualBreakCount="1">
    <brk id="16" max="1189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ff" allowBlank="1" showInputMessage="1" showErrorMessage="1">
          <xm:sqref>E66715:E130883 IZ1179:JA65347 SV1179:SW65347 ACR1179:ACS65347 AMN1179:AMO65347 AWJ1179:AWK65347 BGF1179:BGG65347 BQB1179:BQC65347 BZX1179:BZY65347 CJT1179:CJU65347 CTP1179:CTQ65347 DDL1179:DDM65347 DNH1179:DNI65347 DXD1179:DXE65347 EGZ1179:EHA65347 EQV1179:EQW65347 FAR1179:FAS65347 FKN1179:FKO65347 FUJ1179:FUK65347 GEF1179:GEG65347 GOB1179:GOC65347 GXX1179:GXY65347 HHT1179:HHU65347 HRP1179:HRQ65347 IBL1179:IBM65347 ILH1179:ILI65347 IVD1179:IVE65347 JEZ1179:JFA65347 JOV1179:JOW65347 JYR1179:JYS65347 KIN1179:KIO65347 KSJ1179:KSK65347 LCF1179:LCG65347 LMB1179:LMC65347 LVX1179:LVY65347 MFT1179:MFU65347 MPP1179:MPQ65347 MZL1179:MZM65347 NJH1179:NJI65347 NTD1179:NTE65347 OCZ1179:ODA65347 OMV1179:OMW65347 OWR1179:OWS65347 PGN1179:PGO65347 PQJ1179:PQK65347 QAF1179:QAG65347 QKB1179:QKC65347 QTX1179:QTY65347 RDT1179:RDU65347 RNP1179:RNQ65347 RXL1179:RXM65347 SHH1179:SHI65347 SRD1179:SRE65347 TAZ1179:TBA65347 TKV1179:TKW65347 TUR1179:TUS65347 UEN1179:UEO65347 UOJ1179:UOK65347 UYF1179:UYG65347 VIB1179:VIC65347 VRX1179:VRY65347 WBT1179:WBU65347 WLP1179:WLQ65347 WVL1179:WVM65347 E132251:E196419 IZ66715:JA130883 SV66715:SW130883 ACR66715:ACS130883 AMN66715:AMO130883 AWJ66715:AWK130883 BGF66715:BGG130883 BQB66715:BQC130883 BZX66715:BZY130883 CJT66715:CJU130883 CTP66715:CTQ130883 DDL66715:DDM130883 DNH66715:DNI130883 DXD66715:DXE130883 EGZ66715:EHA130883 EQV66715:EQW130883 FAR66715:FAS130883 FKN66715:FKO130883 FUJ66715:FUK130883 GEF66715:GEG130883 GOB66715:GOC130883 GXX66715:GXY130883 HHT66715:HHU130883 HRP66715:HRQ130883 IBL66715:IBM130883 ILH66715:ILI130883 IVD66715:IVE130883 JEZ66715:JFA130883 JOV66715:JOW130883 JYR66715:JYS130883 KIN66715:KIO130883 KSJ66715:KSK130883 LCF66715:LCG130883 LMB66715:LMC130883 LVX66715:LVY130883 MFT66715:MFU130883 MPP66715:MPQ130883 MZL66715:MZM130883 NJH66715:NJI130883 NTD66715:NTE130883 OCZ66715:ODA130883 OMV66715:OMW130883 OWR66715:OWS130883 PGN66715:PGO130883 PQJ66715:PQK130883 QAF66715:QAG130883 QKB66715:QKC130883 QTX66715:QTY130883 RDT66715:RDU130883 RNP66715:RNQ130883 RXL66715:RXM130883 SHH66715:SHI130883 SRD66715:SRE130883 TAZ66715:TBA130883 TKV66715:TKW130883 TUR66715:TUS130883 UEN66715:UEO130883 UOJ66715:UOK130883 UYF66715:UYG130883 VIB66715:VIC130883 VRX66715:VRY130883 WBT66715:WBU130883 WLP66715:WLQ130883 WVL66715:WVM130883 E197787:E261955 IZ132251:JA196419 SV132251:SW196419 ACR132251:ACS196419 AMN132251:AMO196419 AWJ132251:AWK196419 BGF132251:BGG196419 BQB132251:BQC196419 BZX132251:BZY196419 CJT132251:CJU196419 CTP132251:CTQ196419 DDL132251:DDM196419 DNH132251:DNI196419 DXD132251:DXE196419 EGZ132251:EHA196419 EQV132251:EQW196419 FAR132251:FAS196419 FKN132251:FKO196419 FUJ132251:FUK196419 GEF132251:GEG196419 GOB132251:GOC196419 GXX132251:GXY196419 HHT132251:HHU196419 HRP132251:HRQ196419 IBL132251:IBM196419 ILH132251:ILI196419 IVD132251:IVE196419 JEZ132251:JFA196419 JOV132251:JOW196419 JYR132251:JYS196419 KIN132251:KIO196419 KSJ132251:KSK196419 LCF132251:LCG196419 LMB132251:LMC196419 LVX132251:LVY196419 MFT132251:MFU196419 MPP132251:MPQ196419 MZL132251:MZM196419 NJH132251:NJI196419 NTD132251:NTE196419 OCZ132251:ODA196419 OMV132251:OMW196419 OWR132251:OWS196419 PGN132251:PGO196419 PQJ132251:PQK196419 QAF132251:QAG196419 QKB132251:QKC196419 QTX132251:QTY196419 RDT132251:RDU196419 RNP132251:RNQ196419 RXL132251:RXM196419 SHH132251:SHI196419 SRD132251:SRE196419 TAZ132251:TBA196419 TKV132251:TKW196419 TUR132251:TUS196419 UEN132251:UEO196419 UOJ132251:UOK196419 UYF132251:UYG196419 VIB132251:VIC196419 VRX132251:VRY196419 WBT132251:WBU196419 WLP132251:WLQ196419 WVL132251:WVM196419 E263323:E327491 IZ197787:JA261955 SV197787:SW261955 ACR197787:ACS261955 AMN197787:AMO261955 AWJ197787:AWK261955 BGF197787:BGG261955 BQB197787:BQC261955 BZX197787:BZY261955 CJT197787:CJU261955 CTP197787:CTQ261955 DDL197787:DDM261955 DNH197787:DNI261955 DXD197787:DXE261955 EGZ197787:EHA261955 EQV197787:EQW261955 FAR197787:FAS261955 FKN197787:FKO261955 FUJ197787:FUK261955 GEF197787:GEG261955 GOB197787:GOC261955 GXX197787:GXY261955 HHT197787:HHU261955 HRP197787:HRQ261955 IBL197787:IBM261955 ILH197787:ILI261955 IVD197787:IVE261955 JEZ197787:JFA261955 JOV197787:JOW261955 JYR197787:JYS261955 KIN197787:KIO261955 KSJ197787:KSK261955 LCF197787:LCG261955 LMB197787:LMC261955 LVX197787:LVY261955 MFT197787:MFU261955 MPP197787:MPQ261955 MZL197787:MZM261955 NJH197787:NJI261955 NTD197787:NTE261955 OCZ197787:ODA261955 OMV197787:OMW261955 OWR197787:OWS261955 PGN197787:PGO261955 PQJ197787:PQK261955 QAF197787:QAG261955 QKB197787:QKC261955 QTX197787:QTY261955 RDT197787:RDU261955 RNP197787:RNQ261955 RXL197787:RXM261955 SHH197787:SHI261955 SRD197787:SRE261955 TAZ197787:TBA261955 TKV197787:TKW261955 TUR197787:TUS261955 UEN197787:UEO261955 UOJ197787:UOK261955 UYF197787:UYG261955 VIB197787:VIC261955 VRX197787:VRY261955 WBT197787:WBU261955 WLP197787:WLQ261955 WVL197787:WVM261955 E328859:E393027 IZ263323:JA327491 SV263323:SW327491 ACR263323:ACS327491 AMN263323:AMO327491 AWJ263323:AWK327491 BGF263323:BGG327491 BQB263323:BQC327491 BZX263323:BZY327491 CJT263323:CJU327491 CTP263323:CTQ327491 DDL263323:DDM327491 DNH263323:DNI327491 DXD263323:DXE327491 EGZ263323:EHA327491 EQV263323:EQW327491 FAR263323:FAS327491 FKN263323:FKO327491 FUJ263323:FUK327491 GEF263323:GEG327491 GOB263323:GOC327491 GXX263323:GXY327491 HHT263323:HHU327491 HRP263323:HRQ327491 IBL263323:IBM327491 ILH263323:ILI327491 IVD263323:IVE327491 JEZ263323:JFA327491 JOV263323:JOW327491 JYR263323:JYS327491 KIN263323:KIO327491 KSJ263323:KSK327491 LCF263323:LCG327491 LMB263323:LMC327491 LVX263323:LVY327491 MFT263323:MFU327491 MPP263323:MPQ327491 MZL263323:MZM327491 NJH263323:NJI327491 NTD263323:NTE327491 OCZ263323:ODA327491 OMV263323:OMW327491 OWR263323:OWS327491 PGN263323:PGO327491 PQJ263323:PQK327491 QAF263323:QAG327491 QKB263323:QKC327491 QTX263323:QTY327491 RDT263323:RDU327491 RNP263323:RNQ327491 RXL263323:RXM327491 SHH263323:SHI327491 SRD263323:SRE327491 TAZ263323:TBA327491 TKV263323:TKW327491 TUR263323:TUS327491 UEN263323:UEO327491 UOJ263323:UOK327491 UYF263323:UYG327491 VIB263323:VIC327491 VRX263323:VRY327491 WBT263323:WBU327491 WLP263323:WLQ327491 WVL263323:WVM327491 E394395:E458563 IZ328859:JA393027 SV328859:SW393027 ACR328859:ACS393027 AMN328859:AMO393027 AWJ328859:AWK393027 BGF328859:BGG393027 BQB328859:BQC393027 BZX328859:BZY393027 CJT328859:CJU393027 CTP328859:CTQ393027 DDL328859:DDM393027 DNH328859:DNI393027 DXD328859:DXE393027 EGZ328859:EHA393027 EQV328859:EQW393027 FAR328859:FAS393027 FKN328859:FKO393027 FUJ328859:FUK393027 GEF328859:GEG393027 GOB328859:GOC393027 GXX328859:GXY393027 HHT328859:HHU393027 HRP328859:HRQ393027 IBL328859:IBM393027 ILH328859:ILI393027 IVD328859:IVE393027 JEZ328859:JFA393027 JOV328859:JOW393027 JYR328859:JYS393027 KIN328859:KIO393027 KSJ328859:KSK393027 LCF328859:LCG393027 LMB328859:LMC393027 LVX328859:LVY393027 MFT328859:MFU393027 MPP328859:MPQ393027 MZL328859:MZM393027 NJH328859:NJI393027 NTD328859:NTE393027 OCZ328859:ODA393027 OMV328859:OMW393027 OWR328859:OWS393027 PGN328859:PGO393027 PQJ328859:PQK393027 QAF328859:QAG393027 QKB328859:QKC393027 QTX328859:QTY393027 RDT328859:RDU393027 RNP328859:RNQ393027 RXL328859:RXM393027 SHH328859:SHI393027 SRD328859:SRE393027 TAZ328859:TBA393027 TKV328859:TKW393027 TUR328859:TUS393027 UEN328859:UEO393027 UOJ328859:UOK393027 UYF328859:UYG393027 VIB328859:VIC393027 VRX328859:VRY393027 WBT328859:WBU393027 WLP328859:WLQ393027 WVL328859:WVM393027 E459931:E524099 IZ394395:JA458563 SV394395:SW458563 ACR394395:ACS458563 AMN394395:AMO458563 AWJ394395:AWK458563 BGF394395:BGG458563 BQB394395:BQC458563 BZX394395:BZY458563 CJT394395:CJU458563 CTP394395:CTQ458563 DDL394395:DDM458563 DNH394395:DNI458563 DXD394395:DXE458563 EGZ394395:EHA458563 EQV394395:EQW458563 FAR394395:FAS458563 FKN394395:FKO458563 FUJ394395:FUK458563 GEF394395:GEG458563 GOB394395:GOC458563 GXX394395:GXY458563 HHT394395:HHU458563 HRP394395:HRQ458563 IBL394395:IBM458563 ILH394395:ILI458563 IVD394395:IVE458563 JEZ394395:JFA458563 JOV394395:JOW458563 JYR394395:JYS458563 KIN394395:KIO458563 KSJ394395:KSK458563 LCF394395:LCG458563 LMB394395:LMC458563 LVX394395:LVY458563 MFT394395:MFU458563 MPP394395:MPQ458563 MZL394395:MZM458563 NJH394395:NJI458563 NTD394395:NTE458563 OCZ394395:ODA458563 OMV394395:OMW458563 OWR394395:OWS458563 PGN394395:PGO458563 PQJ394395:PQK458563 QAF394395:QAG458563 QKB394395:QKC458563 QTX394395:QTY458563 RDT394395:RDU458563 RNP394395:RNQ458563 RXL394395:RXM458563 SHH394395:SHI458563 SRD394395:SRE458563 TAZ394395:TBA458563 TKV394395:TKW458563 TUR394395:TUS458563 UEN394395:UEO458563 UOJ394395:UOK458563 UYF394395:UYG458563 VIB394395:VIC458563 VRX394395:VRY458563 WBT394395:WBU458563 WLP394395:WLQ458563 WVL394395:WVM458563 E525467:E589635 IZ459931:JA524099 SV459931:SW524099 ACR459931:ACS524099 AMN459931:AMO524099 AWJ459931:AWK524099 BGF459931:BGG524099 BQB459931:BQC524099 BZX459931:BZY524099 CJT459931:CJU524099 CTP459931:CTQ524099 DDL459931:DDM524099 DNH459931:DNI524099 DXD459931:DXE524099 EGZ459931:EHA524099 EQV459931:EQW524099 FAR459931:FAS524099 FKN459931:FKO524099 FUJ459931:FUK524099 GEF459931:GEG524099 GOB459931:GOC524099 GXX459931:GXY524099 HHT459931:HHU524099 HRP459931:HRQ524099 IBL459931:IBM524099 ILH459931:ILI524099 IVD459931:IVE524099 JEZ459931:JFA524099 JOV459931:JOW524099 JYR459931:JYS524099 KIN459931:KIO524099 KSJ459931:KSK524099 LCF459931:LCG524099 LMB459931:LMC524099 LVX459931:LVY524099 MFT459931:MFU524099 MPP459931:MPQ524099 MZL459931:MZM524099 NJH459931:NJI524099 NTD459931:NTE524099 OCZ459931:ODA524099 OMV459931:OMW524099 OWR459931:OWS524099 PGN459931:PGO524099 PQJ459931:PQK524099 QAF459931:QAG524099 QKB459931:QKC524099 QTX459931:QTY524099 RDT459931:RDU524099 RNP459931:RNQ524099 RXL459931:RXM524099 SHH459931:SHI524099 SRD459931:SRE524099 TAZ459931:TBA524099 TKV459931:TKW524099 TUR459931:TUS524099 UEN459931:UEO524099 UOJ459931:UOK524099 UYF459931:UYG524099 VIB459931:VIC524099 VRX459931:VRY524099 WBT459931:WBU524099 WLP459931:WLQ524099 WVL459931:WVM524099 E591003:E655171 IZ525467:JA589635 SV525467:SW589635 ACR525467:ACS589635 AMN525467:AMO589635 AWJ525467:AWK589635 BGF525467:BGG589635 BQB525467:BQC589635 BZX525467:BZY589635 CJT525467:CJU589635 CTP525467:CTQ589635 DDL525467:DDM589635 DNH525467:DNI589635 DXD525467:DXE589635 EGZ525467:EHA589635 EQV525467:EQW589635 FAR525467:FAS589635 FKN525467:FKO589635 FUJ525467:FUK589635 GEF525467:GEG589635 GOB525467:GOC589635 GXX525467:GXY589635 HHT525467:HHU589635 HRP525467:HRQ589635 IBL525467:IBM589635 ILH525467:ILI589635 IVD525467:IVE589635 JEZ525467:JFA589635 JOV525467:JOW589635 JYR525467:JYS589635 KIN525467:KIO589635 KSJ525467:KSK589635 LCF525467:LCG589635 LMB525467:LMC589635 LVX525467:LVY589635 MFT525467:MFU589635 MPP525467:MPQ589635 MZL525467:MZM589635 NJH525467:NJI589635 NTD525467:NTE589635 OCZ525467:ODA589635 OMV525467:OMW589635 OWR525467:OWS589635 PGN525467:PGO589635 PQJ525467:PQK589635 QAF525467:QAG589635 QKB525467:QKC589635 QTX525467:QTY589635 RDT525467:RDU589635 RNP525467:RNQ589635 RXL525467:RXM589635 SHH525467:SHI589635 SRD525467:SRE589635 TAZ525467:TBA589635 TKV525467:TKW589635 TUR525467:TUS589635 UEN525467:UEO589635 UOJ525467:UOK589635 UYF525467:UYG589635 VIB525467:VIC589635 VRX525467:VRY589635 WBT525467:WBU589635 WLP525467:WLQ589635 WVL525467:WVM589635 E656539:E720707 IZ591003:JA655171 SV591003:SW655171 ACR591003:ACS655171 AMN591003:AMO655171 AWJ591003:AWK655171 BGF591003:BGG655171 BQB591003:BQC655171 BZX591003:BZY655171 CJT591003:CJU655171 CTP591003:CTQ655171 DDL591003:DDM655171 DNH591003:DNI655171 DXD591003:DXE655171 EGZ591003:EHA655171 EQV591003:EQW655171 FAR591003:FAS655171 FKN591003:FKO655171 FUJ591003:FUK655171 GEF591003:GEG655171 GOB591003:GOC655171 GXX591003:GXY655171 HHT591003:HHU655171 HRP591003:HRQ655171 IBL591003:IBM655171 ILH591003:ILI655171 IVD591003:IVE655171 JEZ591003:JFA655171 JOV591003:JOW655171 JYR591003:JYS655171 KIN591003:KIO655171 KSJ591003:KSK655171 LCF591003:LCG655171 LMB591003:LMC655171 LVX591003:LVY655171 MFT591003:MFU655171 MPP591003:MPQ655171 MZL591003:MZM655171 NJH591003:NJI655171 NTD591003:NTE655171 OCZ591003:ODA655171 OMV591003:OMW655171 OWR591003:OWS655171 PGN591003:PGO655171 PQJ591003:PQK655171 QAF591003:QAG655171 QKB591003:QKC655171 QTX591003:QTY655171 RDT591003:RDU655171 RNP591003:RNQ655171 RXL591003:RXM655171 SHH591003:SHI655171 SRD591003:SRE655171 TAZ591003:TBA655171 TKV591003:TKW655171 TUR591003:TUS655171 UEN591003:UEO655171 UOJ591003:UOK655171 UYF591003:UYG655171 VIB591003:VIC655171 VRX591003:VRY655171 WBT591003:WBU655171 WLP591003:WLQ655171 WVL591003:WVM655171 E722075:E786243 IZ656539:JA720707 SV656539:SW720707 ACR656539:ACS720707 AMN656539:AMO720707 AWJ656539:AWK720707 BGF656539:BGG720707 BQB656539:BQC720707 BZX656539:BZY720707 CJT656539:CJU720707 CTP656539:CTQ720707 DDL656539:DDM720707 DNH656539:DNI720707 DXD656539:DXE720707 EGZ656539:EHA720707 EQV656539:EQW720707 FAR656539:FAS720707 FKN656539:FKO720707 FUJ656539:FUK720707 GEF656539:GEG720707 GOB656539:GOC720707 GXX656539:GXY720707 HHT656539:HHU720707 HRP656539:HRQ720707 IBL656539:IBM720707 ILH656539:ILI720707 IVD656539:IVE720707 JEZ656539:JFA720707 JOV656539:JOW720707 JYR656539:JYS720707 KIN656539:KIO720707 KSJ656539:KSK720707 LCF656539:LCG720707 LMB656539:LMC720707 LVX656539:LVY720707 MFT656539:MFU720707 MPP656539:MPQ720707 MZL656539:MZM720707 NJH656539:NJI720707 NTD656539:NTE720707 OCZ656539:ODA720707 OMV656539:OMW720707 OWR656539:OWS720707 PGN656539:PGO720707 PQJ656539:PQK720707 QAF656539:QAG720707 QKB656539:QKC720707 QTX656539:QTY720707 RDT656539:RDU720707 RNP656539:RNQ720707 RXL656539:RXM720707 SHH656539:SHI720707 SRD656539:SRE720707 TAZ656539:TBA720707 TKV656539:TKW720707 TUR656539:TUS720707 UEN656539:UEO720707 UOJ656539:UOK720707 UYF656539:UYG720707 VIB656539:VIC720707 VRX656539:VRY720707 WBT656539:WBU720707 WLP656539:WLQ720707 WVL656539:WVM720707 E787611:E851779 IZ722075:JA786243 SV722075:SW786243 ACR722075:ACS786243 AMN722075:AMO786243 AWJ722075:AWK786243 BGF722075:BGG786243 BQB722075:BQC786243 BZX722075:BZY786243 CJT722075:CJU786243 CTP722075:CTQ786243 DDL722075:DDM786243 DNH722075:DNI786243 DXD722075:DXE786243 EGZ722075:EHA786243 EQV722075:EQW786243 FAR722075:FAS786243 FKN722075:FKO786243 FUJ722075:FUK786243 GEF722075:GEG786243 GOB722075:GOC786243 GXX722075:GXY786243 HHT722075:HHU786243 HRP722075:HRQ786243 IBL722075:IBM786243 ILH722075:ILI786243 IVD722075:IVE786243 JEZ722075:JFA786243 JOV722075:JOW786243 JYR722075:JYS786243 KIN722075:KIO786243 KSJ722075:KSK786243 LCF722075:LCG786243 LMB722075:LMC786243 LVX722075:LVY786243 MFT722075:MFU786243 MPP722075:MPQ786243 MZL722075:MZM786243 NJH722075:NJI786243 NTD722075:NTE786243 OCZ722075:ODA786243 OMV722075:OMW786243 OWR722075:OWS786243 PGN722075:PGO786243 PQJ722075:PQK786243 QAF722075:QAG786243 QKB722075:QKC786243 QTX722075:QTY786243 RDT722075:RDU786243 RNP722075:RNQ786243 RXL722075:RXM786243 SHH722075:SHI786243 SRD722075:SRE786243 TAZ722075:TBA786243 TKV722075:TKW786243 TUR722075:TUS786243 UEN722075:UEO786243 UOJ722075:UOK786243 UYF722075:UYG786243 VIB722075:VIC786243 VRX722075:VRY786243 WBT722075:WBU786243 WLP722075:WLQ786243 WVL722075:WVM786243 E853147:E917315 IZ787611:JA851779 SV787611:SW851779 ACR787611:ACS851779 AMN787611:AMO851779 AWJ787611:AWK851779 BGF787611:BGG851779 BQB787611:BQC851779 BZX787611:BZY851779 CJT787611:CJU851779 CTP787611:CTQ851779 DDL787611:DDM851779 DNH787611:DNI851779 DXD787611:DXE851779 EGZ787611:EHA851779 EQV787611:EQW851779 FAR787611:FAS851779 FKN787611:FKO851779 FUJ787611:FUK851779 GEF787611:GEG851779 GOB787611:GOC851779 GXX787611:GXY851779 HHT787611:HHU851779 HRP787611:HRQ851779 IBL787611:IBM851779 ILH787611:ILI851779 IVD787611:IVE851779 JEZ787611:JFA851779 JOV787611:JOW851779 JYR787611:JYS851779 KIN787611:KIO851779 KSJ787611:KSK851779 LCF787611:LCG851779 LMB787611:LMC851779 LVX787611:LVY851779 MFT787611:MFU851779 MPP787611:MPQ851779 MZL787611:MZM851779 NJH787611:NJI851779 NTD787611:NTE851779 OCZ787611:ODA851779 OMV787611:OMW851779 OWR787611:OWS851779 PGN787611:PGO851779 PQJ787611:PQK851779 QAF787611:QAG851779 QKB787611:QKC851779 QTX787611:QTY851779 RDT787611:RDU851779 RNP787611:RNQ851779 RXL787611:RXM851779 SHH787611:SHI851779 SRD787611:SRE851779 TAZ787611:TBA851779 TKV787611:TKW851779 TUR787611:TUS851779 UEN787611:UEO851779 UOJ787611:UOK851779 UYF787611:UYG851779 VIB787611:VIC851779 VRX787611:VRY851779 WBT787611:WBU851779 WLP787611:WLQ851779 WVL787611:WVM851779 E918683:E982851 IZ853147:JA917315 SV853147:SW917315 ACR853147:ACS917315 AMN853147:AMO917315 AWJ853147:AWK917315 BGF853147:BGG917315 BQB853147:BQC917315 BZX853147:BZY917315 CJT853147:CJU917315 CTP853147:CTQ917315 DDL853147:DDM917315 DNH853147:DNI917315 DXD853147:DXE917315 EGZ853147:EHA917315 EQV853147:EQW917315 FAR853147:FAS917315 FKN853147:FKO917315 FUJ853147:FUK917315 GEF853147:GEG917315 GOB853147:GOC917315 GXX853147:GXY917315 HHT853147:HHU917315 HRP853147:HRQ917315 IBL853147:IBM917315 ILH853147:ILI917315 IVD853147:IVE917315 JEZ853147:JFA917315 JOV853147:JOW917315 JYR853147:JYS917315 KIN853147:KIO917315 KSJ853147:KSK917315 LCF853147:LCG917315 LMB853147:LMC917315 LVX853147:LVY917315 MFT853147:MFU917315 MPP853147:MPQ917315 MZL853147:MZM917315 NJH853147:NJI917315 NTD853147:NTE917315 OCZ853147:ODA917315 OMV853147:OMW917315 OWR853147:OWS917315 PGN853147:PGO917315 PQJ853147:PQK917315 QAF853147:QAG917315 QKB853147:QKC917315 QTX853147:QTY917315 RDT853147:RDU917315 RNP853147:RNQ917315 RXL853147:RXM917315 SHH853147:SHI917315 SRD853147:SRE917315 TAZ853147:TBA917315 TKV853147:TKW917315 TUR853147:TUS917315 UEN853147:UEO917315 UOJ853147:UOK917315 UYF853147:UYG917315 VIB853147:VIC917315 VRX853147:VRY917315 WBT853147:WBU917315 WLP853147:WLQ917315 WVL853147:WVM917315 E984219:E1048576 IZ918683:JA982851 SV918683:SW982851 ACR918683:ACS982851 AMN918683:AMO982851 AWJ918683:AWK982851 BGF918683:BGG982851 BQB918683:BQC982851 BZX918683:BZY982851 CJT918683:CJU982851 CTP918683:CTQ982851 DDL918683:DDM982851 DNH918683:DNI982851 DXD918683:DXE982851 EGZ918683:EHA982851 EQV918683:EQW982851 FAR918683:FAS982851 FKN918683:FKO982851 FUJ918683:FUK982851 GEF918683:GEG982851 GOB918683:GOC982851 GXX918683:GXY982851 HHT918683:HHU982851 HRP918683:HRQ982851 IBL918683:IBM982851 ILH918683:ILI982851 IVD918683:IVE982851 JEZ918683:JFA982851 JOV918683:JOW982851 JYR918683:JYS982851 KIN918683:KIO982851 KSJ918683:KSK982851 LCF918683:LCG982851 LMB918683:LMC982851 LVX918683:LVY982851 MFT918683:MFU982851 MPP918683:MPQ982851 MZL918683:MZM982851 NJH918683:NJI982851 NTD918683:NTE982851 OCZ918683:ODA982851 OMV918683:OMW982851 OWR918683:OWS982851 PGN918683:PGO982851 PQJ918683:PQK982851 QAF918683:QAG982851 QKB918683:QKC982851 QTX918683:QTY982851 RDT918683:RDU982851 RNP918683:RNQ982851 RXL918683:RXM982851 SHH918683:SHI982851 SRD918683:SRE982851 TAZ918683:TBA982851 TKV918683:TKW982851 TUR918683:TUS982851 UEN918683:UEO982851 UOJ918683:UOK982851 UYF918683:UYG982851 VIB918683:VIC982851 VRX918683:VRY982851 WBT918683:WBU982851 WLP918683:WLQ982851 WVL918683:WVM982851 E66693:E66712 IZ984219:JA1048576 SV984219:SW1048576 ACR984219:ACS1048576 AMN984219:AMO1048576 AWJ984219:AWK1048576 BGF984219:BGG1048576 BQB984219:BQC1048576 BZX984219:BZY1048576 CJT984219:CJU1048576 CTP984219:CTQ1048576 DDL984219:DDM1048576 DNH984219:DNI1048576 DXD984219:DXE1048576 EGZ984219:EHA1048576 EQV984219:EQW1048576 FAR984219:FAS1048576 FKN984219:FKO1048576 FUJ984219:FUK1048576 GEF984219:GEG1048576 GOB984219:GOC1048576 GXX984219:GXY1048576 HHT984219:HHU1048576 HRP984219:HRQ1048576 IBL984219:IBM1048576 ILH984219:ILI1048576 IVD984219:IVE1048576 JEZ984219:JFA1048576 JOV984219:JOW1048576 JYR984219:JYS1048576 KIN984219:KIO1048576 KSJ984219:KSK1048576 LCF984219:LCG1048576 LMB984219:LMC1048576 LVX984219:LVY1048576 MFT984219:MFU1048576 MPP984219:MPQ1048576 MZL984219:MZM1048576 NJH984219:NJI1048576 NTD984219:NTE1048576 OCZ984219:ODA1048576 OMV984219:OMW1048576 OWR984219:OWS1048576 PGN984219:PGO1048576 PQJ984219:PQK1048576 QAF984219:QAG1048576 QKB984219:QKC1048576 QTX984219:QTY1048576 RDT984219:RDU1048576 RNP984219:RNQ1048576 RXL984219:RXM1048576 SHH984219:SHI1048576 SRD984219:SRE1048576 TAZ984219:TBA1048576 TKV984219:TKW1048576 TUR984219:TUS1048576 UEN984219:UEO1048576 UOJ984219:UOK1048576 UYF984219:UYG1048576 VIB984219:VIC1048576 VRX984219:VRY1048576 WBT984219:WBU1048576 WLP984219:WLQ1048576 WVL984219:WVM1048576 E132229:E132248 IZ66693:JA66712 SV66693:SW66712 ACR66693:ACS66712 AMN66693:AMO66712 AWJ66693:AWK66712 BGF66693:BGG66712 BQB66693:BQC66712 BZX66693:BZY66712 CJT66693:CJU66712 CTP66693:CTQ66712 DDL66693:DDM66712 DNH66693:DNI66712 DXD66693:DXE66712 EGZ66693:EHA66712 EQV66693:EQW66712 FAR66693:FAS66712 FKN66693:FKO66712 FUJ66693:FUK66712 GEF66693:GEG66712 GOB66693:GOC66712 GXX66693:GXY66712 HHT66693:HHU66712 HRP66693:HRQ66712 IBL66693:IBM66712 ILH66693:ILI66712 IVD66693:IVE66712 JEZ66693:JFA66712 JOV66693:JOW66712 JYR66693:JYS66712 KIN66693:KIO66712 KSJ66693:KSK66712 LCF66693:LCG66712 LMB66693:LMC66712 LVX66693:LVY66712 MFT66693:MFU66712 MPP66693:MPQ66712 MZL66693:MZM66712 NJH66693:NJI66712 NTD66693:NTE66712 OCZ66693:ODA66712 OMV66693:OMW66712 OWR66693:OWS66712 PGN66693:PGO66712 PQJ66693:PQK66712 QAF66693:QAG66712 QKB66693:QKC66712 QTX66693:QTY66712 RDT66693:RDU66712 RNP66693:RNQ66712 RXL66693:RXM66712 SHH66693:SHI66712 SRD66693:SRE66712 TAZ66693:TBA66712 TKV66693:TKW66712 TUR66693:TUS66712 UEN66693:UEO66712 UOJ66693:UOK66712 UYF66693:UYG66712 VIB66693:VIC66712 VRX66693:VRY66712 WBT66693:WBU66712 WLP66693:WLQ66712 WVL66693:WVM66712 E197765:E197784 IZ132229:JA132248 SV132229:SW132248 ACR132229:ACS132248 AMN132229:AMO132248 AWJ132229:AWK132248 BGF132229:BGG132248 BQB132229:BQC132248 BZX132229:BZY132248 CJT132229:CJU132248 CTP132229:CTQ132248 DDL132229:DDM132248 DNH132229:DNI132248 DXD132229:DXE132248 EGZ132229:EHA132248 EQV132229:EQW132248 FAR132229:FAS132248 FKN132229:FKO132248 FUJ132229:FUK132248 GEF132229:GEG132248 GOB132229:GOC132248 GXX132229:GXY132248 HHT132229:HHU132248 HRP132229:HRQ132248 IBL132229:IBM132248 ILH132229:ILI132248 IVD132229:IVE132248 JEZ132229:JFA132248 JOV132229:JOW132248 JYR132229:JYS132248 KIN132229:KIO132248 KSJ132229:KSK132248 LCF132229:LCG132248 LMB132229:LMC132248 LVX132229:LVY132248 MFT132229:MFU132248 MPP132229:MPQ132248 MZL132229:MZM132248 NJH132229:NJI132248 NTD132229:NTE132248 OCZ132229:ODA132248 OMV132229:OMW132248 OWR132229:OWS132248 PGN132229:PGO132248 PQJ132229:PQK132248 QAF132229:QAG132248 QKB132229:QKC132248 QTX132229:QTY132248 RDT132229:RDU132248 RNP132229:RNQ132248 RXL132229:RXM132248 SHH132229:SHI132248 SRD132229:SRE132248 TAZ132229:TBA132248 TKV132229:TKW132248 TUR132229:TUS132248 UEN132229:UEO132248 UOJ132229:UOK132248 UYF132229:UYG132248 VIB132229:VIC132248 VRX132229:VRY132248 WBT132229:WBU132248 WLP132229:WLQ132248 WVL132229:WVM132248 E263301:E263320 IZ197765:JA197784 SV197765:SW197784 ACR197765:ACS197784 AMN197765:AMO197784 AWJ197765:AWK197784 BGF197765:BGG197784 BQB197765:BQC197784 BZX197765:BZY197784 CJT197765:CJU197784 CTP197765:CTQ197784 DDL197765:DDM197784 DNH197765:DNI197784 DXD197765:DXE197784 EGZ197765:EHA197784 EQV197765:EQW197784 FAR197765:FAS197784 FKN197765:FKO197784 FUJ197765:FUK197784 GEF197765:GEG197784 GOB197765:GOC197784 GXX197765:GXY197784 HHT197765:HHU197784 HRP197765:HRQ197784 IBL197765:IBM197784 ILH197765:ILI197784 IVD197765:IVE197784 JEZ197765:JFA197784 JOV197765:JOW197784 JYR197765:JYS197784 KIN197765:KIO197784 KSJ197765:KSK197784 LCF197765:LCG197784 LMB197765:LMC197784 LVX197765:LVY197784 MFT197765:MFU197784 MPP197765:MPQ197784 MZL197765:MZM197784 NJH197765:NJI197784 NTD197765:NTE197784 OCZ197765:ODA197784 OMV197765:OMW197784 OWR197765:OWS197784 PGN197765:PGO197784 PQJ197765:PQK197784 QAF197765:QAG197784 QKB197765:QKC197784 QTX197765:QTY197784 RDT197765:RDU197784 RNP197765:RNQ197784 RXL197765:RXM197784 SHH197765:SHI197784 SRD197765:SRE197784 TAZ197765:TBA197784 TKV197765:TKW197784 TUR197765:TUS197784 UEN197765:UEO197784 UOJ197765:UOK197784 UYF197765:UYG197784 VIB197765:VIC197784 VRX197765:VRY197784 WBT197765:WBU197784 WLP197765:WLQ197784 WVL197765:WVM197784 E328837:E328856 IZ263301:JA263320 SV263301:SW263320 ACR263301:ACS263320 AMN263301:AMO263320 AWJ263301:AWK263320 BGF263301:BGG263320 BQB263301:BQC263320 BZX263301:BZY263320 CJT263301:CJU263320 CTP263301:CTQ263320 DDL263301:DDM263320 DNH263301:DNI263320 DXD263301:DXE263320 EGZ263301:EHA263320 EQV263301:EQW263320 FAR263301:FAS263320 FKN263301:FKO263320 FUJ263301:FUK263320 GEF263301:GEG263320 GOB263301:GOC263320 GXX263301:GXY263320 HHT263301:HHU263320 HRP263301:HRQ263320 IBL263301:IBM263320 ILH263301:ILI263320 IVD263301:IVE263320 JEZ263301:JFA263320 JOV263301:JOW263320 JYR263301:JYS263320 KIN263301:KIO263320 KSJ263301:KSK263320 LCF263301:LCG263320 LMB263301:LMC263320 LVX263301:LVY263320 MFT263301:MFU263320 MPP263301:MPQ263320 MZL263301:MZM263320 NJH263301:NJI263320 NTD263301:NTE263320 OCZ263301:ODA263320 OMV263301:OMW263320 OWR263301:OWS263320 PGN263301:PGO263320 PQJ263301:PQK263320 QAF263301:QAG263320 QKB263301:QKC263320 QTX263301:QTY263320 RDT263301:RDU263320 RNP263301:RNQ263320 RXL263301:RXM263320 SHH263301:SHI263320 SRD263301:SRE263320 TAZ263301:TBA263320 TKV263301:TKW263320 TUR263301:TUS263320 UEN263301:UEO263320 UOJ263301:UOK263320 UYF263301:UYG263320 VIB263301:VIC263320 VRX263301:VRY263320 WBT263301:WBU263320 WLP263301:WLQ263320 WVL263301:WVM263320 E394373:E394392 IZ328837:JA328856 SV328837:SW328856 ACR328837:ACS328856 AMN328837:AMO328856 AWJ328837:AWK328856 BGF328837:BGG328856 BQB328837:BQC328856 BZX328837:BZY328856 CJT328837:CJU328856 CTP328837:CTQ328856 DDL328837:DDM328856 DNH328837:DNI328856 DXD328837:DXE328856 EGZ328837:EHA328856 EQV328837:EQW328856 FAR328837:FAS328856 FKN328837:FKO328856 FUJ328837:FUK328856 GEF328837:GEG328856 GOB328837:GOC328856 GXX328837:GXY328856 HHT328837:HHU328856 HRP328837:HRQ328856 IBL328837:IBM328856 ILH328837:ILI328856 IVD328837:IVE328856 JEZ328837:JFA328856 JOV328837:JOW328856 JYR328837:JYS328856 KIN328837:KIO328856 KSJ328837:KSK328856 LCF328837:LCG328856 LMB328837:LMC328856 LVX328837:LVY328856 MFT328837:MFU328856 MPP328837:MPQ328856 MZL328837:MZM328856 NJH328837:NJI328856 NTD328837:NTE328856 OCZ328837:ODA328856 OMV328837:OMW328856 OWR328837:OWS328856 PGN328837:PGO328856 PQJ328837:PQK328856 QAF328837:QAG328856 QKB328837:QKC328856 QTX328837:QTY328856 RDT328837:RDU328856 RNP328837:RNQ328856 RXL328837:RXM328856 SHH328837:SHI328856 SRD328837:SRE328856 TAZ328837:TBA328856 TKV328837:TKW328856 TUR328837:TUS328856 UEN328837:UEO328856 UOJ328837:UOK328856 UYF328837:UYG328856 VIB328837:VIC328856 VRX328837:VRY328856 WBT328837:WBU328856 WLP328837:WLQ328856 WVL328837:WVM328856 E459909:E459928 IZ394373:JA394392 SV394373:SW394392 ACR394373:ACS394392 AMN394373:AMO394392 AWJ394373:AWK394392 BGF394373:BGG394392 BQB394373:BQC394392 BZX394373:BZY394392 CJT394373:CJU394392 CTP394373:CTQ394392 DDL394373:DDM394392 DNH394373:DNI394392 DXD394373:DXE394392 EGZ394373:EHA394392 EQV394373:EQW394392 FAR394373:FAS394392 FKN394373:FKO394392 FUJ394373:FUK394392 GEF394373:GEG394392 GOB394373:GOC394392 GXX394373:GXY394392 HHT394373:HHU394392 HRP394373:HRQ394392 IBL394373:IBM394392 ILH394373:ILI394392 IVD394373:IVE394392 JEZ394373:JFA394392 JOV394373:JOW394392 JYR394373:JYS394392 KIN394373:KIO394392 KSJ394373:KSK394392 LCF394373:LCG394392 LMB394373:LMC394392 LVX394373:LVY394392 MFT394373:MFU394392 MPP394373:MPQ394392 MZL394373:MZM394392 NJH394373:NJI394392 NTD394373:NTE394392 OCZ394373:ODA394392 OMV394373:OMW394392 OWR394373:OWS394392 PGN394373:PGO394392 PQJ394373:PQK394392 QAF394373:QAG394392 QKB394373:QKC394392 QTX394373:QTY394392 RDT394373:RDU394392 RNP394373:RNQ394392 RXL394373:RXM394392 SHH394373:SHI394392 SRD394373:SRE394392 TAZ394373:TBA394392 TKV394373:TKW394392 TUR394373:TUS394392 UEN394373:UEO394392 UOJ394373:UOK394392 UYF394373:UYG394392 VIB394373:VIC394392 VRX394373:VRY394392 WBT394373:WBU394392 WLP394373:WLQ394392 WVL394373:WVM394392 E525445:E525464 IZ459909:JA459928 SV459909:SW459928 ACR459909:ACS459928 AMN459909:AMO459928 AWJ459909:AWK459928 BGF459909:BGG459928 BQB459909:BQC459928 BZX459909:BZY459928 CJT459909:CJU459928 CTP459909:CTQ459928 DDL459909:DDM459928 DNH459909:DNI459928 DXD459909:DXE459928 EGZ459909:EHA459928 EQV459909:EQW459928 FAR459909:FAS459928 FKN459909:FKO459928 FUJ459909:FUK459928 GEF459909:GEG459928 GOB459909:GOC459928 GXX459909:GXY459928 HHT459909:HHU459928 HRP459909:HRQ459928 IBL459909:IBM459928 ILH459909:ILI459928 IVD459909:IVE459928 JEZ459909:JFA459928 JOV459909:JOW459928 JYR459909:JYS459928 KIN459909:KIO459928 KSJ459909:KSK459928 LCF459909:LCG459928 LMB459909:LMC459928 LVX459909:LVY459928 MFT459909:MFU459928 MPP459909:MPQ459928 MZL459909:MZM459928 NJH459909:NJI459928 NTD459909:NTE459928 OCZ459909:ODA459928 OMV459909:OMW459928 OWR459909:OWS459928 PGN459909:PGO459928 PQJ459909:PQK459928 QAF459909:QAG459928 QKB459909:QKC459928 QTX459909:QTY459928 RDT459909:RDU459928 RNP459909:RNQ459928 RXL459909:RXM459928 SHH459909:SHI459928 SRD459909:SRE459928 TAZ459909:TBA459928 TKV459909:TKW459928 TUR459909:TUS459928 UEN459909:UEO459928 UOJ459909:UOK459928 UYF459909:UYG459928 VIB459909:VIC459928 VRX459909:VRY459928 WBT459909:WBU459928 WLP459909:WLQ459928 WVL459909:WVM459928 E590981:E591000 IZ525445:JA525464 SV525445:SW525464 ACR525445:ACS525464 AMN525445:AMO525464 AWJ525445:AWK525464 BGF525445:BGG525464 BQB525445:BQC525464 BZX525445:BZY525464 CJT525445:CJU525464 CTP525445:CTQ525464 DDL525445:DDM525464 DNH525445:DNI525464 DXD525445:DXE525464 EGZ525445:EHA525464 EQV525445:EQW525464 FAR525445:FAS525464 FKN525445:FKO525464 FUJ525445:FUK525464 GEF525445:GEG525464 GOB525445:GOC525464 GXX525445:GXY525464 HHT525445:HHU525464 HRP525445:HRQ525464 IBL525445:IBM525464 ILH525445:ILI525464 IVD525445:IVE525464 JEZ525445:JFA525464 JOV525445:JOW525464 JYR525445:JYS525464 KIN525445:KIO525464 KSJ525445:KSK525464 LCF525445:LCG525464 LMB525445:LMC525464 LVX525445:LVY525464 MFT525445:MFU525464 MPP525445:MPQ525464 MZL525445:MZM525464 NJH525445:NJI525464 NTD525445:NTE525464 OCZ525445:ODA525464 OMV525445:OMW525464 OWR525445:OWS525464 PGN525445:PGO525464 PQJ525445:PQK525464 QAF525445:QAG525464 QKB525445:QKC525464 QTX525445:QTY525464 RDT525445:RDU525464 RNP525445:RNQ525464 RXL525445:RXM525464 SHH525445:SHI525464 SRD525445:SRE525464 TAZ525445:TBA525464 TKV525445:TKW525464 TUR525445:TUS525464 UEN525445:UEO525464 UOJ525445:UOK525464 UYF525445:UYG525464 VIB525445:VIC525464 VRX525445:VRY525464 WBT525445:WBU525464 WLP525445:WLQ525464 WVL525445:WVM525464 E656517:E656536 IZ590981:JA591000 SV590981:SW591000 ACR590981:ACS591000 AMN590981:AMO591000 AWJ590981:AWK591000 BGF590981:BGG591000 BQB590981:BQC591000 BZX590981:BZY591000 CJT590981:CJU591000 CTP590981:CTQ591000 DDL590981:DDM591000 DNH590981:DNI591000 DXD590981:DXE591000 EGZ590981:EHA591000 EQV590981:EQW591000 FAR590981:FAS591000 FKN590981:FKO591000 FUJ590981:FUK591000 GEF590981:GEG591000 GOB590981:GOC591000 GXX590981:GXY591000 HHT590981:HHU591000 HRP590981:HRQ591000 IBL590981:IBM591000 ILH590981:ILI591000 IVD590981:IVE591000 JEZ590981:JFA591000 JOV590981:JOW591000 JYR590981:JYS591000 KIN590981:KIO591000 KSJ590981:KSK591000 LCF590981:LCG591000 LMB590981:LMC591000 LVX590981:LVY591000 MFT590981:MFU591000 MPP590981:MPQ591000 MZL590981:MZM591000 NJH590981:NJI591000 NTD590981:NTE591000 OCZ590981:ODA591000 OMV590981:OMW591000 OWR590981:OWS591000 PGN590981:PGO591000 PQJ590981:PQK591000 QAF590981:QAG591000 QKB590981:QKC591000 QTX590981:QTY591000 RDT590981:RDU591000 RNP590981:RNQ591000 RXL590981:RXM591000 SHH590981:SHI591000 SRD590981:SRE591000 TAZ590981:TBA591000 TKV590981:TKW591000 TUR590981:TUS591000 UEN590981:UEO591000 UOJ590981:UOK591000 UYF590981:UYG591000 VIB590981:VIC591000 VRX590981:VRY591000 WBT590981:WBU591000 WLP590981:WLQ591000 WVL590981:WVM591000 E722053:E722072 IZ656517:JA656536 SV656517:SW656536 ACR656517:ACS656536 AMN656517:AMO656536 AWJ656517:AWK656536 BGF656517:BGG656536 BQB656517:BQC656536 BZX656517:BZY656536 CJT656517:CJU656536 CTP656517:CTQ656536 DDL656517:DDM656536 DNH656517:DNI656536 DXD656517:DXE656536 EGZ656517:EHA656536 EQV656517:EQW656536 FAR656517:FAS656536 FKN656517:FKO656536 FUJ656517:FUK656536 GEF656517:GEG656536 GOB656517:GOC656536 GXX656517:GXY656536 HHT656517:HHU656536 HRP656517:HRQ656536 IBL656517:IBM656536 ILH656517:ILI656536 IVD656517:IVE656536 JEZ656517:JFA656536 JOV656517:JOW656536 JYR656517:JYS656536 KIN656517:KIO656536 KSJ656517:KSK656536 LCF656517:LCG656536 LMB656517:LMC656536 LVX656517:LVY656536 MFT656517:MFU656536 MPP656517:MPQ656536 MZL656517:MZM656536 NJH656517:NJI656536 NTD656517:NTE656536 OCZ656517:ODA656536 OMV656517:OMW656536 OWR656517:OWS656536 PGN656517:PGO656536 PQJ656517:PQK656536 QAF656517:QAG656536 QKB656517:QKC656536 QTX656517:QTY656536 RDT656517:RDU656536 RNP656517:RNQ656536 RXL656517:RXM656536 SHH656517:SHI656536 SRD656517:SRE656536 TAZ656517:TBA656536 TKV656517:TKW656536 TUR656517:TUS656536 UEN656517:UEO656536 UOJ656517:UOK656536 UYF656517:UYG656536 VIB656517:VIC656536 VRX656517:VRY656536 WBT656517:WBU656536 WLP656517:WLQ656536 WVL656517:WVM656536 E787589:E787608 IZ722053:JA722072 SV722053:SW722072 ACR722053:ACS722072 AMN722053:AMO722072 AWJ722053:AWK722072 BGF722053:BGG722072 BQB722053:BQC722072 BZX722053:BZY722072 CJT722053:CJU722072 CTP722053:CTQ722072 DDL722053:DDM722072 DNH722053:DNI722072 DXD722053:DXE722072 EGZ722053:EHA722072 EQV722053:EQW722072 FAR722053:FAS722072 FKN722053:FKO722072 FUJ722053:FUK722072 GEF722053:GEG722072 GOB722053:GOC722072 GXX722053:GXY722072 HHT722053:HHU722072 HRP722053:HRQ722072 IBL722053:IBM722072 ILH722053:ILI722072 IVD722053:IVE722072 JEZ722053:JFA722072 JOV722053:JOW722072 JYR722053:JYS722072 KIN722053:KIO722072 KSJ722053:KSK722072 LCF722053:LCG722072 LMB722053:LMC722072 LVX722053:LVY722072 MFT722053:MFU722072 MPP722053:MPQ722072 MZL722053:MZM722072 NJH722053:NJI722072 NTD722053:NTE722072 OCZ722053:ODA722072 OMV722053:OMW722072 OWR722053:OWS722072 PGN722053:PGO722072 PQJ722053:PQK722072 QAF722053:QAG722072 QKB722053:QKC722072 QTX722053:QTY722072 RDT722053:RDU722072 RNP722053:RNQ722072 RXL722053:RXM722072 SHH722053:SHI722072 SRD722053:SRE722072 TAZ722053:TBA722072 TKV722053:TKW722072 TUR722053:TUS722072 UEN722053:UEO722072 UOJ722053:UOK722072 UYF722053:UYG722072 VIB722053:VIC722072 VRX722053:VRY722072 WBT722053:WBU722072 WLP722053:WLQ722072 WVL722053:WVM722072 E853125:E853144 IZ787589:JA787608 SV787589:SW787608 ACR787589:ACS787608 AMN787589:AMO787608 AWJ787589:AWK787608 BGF787589:BGG787608 BQB787589:BQC787608 BZX787589:BZY787608 CJT787589:CJU787608 CTP787589:CTQ787608 DDL787589:DDM787608 DNH787589:DNI787608 DXD787589:DXE787608 EGZ787589:EHA787608 EQV787589:EQW787608 FAR787589:FAS787608 FKN787589:FKO787608 FUJ787589:FUK787608 GEF787589:GEG787608 GOB787589:GOC787608 GXX787589:GXY787608 HHT787589:HHU787608 HRP787589:HRQ787608 IBL787589:IBM787608 ILH787589:ILI787608 IVD787589:IVE787608 JEZ787589:JFA787608 JOV787589:JOW787608 JYR787589:JYS787608 KIN787589:KIO787608 KSJ787589:KSK787608 LCF787589:LCG787608 LMB787589:LMC787608 LVX787589:LVY787608 MFT787589:MFU787608 MPP787589:MPQ787608 MZL787589:MZM787608 NJH787589:NJI787608 NTD787589:NTE787608 OCZ787589:ODA787608 OMV787589:OMW787608 OWR787589:OWS787608 PGN787589:PGO787608 PQJ787589:PQK787608 QAF787589:QAG787608 QKB787589:QKC787608 QTX787589:QTY787608 RDT787589:RDU787608 RNP787589:RNQ787608 RXL787589:RXM787608 SHH787589:SHI787608 SRD787589:SRE787608 TAZ787589:TBA787608 TKV787589:TKW787608 TUR787589:TUS787608 UEN787589:UEO787608 UOJ787589:UOK787608 UYF787589:UYG787608 VIB787589:VIC787608 VRX787589:VRY787608 WBT787589:WBU787608 WLP787589:WLQ787608 WVL787589:WVM787608 E918661:E918680 IZ853125:JA853144 SV853125:SW853144 ACR853125:ACS853144 AMN853125:AMO853144 AWJ853125:AWK853144 BGF853125:BGG853144 BQB853125:BQC853144 BZX853125:BZY853144 CJT853125:CJU853144 CTP853125:CTQ853144 DDL853125:DDM853144 DNH853125:DNI853144 DXD853125:DXE853144 EGZ853125:EHA853144 EQV853125:EQW853144 FAR853125:FAS853144 FKN853125:FKO853144 FUJ853125:FUK853144 GEF853125:GEG853144 GOB853125:GOC853144 GXX853125:GXY853144 HHT853125:HHU853144 HRP853125:HRQ853144 IBL853125:IBM853144 ILH853125:ILI853144 IVD853125:IVE853144 JEZ853125:JFA853144 JOV853125:JOW853144 JYR853125:JYS853144 KIN853125:KIO853144 KSJ853125:KSK853144 LCF853125:LCG853144 LMB853125:LMC853144 LVX853125:LVY853144 MFT853125:MFU853144 MPP853125:MPQ853144 MZL853125:MZM853144 NJH853125:NJI853144 NTD853125:NTE853144 OCZ853125:ODA853144 OMV853125:OMW853144 OWR853125:OWS853144 PGN853125:PGO853144 PQJ853125:PQK853144 QAF853125:QAG853144 QKB853125:QKC853144 QTX853125:QTY853144 RDT853125:RDU853144 RNP853125:RNQ853144 RXL853125:RXM853144 SHH853125:SHI853144 SRD853125:SRE853144 TAZ853125:TBA853144 TKV853125:TKW853144 TUR853125:TUS853144 UEN853125:UEO853144 UOJ853125:UOK853144 UYF853125:UYG853144 VIB853125:VIC853144 VRX853125:VRY853144 WBT853125:WBU853144 WLP853125:WLQ853144 WVL853125:WVM853144 E984197:E984216 IZ918661:JA918680 SV918661:SW918680 ACR918661:ACS918680 AMN918661:AMO918680 AWJ918661:AWK918680 BGF918661:BGG918680 BQB918661:BQC918680 BZX918661:BZY918680 CJT918661:CJU918680 CTP918661:CTQ918680 DDL918661:DDM918680 DNH918661:DNI918680 DXD918661:DXE918680 EGZ918661:EHA918680 EQV918661:EQW918680 FAR918661:FAS918680 FKN918661:FKO918680 FUJ918661:FUK918680 GEF918661:GEG918680 GOB918661:GOC918680 GXX918661:GXY918680 HHT918661:HHU918680 HRP918661:HRQ918680 IBL918661:IBM918680 ILH918661:ILI918680 IVD918661:IVE918680 JEZ918661:JFA918680 JOV918661:JOW918680 JYR918661:JYS918680 KIN918661:KIO918680 KSJ918661:KSK918680 LCF918661:LCG918680 LMB918661:LMC918680 LVX918661:LVY918680 MFT918661:MFU918680 MPP918661:MPQ918680 MZL918661:MZM918680 NJH918661:NJI918680 NTD918661:NTE918680 OCZ918661:ODA918680 OMV918661:OMW918680 OWR918661:OWS918680 PGN918661:PGO918680 PQJ918661:PQK918680 QAF918661:QAG918680 QKB918661:QKC918680 QTX918661:QTY918680 RDT918661:RDU918680 RNP918661:RNQ918680 RXL918661:RXM918680 SHH918661:SHI918680 SRD918661:SRE918680 TAZ918661:TBA918680 TKV918661:TKW918680 TUR918661:TUS918680 UEN918661:UEO918680 UOJ918661:UOK918680 UYF918661:UYG918680 VIB918661:VIC918680 VRX918661:VRY918680 WBT918661:WBU918680 WLP918661:WLQ918680 WVL918661:WVM918680 IZ984197:JA984216 SV984197:SW984216 ACR984197:ACS984216 AMN984197:AMO984216 AWJ984197:AWK984216 BGF984197:BGG984216 BQB984197:BQC984216 BZX984197:BZY984216 CJT984197:CJU984216 CTP984197:CTQ984216 DDL984197:DDM984216 DNH984197:DNI984216 DXD984197:DXE984216 EGZ984197:EHA984216 EQV984197:EQW984216 FAR984197:FAS984216 FKN984197:FKO984216 FUJ984197:FUK984216 GEF984197:GEG984216 GOB984197:GOC984216 GXX984197:GXY984216 HHT984197:HHU984216 HRP984197:HRQ984216 IBL984197:IBM984216 ILH984197:ILI984216 IVD984197:IVE984216 JEZ984197:JFA984216 JOV984197:JOW984216 JYR984197:JYS984216 KIN984197:KIO984216 KSJ984197:KSK984216 LCF984197:LCG984216 LMB984197:LMC984216 LVX984197:LVY984216 MFT984197:MFU984216 MPP984197:MPQ984216 MZL984197:MZM984216 NJH984197:NJI984216 NTD984197:NTE984216 OCZ984197:ODA984216 OMV984197:OMW984216 OWR984197:OWS984216 PGN984197:PGO984216 PQJ984197:PQK984216 QAF984197:QAG984216 QKB984197:QKC984216 QTX984197:QTY984216 RDT984197:RDU984216 RNP984197:RNQ984216 RXL984197:RXM984216 SHH984197:SHI984216 SRD984197:SRE984216 TAZ984197:TBA984216 TKV984197:TKW984216 TUR984197:TUS984216 UEN984197:UEO984216 UOJ984197:UOK984216 UYF984197:UYG984216 VIB984197:VIC984216 VRX984197:VRY984216 WBT984197:WBU984216 WLP984197:WLQ984216 WVL984197:WVM984216 IZ1177:JL1178 SV1177:TH1178 ACR1177:ADD1178 AMN1177:AMZ1178 AWJ1177:AWV1178 BGF1177:BGR1178 BQB1177:BQN1178 BZX1177:CAJ1178 CJT1177:CKF1178 CTP1177:CUB1178 DDL1177:DDX1178 DNH1177:DNT1178 DXD1177:DXP1178 EGZ1177:EHL1178 EQV1177:ERH1178 FAR1177:FBD1178 FKN1177:FKZ1178 FUJ1177:FUV1178 GEF1177:GER1178 GOB1177:GON1178 GXX1177:GYJ1178 HHT1177:HIF1178 HRP1177:HSB1178 IBL1177:IBX1178 ILH1177:ILT1178 IVD1177:IVP1178 JEZ1177:JFL1178 JOV1177:JPH1178 JYR1177:JZD1178 KIN1177:KIZ1178 KSJ1177:KSV1178 LCF1177:LCR1178 LMB1177:LMN1178 LVX1177:LWJ1178 MFT1177:MGF1178 MPP1177:MQB1178 MZL1177:MZX1178 NJH1177:NJT1178 NTD1177:NTP1178 OCZ1177:ODL1178 OMV1177:ONH1178 OWR1177:OXD1178 PGN1177:PGZ1178 PQJ1177:PQV1178 QAF1177:QAR1178 QKB1177:QKN1178 QTX1177:QUJ1178 RDT1177:REF1178 RNP1177:ROB1178 RXL1177:RXX1178 SHH1177:SHT1178 SRD1177:SRP1178 TAZ1177:TBL1178 TKV1177:TLH1178 TUR1177:TVD1178 UEN1177:UEZ1178 UOJ1177:UOV1178 UYF1177:UYR1178 VIB1177:VIN1178 VRX1177:VSJ1178 WBT1177:WCF1178 WLP1177:WMB1178 WVL1177:WVX1178 IZ66713:JL66714 SV66713:TH66714 ACR66713:ADD66714 AMN66713:AMZ66714 AWJ66713:AWV66714 BGF66713:BGR66714 BQB66713:BQN66714 BZX66713:CAJ66714 CJT66713:CKF66714 CTP66713:CUB66714 DDL66713:DDX66714 DNH66713:DNT66714 DXD66713:DXP66714 EGZ66713:EHL66714 EQV66713:ERH66714 FAR66713:FBD66714 FKN66713:FKZ66714 FUJ66713:FUV66714 GEF66713:GER66714 GOB66713:GON66714 GXX66713:GYJ66714 HHT66713:HIF66714 HRP66713:HSB66714 IBL66713:IBX66714 ILH66713:ILT66714 IVD66713:IVP66714 JEZ66713:JFL66714 JOV66713:JPH66714 JYR66713:JZD66714 KIN66713:KIZ66714 KSJ66713:KSV66714 LCF66713:LCR66714 LMB66713:LMN66714 LVX66713:LWJ66714 MFT66713:MGF66714 MPP66713:MQB66714 MZL66713:MZX66714 NJH66713:NJT66714 NTD66713:NTP66714 OCZ66713:ODL66714 OMV66713:ONH66714 OWR66713:OXD66714 PGN66713:PGZ66714 PQJ66713:PQV66714 QAF66713:QAR66714 QKB66713:QKN66714 QTX66713:QUJ66714 RDT66713:REF66714 RNP66713:ROB66714 RXL66713:RXX66714 SHH66713:SHT66714 SRD66713:SRP66714 TAZ66713:TBL66714 TKV66713:TLH66714 TUR66713:TVD66714 UEN66713:UEZ66714 UOJ66713:UOV66714 UYF66713:UYR66714 VIB66713:VIN66714 VRX66713:VSJ66714 WBT66713:WCF66714 WLP66713:WMB66714 WVL66713:WVX66714 IZ132249:JL132250 SV132249:TH132250 ACR132249:ADD132250 AMN132249:AMZ132250 AWJ132249:AWV132250 BGF132249:BGR132250 BQB132249:BQN132250 BZX132249:CAJ132250 CJT132249:CKF132250 CTP132249:CUB132250 DDL132249:DDX132250 DNH132249:DNT132250 DXD132249:DXP132250 EGZ132249:EHL132250 EQV132249:ERH132250 FAR132249:FBD132250 FKN132249:FKZ132250 FUJ132249:FUV132250 GEF132249:GER132250 GOB132249:GON132250 GXX132249:GYJ132250 HHT132249:HIF132250 HRP132249:HSB132250 IBL132249:IBX132250 ILH132249:ILT132250 IVD132249:IVP132250 JEZ132249:JFL132250 JOV132249:JPH132250 JYR132249:JZD132250 KIN132249:KIZ132250 KSJ132249:KSV132250 LCF132249:LCR132250 LMB132249:LMN132250 LVX132249:LWJ132250 MFT132249:MGF132250 MPP132249:MQB132250 MZL132249:MZX132250 NJH132249:NJT132250 NTD132249:NTP132250 OCZ132249:ODL132250 OMV132249:ONH132250 OWR132249:OXD132250 PGN132249:PGZ132250 PQJ132249:PQV132250 QAF132249:QAR132250 QKB132249:QKN132250 QTX132249:QUJ132250 RDT132249:REF132250 RNP132249:ROB132250 RXL132249:RXX132250 SHH132249:SHT132250 SRD132249:SRP132250 TAZ132249:TBL132250 TKV132249:TLH132250 TUR132249:TVD132250 UEN132249:UEZ132250 UOJ132249:UOV132250 UYF132249:UYR132250 VIB132249:VIN132250 VRX132249:VSJ132250 WBT132249:WCF132250 WLP132249:WMB132250 WVL132249:WVX132250 IZ197785:JL197786 SV197785:TH197786 ACR197785:ADD197786 AMN197785:AMZ197786 AWJ197785:AWV197786 BGF197785:BGR197786 BQB197785:BQN197786 BZX197785:CAJ197786 CJT197785:CKF197786 CTP197785:CUB197786 DDL197785:DDX197786 DNH197785:DNT197786 DXD197785:DXP197786 EGZ197785:EHL197786 EQV197785:ERH197786 FAR197785:FBD197786 FKN197785:FKZ197786 FUJ197785:FUV197786 GEF197785:GER197786 GOB197785:GON197786 GXX197785:GYJ197786 HHT197785:HIF197786 HRP197785:HSB197786 IBL197785:IBX197786 ILH197785:ILT197786 IVD197785:IVP197786 JEZ197785:JFL197786 JOV197785:JPH197786 JYR197785:JZD197786 KIN197785:KIZ197786 KSJ197785:KSV197786 LCF197785:LCR197786 LMB197785:LMN197786 LVX197785:LWJ197786 MFT197785:MGF197786 MPP197785:MQB197786 MZL197785:MZX197786 NJH197785:NJT197786 NTD197785:NTP197786 OCZ197785:ODL197786 OMV197785:ONH197786 OWR197785:OXD197786 PGN197785:PGZ197786 PQJ197785:PQV197786 QAF197785:QAR197786 QKB197785:QKN197786 QTX197785:QUJ197786 RDT197785:REF197786 RNP197785:ROB197786 RXL197785:RXX197786 SHH197785:SHT197786 SRD197785:SRP197786 TAZ197785:TBL197786 TKV197785:TLH197786 TUR197785:TVD197786 UEN197785:UEZ197786 UOJ197785:UOV197786 UYF197785:UYR197786 VIB197785:VIN197786 VRX197785:VSJ197786 WBT197785:WCF197786 WLP197785:WMB197786 WVL197785:WVX197786 IZ263321:JL263322 SV263321:TH263322 ACR263321:ADD263322 AMN263321:AMZ263322 AWJ263321:AWV263322 BGF263321:BGR263322 BQB263321:BQN263322 BZX263321:CAJ263322 CJT263321:CKF263322 CTP263321:CUB263322 DDL263321:DDX263322 DNH263321:DNT263322 DXD263321:DXP263322 EGZ263321:EHL263322 EQV263321:ERH263322 FAR263321:FBD263322 FKN263321:FKZ263322 FUJ263321:FUV263322 GEF263321:GER263322 GOB263321:GON263322 GXX263321:GYJ263322 HHT263321:HIF263322 HRP263321:HSB263322 IBL263321:IBX263322 ILH263321:ILT263322 IVD263321:IVP263322 JEZ263321:JFL263322 JOV263321:JPH263322 JYR263321:JZD263322 KIN263321:KIZ263322 KSJ263321:KSV263322 LCF263321:LCR263322 LMB263321:LMN263322 LVX263321:LWJ263322 MFT263321:MGF263322 MPP263321:MQB263322 MZL263321:MZX263322 NJH263321:NJT263322 NTD263321:NTP263322 OCZ263321:ODL263322 OMV263321:ONH263322 OWR263321:OXD263322 PGN263321:PGZ263322 PQJ263321:PQV263322 QAF263321:QAR263322 QKB263321:QKN263322 QTX263321:QUJ263322 RDT263321:REF263322 RNP263321:ROB263322 RXL263321:RXX263322 SHH263321:SHT263322 SRD263321:SRP263322 TAZ263321:TBL263322 TKV263321:TLH263322 TUR263321:TVD263322 UEN263321:UEZ263322 UOJ263321:UOV263322 UYF263321:UYR263322 VIB263321:VIN263322 VRX263321:VSJ263322 WBT263321:WCF263322 WLP263321:WMB263322 WVL263321:WVX263322 IZ328857:JL328858 SV328857:TH328858 ACR328857:ADD328858 AMN328857:AMZ328858 AWJ328857:AWV328858 BGF328857:BGR328858 BQB328857:BQN328858 BZX328857:CAJ328858 CJT328857:CKF328858 CTP328857:CUB328858 DDL328857:DDX328858 DNH328857:DNT328858 DXD328857:DXP328858 EGZ328857:EHL328858 EQV328857:ERH328858 FAR328857:FBD328858 FKN328857:FKZ328858 FUJ328857:FUV328858 GEF328857:GER328858 GOB328857:GON328858 GXX328857:GYJ328858 HHT328857:HIF328858 HRP328857:HSB328858 IBL328857:IBX328858 ILH328857:ILT328858 IVD328857:IVP328858 JEZ328857:JFL328858 JOV328857:JPH328858 JYR328857:JZD328858 KIN328857:KIZ328858 KSJ328857:KSV328858 LCF328857:LCR328858 LMB328857:LMN328858 LVX328857:LWJ328858 MFT328857:MGF328858 MPP328857:MQB328858 MZL328857:MZX328858 NJH328857:NJT328858 NTD328857:NTP328858 OCZ328857:ODL328858 OMV328857:ONH328858 OWR328857:OXD328858 PGN328857:PGZ328858 PQJ328857:PQV328858 QAF328857:QAR328858 QKB328857:QKN328858 QTX328857:QUJ328858 RDT328857:REF328858 RNP328857:ROB328858 RXL328857:RXX328858 SHH328857:SHT328858 SRD328857:SRP328858 TAZ328857:TBL328858 TKV328857:TLH328858 TUR328857:TVD328858 UEN328857:UEZ328858 UOJ328857:UOV328858 UYF328857:UYR328858 VIB328857:VIN328858 VRX328857:VSJ328858 WBT328857:WCF328858 WLP328857:WMB328858 WVL328857:WVX328858 IZ394393:JL394394 SV394393:TH394394 ACR394393:ADD394394 AMN394393:AMZ394394 AWJ394393:AWV394394 BGF394393:BGR394394 BQB394393:BQN394394 BZX394393:CAJ394394 CJT394393:CKF394394 CTP394393:CUB394394 DDL394393:DDX394394 DNH394393:DNT394394 DXD394393:DXP394394 EGZ394393:EHL394394 EQV394393:ERH394394 FAR394393:FBD394394 FKN394393:FKZ394394 FUJ394393:FUV394394 GEF394393:GER394394 GOB394393:GON394394 GXX394393:GYJ394394 HHT394393:HIF394394 HRP394393:HSB394394 IBL394393:IBX394394 ILH394393:ILT394394 IVD394393:IVP394394 JEZ394393:JFL394394 JOV394393:JPH394394 JYR394393:JZD394394 KIN394393:KIZ394394 KSJ394393:KSV394394 LCF394393:LCR394394 LMB394393:LMN394394 LVX394393:LWJ394394 MFT394393:MGF394394 MPP394393:MQB394394 MZL394393:MZX394394 NJH394393:NJT394394 NTD394393:NTP394394 OCZ394393:ODL394394 OMV394393:ONH394394 OWR394393:OXD394394 PGN394393:PGZ394394 PQJ394393:PQV394394 QAF394393:QAR394394 QKB394393:QKN394394 QTX394393:QUJ394394 RDT394393:REF394394 RNP394393:ROB394394 RXL394393:RXX394394 SHH394393:SHT394394 SRD394393:SRP394394 TAZ394393:TBL394394 TKV394393:TLH394394 TUR394393:TVD394394 UEN394393:UEZ394394 UOJ394393:UOV394394 UYF394393:UYR394394 VIB394393:VIN394394 VRX394393:VSJ394394 WBT394393:WCF394394 WLP394393:WMB394394 WVL394393:WVX394394 IZ459929:JL459930 SV459929:TH459930 ACR459929:ADD459930 AMN459929:AMZ459930 AWJ459929:AWV459930 BGF459929:BGR459930 BQB459929:BQN459930 BZX459929:CAJ459930 CJT459929:CKF459930 CTP459929:CUB459930 DDL459929:DDX459930 DNH459929:DNT459930 DXD459929:DXP459930 EGZ459929:EHL459930 EQV459929:ERH459930 FAR459929:FBD459930 FKN459929:FKZ459930 FUJ459929:FUV459930 GEF459929:GER459930 GOB459929:GON459930 GXX459929:GYJ459930 HHT459929:HIF459930 HRP459929:HSB459930 IBL459929:IBX459930 ILH459929:ILT459930 IVD459929:IVP459930 JEZ459929:JFL459930 JOV459929:JPH459930 JYR459929:JZD459930 KIN459929:KIZ459930 KSJ459929:KSV459930 LCF459929:LCR459930 LMB459929:LMN459930 LVX459929:LWJ459930 MFT459929:MGF459930 MPP459929:MQB459930 MZL459929:MZX459930 NJH459929:NJT459930 NTD459929:NTP459930 OCZ459929:ODL459930 OMV459929:ONH459930 OWR459929:OXD459930 PGN459929:PGZ459930 PQJ459929:PQV459930 QAF459929:QAR459930 QKB459929:QKN459930 QTX459929:QUJ459930 RDT459929:REF459930 RNP459929:ROB459930 RXL459929:RXX459930 SHH459929:SHT459930 SRD459929:SRP459930 TAZ459929:TBL459930 TKV459929:TLH459930 TUR459929:TVD459930 UEN459929:UEZ459930 UOJ459929:UOV459930 UYF459929:UYR459930 VIB459929:VIN459930 VRX459929:VSJ459930 WBT459929:WCF459930 WLP459929:WMB459930 WVL459929:WVX459930 IZ525465:JL525466 SV525465:TH525466 ACR525465:ADD525466 AMN525465:AMZ525466 AWJ525465:AWV525466 BGF525465:BGR525466 BQB525465:BQN525466 BZX525465:CAJ525466 CJT525465:CKF525466 CTP525465:CUB525466 DDL525465:DDX525466 DNH525465:DNT525466 DXD525465:DXP525466 EGZ525465:EHL525466 EQV525465:ERH525466 FAR525465:FBD525466 FKN525465:FKZ525466 FUJ525465:FUV525466 GEF525465:GER525466 GOB525465:GON525466 GXX525465:GYJ525466 HHT525465:HIF525466 HRP525465:HSB525466 IBL525465:IBX525466 ILH525465:ILT525466 IVD525465:IVP525466 JEZ525465:JFL525466 JOV525465:JPH525466 JYR525465:JZD525466 KIN525465:KIZ525466 KSJ525465:KSV525466 LCF525465:LCR525466 LMB525465:LMN525466 LVX525465:LWJ525466 MFT525465:MGF525466 MPP525465:MQB525466 MZL525465:MZX525466 NJH525465:NJT525466 NTD525465:NTP525466 OCZ525465:ODL525466 OMV525465:ONH525466 OWR525465:OXD525466 PGN525465:PGZ525466 PQJ525465:PQV525466 QAF525465:QAR525466 QKB525465:QKN525466 QTX525465:QUJ525466 RDT525465:REF525466 RNP525465:ROB525466 RXL525465:RXX525466 SHH525465:SHT525466 SRD525465:SRP525466 TAZ525465:TBL525466 TKV525465:TLH525466 TUR525465:TVD525466 UEN525465:UEZ525466 UOJ525465:UOV525466 UYF525465:UYR525466 VIB525465:VIN525466 VRX525465:VSJ525466 WBT525465:WCF525466 WLP525465:WMB525466 WVL525465:WVX525466 IZ591001:JL591002 SV591001:TH591002 ACR591001:ADD591002 AMN591001:AMZ591002 AWJ591001:AWV591002 BGF591001:BGR591002 BQB591001:BQN591002 BZX591001:CAJ591002 CJT591001:CKF591002 CTP591001:CUB591002 DDL591001:DDX591002 DNH591001:DNT591002 DXD591001:DXP591002 EGZ591001:EHL591002 EQV591001:ERH591002 FAR591001:FBD591002 FKN591001:FKZ591002 FUJ591001:FUV591002 GEF591001:GER591002 GOB591001:GON591002 GXX591001:GYJ591002 HHT591001:HIF591002 HRP591001:HSB591002 IBL591001:IBX591002 ILH591001:ILT591002 IVD591001:IVP591002 JEZ591001:JFL591002 JOV591001:JPH591002 JYR591001:JZD591002 KIN591001:KIZ591002 KSJ591001:KSV591002 LCF591001:LCR591002 LMB591001:LMN591002 LVX591001:LWJ591002 MFT591001:MGF591002 MPP591001:MQB591002 MZL591001:MZX591002 NJH591001:NJT591002 NTD591001:NTP591002 OCZ591001:ODL591002 OMV591001:ONH591002 OWR591001:OXD591002 PGN591001:PGZ591002 PQJ591001:PQV591002 QAF591001:QAR591002 QKB591001:QKN591002 QTX591001:QUJ591002 RDT591001:REF591002 RNP591001:ROB591002 RXL591001:RXX591002 SHH591001:SHT591002 SRD591001:SRP591002 TAZ591001:TBL591002 TKV591001:TLH591002 TUR591001:TVD591002 UEN591001:UEZ591002 UOJ591001:UOV591002 UYF591001:UYR591002 VIB591001:VIN591002 VRX591001:VSJ591002 WBT591001:WCF591002 WLP591001:WMB591002 WVL591001:WVX591002 IZ656537:JL656538 SV656537:TH656538 ACR656537:ADD656538 AMN656537:AMZ656538 AWJ656537:AWV656538 BGF656537:BGR656538 BQB656537:BQN656538 BZX656537:CAJ656538 CJT656537:CKF656538 CTP656537:CUB656538 DDL656537:DDX656538 DNH656537:DNT656538 DXD656537:DXP656538 EGZ656537:EHL656538 EQV656537:ERH656538 FAR656537:FBD656538 FKN656537:FKZ656538 FUJ656537:FUV656538 GEF656537:GER656538 GOB656537:GON656538 GXX656537:GYJ656538 HHT656537:HIF656538 HRP656537:HSB656538 IBL656537:IBX656538 ILH656537:ILT656538 IVD656537:IVP656538 JEZ656537:JFL656538 JOV656537:JPH656538 JYR656537:JZD656538 KIN656537:KIZ656538 KSJ656537:KSV656538 LCF656537:LCR656538 LMB656537:LMN656538 LVX656537:LWJ656538 MFT656537:MGF656538 MPP656537:MQB656538 MZL656537:MZX656538 NJH656537:NJT656538 NTD656537:NTP656538 OCZ656537:ODL656538 OMV656537:ONH656538 OWR656537:OXD656538 PGN656537:PGZ656538 PQJ656537:PQV656538 QAF656537:QAR656538 QKB656537:QKN656538 QTX656537:QUJ656538 RDT656537:REF656538 RNP656537:ROB656538 RXL656537:RXX656538 SHH656537:SHT656538 SRD656537:SRP656538 TAZ656537:TBL656538 TKV656537:TLH656538 TUR656537:TVD656538 UEN656537:UEZ656538 UOJ656537:UOV656538 UYF656537:UYR656538 VIB656537:VIN656538 VRX656537:VSJ656538 WBT656537:WCF656538 WLP656537:WMB656538 WVL656537:WVX656538 IZ722073:JL722074 SV722073:TH722074 ACR722073:ADD722074 AMN722073:AMZ722074 AWJ722073:AWV722074 BGF722073:BGR722074 BQB722073:BQN722074 BZX722073:CAJ722074 CJT722073:CKF722074 CTP722073:CUB722074 DDL722073:DDX722074 DNH722073:DNT722074 DXD722073:DXP722074 EGZ722073:EHL722074 EQV722073:ERH722074 FAR722073:FBD722074 FKN722073:FKZ722074 FUJ722073:FUV722074 GEF722073:GER722074 GOB722073:GON722074 GXX722073:GYJ722074 HHT722073:HIF722074 HRP722073:HSB722074 IBL722073:IBX722074 ILH722073:ILT722074 IVD722073:IVP722074 JEZ722073:JFL722074 JOV722073:JPH722074 JYR722073:JZD722074 KIN722073:KIZ722074 KSJ722073:KSV722074 LCF722073:LCR722074 LMB722073:LMN722074 LVX722073:LWJ722074 MFT722073:MGF722074 MPP722073:MQB722074 MZL722073:MZX722074 NJH722073:NJT722074 NTD722073:NTP722074 OCZ722073:ODL722074 OMV722073:ONH722074 OWR722073:OXD722074 PGN722073:PGZ722074 PQJ722073:PQV722074 QAF722073:QAR722074 QKB722073:QKN722074 QTX722073:QUJ722074 RDT722073:REF722074 RNP722073:ROB722074 RXL722073:RXX722074 SHH722073:SHT722074 SRD722073:SRP722074 TAZ722073:TBL722074 TKV722073:TLH722074 TUR722073:TVD722074 UEN722073:UEZ722074 UOJ722073:UOV722074 UYF722073:UYR722074 VIB722073:VIN722074 VRX722073:VSJ722074 WBT722073:WCF722074 WLP722073:WMB722074 WVL722073:WVX722074 IZ787609:JL787610 SV787609:TH787610 ACR787609:ADD787610 AMN787609:AMZ787610 AWJ787609:AWV787610 BGF787609:BGR787610 BQB787609:BQN787610 BZX787609:CAJ787610 CJT787609:CKF787610 CTP787609:CUB787610 DDL787609:DDX787610 DNH787609:DNT787610 DXD787609:DXP787610 EGZ787609:EHL787610 EQV787609:ERH787610 FAR787609:FBD787610 FKN787609:FKZ787610 FUJ787609:FUV787610 GEF787609:GER787610 GOB787609:GON787610 GXX787609:GYJ787610 HHT787609:HIF787610 HRP787609:HSB787610 IBL787609:IBX787610 ILH787609:ILT787610 IVD787609:IVP787610 JEZ787609:JFL787610 JOV787609:JPH787610 JYR787609:JZD787610 KIN787609:KIZ787610 KSJ787609:KSV787610 LCF787609:LCR787610 LMB787609:LMN787610 LVX787609:LWJ787610 MFT787609:MGF787610 MPP787609:MQB787610 MZL787609:MZX787610 NJH787609:NJT787610 NTD787609:NTP787610 OCZ787609:ODL787610 OMV787609:ONH787610 OWR787609:OXD787610 PGN787609:PGZ787610 PQJ787609:PQV787610 QAF787609:QAR787610 QKB787609:QKN787610 QTX787609:QUJ787610 RDT787609:REF787610 RNP787609:ROB787610 RXL787609:RXX787610 SHH787609:SHT787610 SRD787609:SRP787610 TAZ787609:TBL787610 TKV787609:TLH787610 TUR787609:TVD787610 UEN787609:UEZ787610 UOJ787609:UOV787610 UYF787609:UYR787610 VIB787609:VIN787610 VRX787609:VSJ787610 WBT787609:WCF787610 WLP787609:WMB787610 WVL787609:WVX787610 IZ853145:JL853146 SV853145:TH853146 ACR853145:ADD853146 AMN853145:AMZ853146 AWJ853145:AWV853146 BGF853145:BGR853146 BQB853145:BQN853146 BZX853145:CAJ853146 CJT853145:CKF853146 CTP853145:CUB853146 DDL853145:DDX853146 DNH853145:DNT853146 DXD853145:DXP853146 EGZ853145:EHL853146 EQV853145:ERH853146 FAR853145:FBD853146 FKN853145:FKZ853146 FUJ853145:FUV853146 GEF853145:GER853146 GOB853145:GON853146 GXX853145:GYJ853146 HHT853145:HIF853146 HRP853145:HSB853146 IBL853145:IBX853146 ILH853145:ILT853146 IVD853145:IVP853146 JEZ853145:JFL853146 JOV853145:JPH853146 JYR853145:JZD853146 KIN853145:KIZ853146 KSJ853145:KSV853146 LCF853145:LCR853146 LMB853145:LMN853146 LVX853145:LWJ853146 MFT853145:MGF853146 MPP853145:MQB853146 MZL853145:MZX853146 NJH853145:NJT853146 NTD853145:NTP853146 OCZ853145:ODL853146 OMV853145:ONH853146 OWR853145:OXD853146 PGN853145:PGZ853146 PQJ853145:PQV853146 QAF853145:QAR853146 QKB853145:QKN853146 QTX853145:QUJ853146 RDT853145:REF853146 RNP853145:ROB853146 RXL853145:RXX853146 SHH853145:SHT853146 SRD853145:SRP853146 TAZ853145:TBL853146 TKV853145:TLH853146 TUR853145:TVD853146 UEN853145:UEZ853146 UOJ853145:UOV853146 UYF853145:UYR853146 VIB853145:VIN853146 VRX853145:VSJ853146 WBT853145:WCF853146 WLP853145:WMB853146 WVL853145:WVX853146 IZ918681:JL918682 SV918681:TH918682 ACR918681:ADD918682 AMN918681:AMZ918682 AWJ918681:AWV918682 BGF918681:BGR918682 BQB918681:BQN918682 BZX918681:CAJ918682 CJT918681:CKF918682 CTP918681:CUB918682 DDL918681:DDX918682 DNH918681:DNT918682 DXD918681:DXP918682 EGZ918681:EHL918682 EQV918681:ERH918682 FAR918681:FBD918682 FKN918681:FKZ918682 FUJ918681:FUV918682 GEF918681:GER918682 GOB918681:GON918682 GXX918681:GYJ918682 HHT918681:HIF918682 HRP918681:HSB918682 IBL918681:IBX918682 ILH918681:ILT918682 IVD918681:IVP918682 JEZ918681:JFL918682 JOV918681:JPH918682 JYR918681:JZD918682 KIN918681:KIZ918682 KSJ918681:KSV918682 LCF918681:LCR918682 LMB918681:LMN918682 LVX918681:LWJ918682 MFT918681:MGF918682 MPP918681:MQB918682 MZL918681:MZX918682 NJH918681:NJT918682 NTD918681:NTP918682 OCZ918681:ODL918682 OMV918681:ONH918682 OWR918681:OXD918682 PGN918681:PGZ918682 PQJ918681:PQV918682 QAF918681:QAR918682 QKB918681:QKN918682 QTX918681:QUJ918682 RDT918681:REF918682 RNP918681:ROB918682 RXL918681:RXX918682 SHH918681:SHT918682 SRD918681:SRP918682 TAZ918681:TBL918682 TKV918681:TLH918682 TUR918681:TVD918682 UEN918681:UEZ918682 UOJ918681:UOV918682 UYF918681:UYR918682 VIB918681:VIN918682 VRX918681:VSJ918682 WBT918681:WCF918682 WLP918681:WMB918682 WVL918681:WVX918682 IZ984217:JL984218 SV984217:TH984218 ACR984217:ADD984218 AMN984217:AMZ984218 AWJ984217:AWV984218 BGF984217:BGR984218 BQB984217:BQN984218 BZX984217:CAJ984218 CJT984217:CKF984218 CTP984217:CUB984218 DDL984217:DDX984218 DNH984217:DNT984218 DXD984217:DXP984218 EGZ984217:EHL984218 EQV984217:ERH984218 FAR984217:FBD984218 FKN984217:FKZ984218 FUJ984217:FUV984218 GEF984217:GER984218 GOB984217:GON984218 GXX984217:GYJ984218 HHT984217:HIF984218 HRP984217:HSB984218 IBL984217:IBX984218 ILH984217:ILT984218 IVD984217:IVP984218 JEZ984217:JFL984218 JOV984217:JPH984218 JYR984217:JZD984218 KIN984217:KIZ984218 KSJ984217:KSV984218 LCF984217:LCR984218 LMB984217:LMN984218 LVX984217:LWJ984218 MFT984217:MGF984218 MPP984217:MQB984218 MZL984217:MZX984218 NJH984217:NJT984218 NTD984217:NTP984218 OCZ984217:ODL984218 OMV984217:ONH984218 OWR984217:OXD984218 PGN984217:PGZ984218 PQJ984217:PQV984218 QAF984217:QAR984218 QKB984217:QKN984218 QTX984217:QUJ984218 RDT984217:REF984218 RNP984217:ROB984218 RXL984217:RXX984218 SHH984217:SHT984218 SRD984217:SRP984218 TAZ984217:TBL984218 TKV984217:TLH984218 TUR984217:TVD984218 UEN984217:UEZ984218 UOJ984217:UOV984218 UYF984217:UYR984218 VIB984217:VIN984218 VRX984217:VSJ984218 WBT984217:WCF984218 WLP984217:WMB984218 WVL984217:WVX984218 IY2:JA2 SU2:SW2 ACQ2:ACS2 AMM2:AMO2 AWI2:AWK2 BGE2:BGG2 BQA2:BQC2 BZW2:BZY2 CJS2:CJU2 CTO2:CTQ2 DDK2:DDM2 DNG2:DNI2 DXC2:DXE2 EGY2:EHA2 EQU2:EQW2 FAQ2:FAS2 FKM2:FKO2 FUI2:FUK2 GEE2:GEG2 GOA2:GOC2 GXW2:GXY2 HHS2:HHU2 HRO2:HRQ2 IBK2:IBM2 ILG2:ILI2 IVC2:IVE2 JEY2:JFA2 JOU2:JOW2 JYQ2:JYS2 KIM2:KIO2 KSI2:KSK2 LCE2:LCG2 LMA2:LMC2 LVW2:LVY2 MFS2:MFU2 MPO2:MPQ2 MZK2:MZM2 NJG2:NJI2 NTC2:NTE2 OCY2:ODA2 OMU2:OMW2 OWQ2:OWS2 PGM2:PGO2 PQI2:PQK2 QAE2:QAG2 QKA2:QKC2 QTW2:QTY2 RDS2:RDU2 RNO2:RNQ2 RXK2:RXM2 SHG2:SHI2 SRC2:SRE2 TAY2:TBA2 TKU2:TKW2 TUQ2:TUS2 UEM2:UEO2 UOI2:UOK2 UYE2:UYG2 VIA2:VIC2 VRW2:VRY2 WBS2:WBU2 WLO2:WLQ2 WVK2:WVM2 IY65349:JA65349 SU65349:SW65349 ACQ65349:ACS65349 AMM65349:AMO65349 AWI65349:AWK65349 BGE65349:BGG65349 BQA65349:BQC65349 BZW65349:BZY65349 CJS65349:CJU65349 CTO65349:CTQ65349 DDK65349:DDM65349 DNG65349:DNI65349 DXC65349:DXE65349 EGY65349:EHA65349 EQU65349:EQW65349 FAQ65349:FAS65349 FKM65349:FKO65349 FUI65349:FUK65349 GEE65349:GEG65349 GOA65349:GOC65349 GXW65349:GXY65349 HHS65349:HHU65349 HRO65349:HRQ65349 IBK65349:IBM65349 ILG65349:ILI65349 IVC65349:IVE65349 JEY65349:JFA65349 JOU65349:JOW65349 JYQ65349:JYS65349 KIM65349:KIO65349 KSI65349:KSK65349 LCE65349:LCG65349 LMA65349:LMC65349 LVW65349:LVY65349 MFS65349:MFU65349 MPO65349:MPQ65349 MZK65349:MZM65349 NJG65349:NJI65349 NTC65349:NTE65349 OCY65349:ODA65349 OMU65349:OMW65349 OWQ65349:OWS65349 PGM65349:PGO65349 PQI65349:PQK65349 QAE65349:QAG65349 QKA65349:QKC65349 QTW65349:QTY65349 RDS65349:RDU65349 RNO65349:RNQ65349 RXK65349:RXM65349 SHG65349:SHI65349 SRC65349:SRE65349 TAY65349:TBA65349 TKU65349:TKW65349 TUQ65349:TUS65349 UEM65349:UEO65349 UOI65349:UOK65349 UYE65349:UYG65349 VIA65349:VIC65349 VRW65349:VRY65349 WBS65349:WBU65349 WLO65349:WLQ65349 WVK65349:WVM65349 IY130885:JA130885 SU130885:SW130885 ACQ130885:ACS130885 AMM130885:AMO130885 AWI130885:AWK130885 BGE130885:BGG130885 BQA130885:BQC130885 BZW130885:BZY130885 CJS130885:CJU130885 CTO130885:CTQ130885 DDK130885:DDM130885 DNG130885:DNI130885 DXC130885:DXE130885 EGY130885:EHA130885 EQU130885:EQW130885 FAQ130885:FAS130885 FKM130885:FKO130885 FUI130885:FUK130885 GEE130885:GEG130885 GOA130885:GOC130885 GXW130885:GXY130885 HHS130885:HHU130885 HRO130885:HRQ130885 IBK130885:IBM130885 ILG130885:ILI130885 IVC130885:IVE130885 JEY130885:JFA130885 JOU130885:JOW130885 JYQ130885:JYS130885 KIM130885:KIO130885 KSI130885:KSK130885 LCE130885:LCG130885 LMA130885:LMC130885 LVW130885:LVY130885 MFS130885:MFU130885 MPO130885:MPQ130885 MZK130885:MZM130885 NJG130885:NJI130885 NTC130885:NTE130885 OCY130885:ODA130885 OMU130885:OMW130885 OWQ130885:OWS130885 PGM130885:PGO130885 PQI130885:PQK130885 QAE130885:QAG130885 QKA130885:QKC130885 QTW130885:QTY130885 RDS130885:RDU130885 RNO130885:RNQ130885 RXK130885:RXM130885 SHG130885:SHI130885 SRC130885:SRE130885 TAY130885:TBA130885 TKU130885:TKW130885 TUQ130885:TUS130885 UEM130885:UEO130885 UOI130885:UOK130885 UYE130885:UYG130885 VIA130885:VIC130885 VRW130885:VRY130885 WBS130885:WBU130885 WLO130885:WLQ130885 WVK130885:WVM130885 IY196421:JA196421 SU196421:SW196421 ACQ196421:ACS196421 AMM196421:AMO196421 AWI196421:AWK196421 BGE196421:BGG196421 BQA196421:BQC196421 BZW196421:BZY196421 CJS196421:CJU196421 CTO196421:CTQ196421 DDK196421:DDM196421 DNG196421:DNI196421 DXC196421:DXE196421 EGY196421:EHA196421 EQU196421:EQW196421 FAQ196421:FAS196421 FKM196421:FKO196421 FUI196421:FUK196421 GEE196421:GEG196421 GOA196421:GOC196421 GXW196421:GXY196421 HHS196421:HHU196421 HRO196421:HRQ196421 IBK196421:IBM196421 ILG196421:ILI196421 IVC196421:IVE196421 JEY196421:JFA196421 JOU196421:JOW196421 JYQ196421:JYS196421 KIM196421:KIO196421 KSI196421:KSK196421 LCE196421:LCG196421 LMA196421:LMC196421 LVW196421:LVY196421 MFS196421:MFU196421 MPO196421:MPQ196421 MZK196421:MZM196421 NJG196421:NJI196421 NTC196421:NTE196421 OCY196421:ODA196421 OMU196421:OMW196421 OWQ196421:OWS196421 PGM196421:PGO196421 PQI196421:PQK196421 QAE196421:QAG196421 QKA196421:QKC196421 QTW196421:QTY196421 RDS196421:RDU196421 RNO196421:RNQ196421 RXK196421:RXM196421 SHG196421:SHI196421 SRC196421:SRE196421 TAY196421:TBA196421 TKU196421:TKW196421 TUQ196421:TUS196421 UEM196421:UEO196421 UOI196421:UOK196421 UYE196421:UYG196421 VIA196421:VIC196421 VRW196421:VRY196421 WBS196421:WBU196421 WLO196421:WLQ196421 WVK196421:WVM196421 IY261957:JA261957 SU261957:SW261957 ACQ261957:ACS261957 AMM261957:AMO261957 AWI261957:AWK261957 BGE261957:BGG261957 BQA261957:BQC261957 BZW261957:BZY261957 CJS261957:CJU261957 CTO261957:CTQ261957 DDK261957:DDM261957 DNG261957:DNI261957 DXC261957:DXE261957 EGY261957:EHA261957 EQU261957:EQW261957 FAQ261957:FAS261957 FKM261957:FKO261957 FUI261957:FUK261957 GEE261957:GEG261957 GOA261957:GOC261957 GXW261957:GXY261957 HHS261957:HHU261957 HRO261957:HRQ261957 IBK261957:IBM261957 ILG261957:ILI261957 IVC261957:IVE261957 JEY261957:JFA261957 JOU261957:JOW261957 JYQ261957:JYS261957 KIM261957:KIO261957 KSI261957:KSK261957 LCE261957:LCG261957 LMA261957:LMC261957 LVW261957:LVY261957 MFS261957:MFU261957 MPO261957:MPQ261957 MZK261957:MZM261957 NJG261957:NJI261957 NTC261957:NTE261957 OCY261957:ODA261957 OMU261957:OMW261957 OWQ261957:OWS261957 PGM261957:PGO261957 PQI261957:PQK261957 QAE261957:QAG261957 QKA261957:QKC261957 QTW261957:QTY261957 RDS261957:RDU261957 RNO261957:RNQ261957 RXK261957:RXM261957 SHG261957:SHI261957 SRC261957:SRE261957 TAY261957:TBA261957 TKU261957:TKW261957 TUQ261957:TUS261957 UEM261957:UEO261957 UOI261957:UOK261957 UYE261957:UYG261957 VIA261957:VIC261957 VRW261957:VRY261957 WBS261957:WBU261957 WLO261957:WLQ261957 WVK261957:WVM261957 IY327493:JA327493 SU327493:SW327493 ACQ327493:ACS327493 AMM327493:AMO327493 AWI327493:AWK327493 BGE327493:BGG327493 BQA327493:BQC327493 BZW327493:BZY327493 CJS327493:CJU327493 CTO327493:CTQ327493 DDK327493:DDM327493 DNG327493:DNI327493 DXC327493:DXE327493 EGY327493:EHA327493 EQU327493:EQW327493 FAQ327493:FAS327493 FKM327493:FKO327493 FUI327493:FUK327493 GEE327493:GEG327493 GOA327493:GOC327493 GXW327493:GXY327493 HHS327493:HHU327493 HRO327493:HRQ327493 IBK327493:IBM327493 ILG327493:ILI327493 IVC327493:IVE327493 JEY327493:JFA327493 JOU327493:JOW327493 JYQ327493:JYS327493 KIM327493:KIO327493 KSI327493:KSK327493 LCE327493:LCG327493 LMA327493:LMC327493 LVW327493:LVY327493 MFS327493:MFU327493 MPO327493:MPQ327493 MZK327493:MZM327493 NJG327493:NJI327493 NTC327493:NTE327493 OCY327493:ODA327493 OMU327493:OMW327493 OWQ327493:OWS327493 PGM327493:PGO327493 PQI327493:PQK327493 QAE327493:QAG327493 QKA327493:QKC327493 QTW327493:QTY327493 RDS327493:RDU327493 RNO327493:RNQ327493 RXK327493:RXM327493 SHG327493:SHI327493 SRC327493:SRE327493 TAY327493:TBA327493 TKU327493:TKW327493 TUQ327493:TUS327493 UEM327493:UEO327493 UOI327493:UOK327493 UYE327493:UYG327493 VIA327493:VIC327493 VRW327493:VRY327493 WBS327493:WBU327493 WLO327493:WLQ327493 WVK327493:WVM327493 IY393029:JA393029 SU393029:SW393029 ACQ393029:ACS393029 AMM393029:AMO393029 AWI393029:AWK393029 BGE393029:BGG393029 BQA393029:BQC393029 BZW393029:BZY393029 CJS393029:CJU393029 CTO393029:CTQ393029 DDK393029:DDM393029 DNG393029:DNI393029 DXC393029:DXE393029 EGY393029:EHA393029 EQU393029:EQW393029 FAQ393029:FAS393029 FKM393029:FKO393029 FUI393029:FUK393029 GEE393029:GEG393029 GOA393029:GOC393029 GXW393029:GXY393029 HHS393029:HHU393029 HRO393029:HRQ393029 IBK393029:IBM393029 ILG393029:ILI393029 IVC393029:IVE393029 JEY393029:JFA393029 JOU393029:JOW393029 JYQ393029:JYS393029 KIM393029:KIO393029 KSI393029:KSK393029 LCE393029:LCG393029 LMA393029:LMC393029 LVW393029:LVY393029 MFS393029:MFU393029 MPO393029:MPQ393029 MZK393029:MZM393029 NJG393029:NJI393029 NTC393029:NTE393029 OCY393029:ODA393029 OMU393029:OMW393029 OWQ393029:OWS393029 PGM393029:PGO393029 PQI393029:PQK393029 QAE393029:QAG393029 QKA393029:QKC393029 QTW393029:QTY393029 RDS393029:RDU393029 RNO393029:RNQ393029 RXK393029:RXM393029 SHG393029:SHI393029 SRC393029:SRE393029 TAY393029:TBA393029 TKU393029:TKW393029 TUQ393029:TUS393029 UEM393029:UEO393029 UOI393029:UOK393029 UYE393029:UYG393029 VIA393029:VIC393029 VRW393029:VRY393029 WBS393029:WBU393029 WLO393029:WLQ393029 WVK393029:WVM393029 IY458565:JA458565 SU458565:SW458565 ACQ458565:ACS458565 AMM458565:AMO458565 AWI458565:AWK458565 BGE458565:BGG458565 BQA458565:BQC458565 BZW458565:BZY458565 CJS458565:CJU458565 CTO458565:CTQ458565 DDK458565:DDM458565 DNG458565:DNI458565 DXC458565:DXE458565 EGY458565:EHA458565 EQU458565:EQW458565 FAQ458565:FAS458565 FKM458565:FKO458565 FUI458565:FUK458565 GEE458565:GEG458565 GOA458565:GOC458565 GXW458565:GXY458565 HHS458565:HHU458565 HRO458565:HRQ458565 IBK458565:IBM458565 ILG458565:ILI458565 IVC458565:IVE458565 JEY458565:JFA458565 JOU458565:JOW458565 JYQ458565:JYS458565 KIM458565:KIO458565 KSI458565:KSK458565 LCE458565:LCG458565 LMA458565:LMC458565 LVW458565:LVY458565 MFS458565:MFU458565 MPO458565:MPQ458565 MZK458565:MZM458565 NJG458565:NJI458565 NTC458565:NTE458565 OCY458565:ODA458565 OMU458565:OMW458565 OWQ458565:OWS458565 PGM458565:PGO458565 PQI458565:PQK458565 QAE458565:QAG458565 QKA458565:QKC458565 QTW458565:QTY458565 RDS458565:RDU458565 RNO458565:RNQ458565 RXK458565:RXM458565 SHG458565:SHI458565 SRC458565:SRE458565 TAY458565:TBA458565 TKU458565:TKW458565 TUQ458565:TUS458565 UEM458565:UEO458565 UOI458565:UOK458565 UYE458565:UYG458565 VIA458565:VIC458565 VRW458565:VRY458565 WBS458565:WBU458565 WLO458565:WLQ458565 WVK458565:WVM458565 IY524101:JA524101 SU524101:SW524101 ACQ524101:ACS524101 AMM524101:AMO524101 AWI524101:AWK524101 BGE524101:BGG524101 BQA524101:BQC524101 BZW524101:BZY524101 CJS524101:CJU524101 CTO524101:CTQ524101 DDK524101:DDM524101 DNG524101:DNI524101 DXC524101:DXE524101 EGY524101:EHA524101 EQU524101:EQW524101 FAQ524101:FAS524101 FKM524101:FKO524101 FUI524101:FUK524101 GEE524101:GEG524101 GOA524101:GOC524101 GXW524101:GXY524101 HHS524101:HHU524101 HRO524101:HRQ524101 IBK524101:IBM524101 ILG524101:ILI524101 IVC524101:IVE524101 JEY524101:JFA524101 JOU524101:JOW524101 JYQ524101:JYS524101 KIM524101:KIO524101 KSI524101:KSK524101 LCE524101:LCG524101 LMA524101:LMC524101 LVW524101:LVY524101 MFS524101:MFU524101 MPO524101:MPQ524101 MZK524101:MZM524101 NJG524101:NJI524101 NTC524101:NTE524101 OCY524101:ODA524101 OMU524101:OMW524101 OWQ524101:OWS524101 PGM524101:PGO524101 PQI524101:PQK524101 QAE524101:QAG524101 QKA524101:QKC524101 QTW524101:QTY524101 RDS524101:RDU524101 RNO524101:RNQ524101 RXK524101:RXM524101 SHG524101:SHI524101 SRC524101:SRE524101 TAY524101:TBA524101 TKU524101:TKW524101 TUQ524101:TUS524101 UEM524101:UEO524101 UOI524101:UOK524101 UYE524101:UYG524101 VIA524101:VIC524101 VRW524101:VRY524101 WBS524101:WBU524101 WLO524101:WLQ524101 WVK524101:WVM524101 IY589637:JA589637 SU589637:SW589637 ACQ589637:ACS589637 AMM589637:AMO589637 AWI589637:AWK589637 BGE589637:BGG589637 BQA589637:BQC589637 BZW589637:BZY589637 CJS589637:CJU589637 CTO589637:CTQ589637 DDK589637:DDM589637 DNG589637:DNI589637 DXC589637:DXE589637 EGY589637:EHA589637 EQU589637:EQW589637 FAQ589637:FAS589637 FKM589637:FKO589637 FUI589637:FUK589637 GEE589637:GEG589637 GOA589637:GOC589637 GXW589637:GXY589637 HHS589637:HHU589637 HRO589637:HRQ589637 IBK589637:IBM589637 ILG589637:ILI589637 IVC589637:IVE589637 JEY589637:JFA589637 JOU589637:JOW589637 JYQ589637:JYS589637 KIM589637:KIO589637 KSI589637:KSK589637 LCE589637:LCG589637 LMA589637:LMC589637 LVW589637:LVY589637 MFS589637:MFU589637 MPO589637:MPQ589637 MZK589637:MZM589637 NJG589637:NJI589637 NTC589637:NTE589637 OCY589637:ODA589637 OMU589637:OMW589637 OWQ589637:OWS589637 PGM589637:PGO589637 PQI589637:PQK589637 QAE589637:QAG589637 QKA589637:QKC589637 QTW589637:QTY589637 RDS589637:RDU589637 RNO589637:RNQ589637 RXK589637:RXM589637 SHG589637:SHI589637 SRC589637:SRE589637 TAY589637:TBA589637 TKU589637:TKW589637 TUQ589637:TUS589637 UEM589637:UEO589637 UOI589637:UOK589637 UYE589637:UYG589637 VIA589637:VIC589637 VRW589637:VRY589637 WBS589637:WBU589637 WLO589637:WLQ589637 WVK589637:WVM589637 IY655173:JA655173 SU655173:SW655173 ACQ655173:ACS655173 AMM655173:AMO655173 AWI655173:AWK655173 BGE655173:BGG655173 BQA655173:BQC655173 BZW655173:BZY655173 CJS655173:CJU655173 CTO655173:CTQ655173 DDK655173:DDM655173 DNG655173:DNI655173 DXC655173:DXE655173 EGY655173:EHA655173 EQU655173:EQW655173 FAQ655173:FAS655173 FKM655173:FKO655173 FUI655173:FUK655173 GEE655173:GEG655173 GOA655173:GOC655173 GXW655173:GXY655173 HHS655173:HHU655173 HRO655173:HRQ655173 IBK655173:IBM655173 ILG655173:ILI655173 IVC655173:IVE655173 JEY655173:JFA655173 JOU655173:JOW655173 JYQ655173:JYS655173 KIM655173:KIO655173 KSI655173:KSK655173 LCE655173:LCG655173 LMA655173:LMC655173 LVW655173:LVY655173 MFS655173:MFU655173 MPO655173:MPQ655173 MZK655173:MZM655173 NJG655173:NJI655173 NTC655173:NTE655173 OCY655173:ODA655173 OMU655173:OMW655173 OWQ655173:OWS655173 PGM655173:PGO655173 PQI655173:PQK655173 QAE655173:QAG655173 QKA655173:QKC655173 QTW655173:QTY655173 RDS655173:RDU655173 RNO655173:RNQ655173 RXK655173:RXM655173 SHG655173:SHI655173 SRC655173:SRE655173 TAY655173:TBA655173 TKU655173:TKW655173 TUQ655173:TUS655173 UEM655173:UEO655173 UOI655173:UOK655173 UYE655173:UYG655173 VIA655173:VIC655173 VRW655173:VRY655173 WBS655173:WBU655173 WLO655173:WLQ655173 WVK655173:WVM655173 IY720709:JA720709 SU720709:SW720709 ACQ720709:ACS720709 AMM720709:AMO720709 AWI720709:AWK720709 BGE720709:BGG720709 BQA720709:BQC720709 BZW720709:BZY720709 CJS720709:CJU720709 CTO720709:CTQ720709 DDK720709:DDM720709 DNG720709:DNI720709 DXC720709:DXE720709 EGY720709:EHA720709 EQU720709:EQW720709 FAQ720709:FAS720709 FKM720709:FKO720709 FUI720709:FUK720709 GEE720709:GEG720709 GOA720709:GOC720709 GXW720709:GXY720709 HHS720709:HHU720709 HRO720709:HRQ720709 IBK720709:IBM720709 ILG720709:ILI720709 IVC720709:IVE720709 JEY720709:JFA720709 JOU720709:JOW720709 JYQ720709:JYS720709 KIM720709:KIO720709 KSI720709:KSK720709 LCE720709:LCG720709 LMA720709:LMC720709 LVW720709:LVY720709 MFS720709:MFU720709 MPO720709:MPQ720709 MZK720709:MZM720709 NJG720709:NJI720709 NTC720709:NTE720709 OCY720709:ODA720709 OMU720709:OMW720709 OWQ720709:OWS720709 PGM720709:PGO720709 PQI720709:PQK720709 QAE720709:QAG720709 QKA720709:QKC720709 QTW720709:QTY720709 RDS720709:RDU720709 RNO720709:RNQ720709 RXK720709:RXM720709 SHG720709:SHI720709 SRC720709:SRE720709 TAY720709:TBA720709 TKU720709:TKW720709 TUQ720709:TUS720709 UEM720709:UEO720709 UOI720709:UOK720709 UYE720709:UYG720709 VIA720709:VIC720709 VRW720709:VRY720709 WBS720709:WBU720709 WLO720709:WLQ720709 WVK720709:WVM720709 IY786245:JA786245 SU786245:SW786245 ACQ786245:ACS786245 AMM786245:AMO786245 AWI786245:AWK786245 BGE786245:BGG786245 BQA786245:BQC786245 BZW786245:BZY786245 CJS786245:CJU786245 CTO786245:CTQ786245 DDK786245:DDM786245 DNG786245:DNI786245 DXC786245:DXE786245 EGY786245:EHA786245 EQU786245:EQW786245 FAQ786245:FAS786245 FKM786245:FKO786245 FUI786245:FUK786245 GEE786245:GEG786245 GOA786245:GOC786245 GXW786245:GXY786245 HHS786245:HHU786245 HRO786245:HRQ786245 IBK786245:IBM786245 ILG786245:ILI786245 IVC786245:IVE786245 JEY786245:JFA786245 JOU786245:JOW786245 JYQ786245:JYS786245 KIM786245:KIO786245 KSI786245:KSK786245 LCE786245:LCG786245 LMA786245:LMC786245 LVW786245:LVY786245 MFS786245:MFU786245 MPO786245:MPQ786245 MZK786245:MZM786245 NJG786245:NJI786245 NTC786245:NTE786245 OCY786245:ODA786245 OMU786245:OMW786245 OWQ786245:OWS786245 PGM786245:PGO786245 PQI786245:PQK786245 QAE786245:QAG786245 QKA786245:QKC786245 QTW786245:QTY786245 RDS786245:RDU786245 RNO786245:RNQ786245 RXK786245:RXM786245 SHG786245:SHI786245 SRC786245:SRE786245 TAY786245:TBA786245 TKU786245:TKW786245 TUQ786245:TUS786245 UEM786245:UEO786245 UOI786245:UOK786245 UYE786245:UYG786245 VIA786245:VIC786245 VRW786245:VRY786245 WBS786245:WBU786245 WLO786245:WLQ786245 WVK786245:WVM786245 IY851781:JA851781 SU851781:SW851781 ACQ851781:ACS851781 AMM851781:AMO851781 AWI851781:AWK851781 BGE851781:BGG851781 BQA851781:BQC851781 BZW851781:BZY851781 CJS851781:CJU851781 CTO851781:CTQ851781 DDK851781:DDM851781 DNG851781:DNI851781 DXC851781:DXE851781 EGY851781:EHA851781 EQU851781:EQW851781 FAQ851781:FAS851781 FKM851781:FKO851781 FUI851781:FUK851781 GEE851781:GEG851781 GOA851781:GOC851781 GXW851781:GXY851781 HHS851781:HHU851781 HRO851781:HRQ851781 IBK851781:IBM851781 ILG851781:ILI851781 IVC851781:IVE851781 JEY851781:JFA851781 JOU851781:JOW851781 JYQ851781:JYS851781 KIM851781:KIO851781 KSI851781:KSK851781 LCE851781:LCG851781 LMA851781:LMC851781 LVW851781:LVY851781 MFS851781:MFU851781 MPO851781:MPQ851781 MZK851781:MZM851781 NJG851781:NJI851781 NTC851781:NTE851781 OCY851781:ODA851781 OMU851781:OMW851781 OWQ851781:OWS851781 PGM851781:PGO851781 PQI851781:PQK851781 QAE851781:QAG851781 QKA851781:QKC851781 QTW851781:QTY851781 RDS851781:RDU851781 RNO851781:RNQ851781 RXK851781:RXM851781 SHG851781:SHI851781 SRC851781:SRE851781 TAY851781:TBA851781 TKU851781:TKW851781 TUQ851781:TUS851781 UEM851781:UEO851781 UOI851781:UOK851781 UYE851781:UYG851781 VIA851781:VIC851781 VRW851781:VRY851781 WBS851781:WBU851781 WLO851781:WLQ851781 WVK851781:WVM851781 IY917317:JA917317 SU917317:SW917317 ACQ917317:ACS917317 AMM917317:AMO917317 AWI917317:AWK917317 BGE917317:BGG917317 BQA917317:BQC917317 BZW917317:BZY917317 CJS917317:CJU917317 CTO917317:CTQ917317 DDK917317:DDM917317 DNG917317:DNI917317 DXC917317:DXE917317 EGY917317:EHA917317 EQU917317:EQW917317 FAQ917317:FAS917317 FKM917317:FKO917317 FUI917317:FUK917317 GEE917317:GEG917317 GOA917317:GOC917317 GXW917317:GXY917317 HHS917317:HHU917317 HRO917317:HRQ917317 IBK917317:IBM917317 ILG917317:ILI917317 IVC917317:IVE917317 JEY917317:JFA917317 JOU917317:JOW917317 JYQ917317:JYS917317 KIM917317:KIO917317 KSI917317:KSK917317 LCE917317:LCG917317 LMA917317:LMC917317 LVW917317:LVY917317 MFS917317:MFU917317 MPO917317:MPQ917317 MZK917317:MZM917317 NJG917317:NJI917317 NTC917317:NTE917317 OCY917317:ODA917317 OMU917317:OMW917317 OWQ917317:OWS917317 PGM917317:PGO917317 PQI917317:PQK917317 QAE917317:QAG917317 QKA917317:QKC917317 QTW917317:QTY917317 RDS917317:RDU917317 RNO917317:RNQ917317 RXK917317:RXM917317 SHG917317:SHI917317 SRC917317:SRE917317 TAY917317:TBA917317 TKU917317:TKW917317 TUQ917317:TUS917317 UEM917317:UEO917317 UOI917317:UOK917317 UYE917317:UYG917317 VIA917317:VIC917317 VRW917317:VRY917317 WBS917317:WBU917317 WLO917317:WLQ917317 WVK917317:WVM917317 E1177:P1178 IY982853:JA982853 SU982853:SW982853 ACQ982853:ACS982853 AMM982853:AMO982853 AWI982853:AWK982853 BGE982853:BGG982853 BQA982853:BQC982853 BZW982853:BZY982853 CJS982853:CJU982853 CTO982853:CTQ982853 DDK982853:DDM982853 DNG982853:DNI982853 DXC982853:DXE982853 EGY982853:EHA982853 EQU982853:EQW982853 FAQ982853:FAS982853 FKM982853:FKO982853 FUI982853:FUK982853 GEE982853:GEG982853 GOA982853:GOC982853 GXW982853:GXY982853 HHS982853:HHU982853 HRO982853:HRQ982853 IBK982853:IBM982853 ILG982853:ILI982853 IVC982853:IVE982853 JEY982853:JFA982853 JOU982853:JOW982853 JYQ982853:JYS982853 KIM982853:KIO982853 KSI982853:KSK982853 LCE982853:LCG982853 LMA982853:LMC982853 LVW982853:LVY982853 MFS982853:MFU982853 MPO982853:MPQ982853 MZK982853:MZM982853 NJG982853:NJI982853 NTC982853:NTE982853 OCY982853:ODA982853 OMU982853:OMW982853 OWQ982853:OWS982853 PGM982853:PGO982853 PQI982853:PQK982853 QAE982853:QAG982853 QKA982853:QKC982853 QTW982853:QTY982853 RDS982853:RDU982853 RNO982853:RNQ982853 RXK982853:RXM982853 SHG982853:SHI982853 SRC982853:SRE982853 TAY982853:TBA982853 TKU982853:TKW982853 TUQ982853:TUS982853 UEM982853:UEO982853 UOI982853:UOK982853 UYE982853:UYG982853 VIA982853:VIC982853 VRW982853:VRY982853 WBS982853:WBU982853 WLO982853:WLQ982853 WVK982853:WVM982853 RNP984195:ROB984196 C66656:C130883 IY66656:IY130883 SU66656:SU130883 ACQ66656:ACQ130883 AMM66656:AMM130883 AWI66656:AWI130883 BGE66656:BGE130883 BQA66656:BQA130883 BZW66656:BZW130883 CJS66656:CJS130883 CTO66656:CTO130883 DDK66656:DDK130883 DNG66656:DNG130883 DXC66656:DXC130883 EGY66656:EGY130883 EQU66656:EQU130883 FAQ66656:FAQ130883 FKM66656:FKM130883 FUI66656:FUI130883 GEE66656:GEE130883 GOA66656:GOA130883 GXW66656:GXW130883 HHS66656:HHS130883 HRO66656:HRO130883 IBK66656:IBK130883 ILG66656:ILG130883 IVC66656:IVC130883 JEY66656:JEY130883 JOU66656:JOU130883 JYQ66656:JYQ130883 KIM66656:KIM130883 KSI66656:KSI130883 LCE66656:LCE130883 LMA66656:LMA130883 LVW66656:LVW130883 MFS66656:MFS130883 MPO66656:MPO130883 MZK66656:MZK130883 NJG66656:NJG130883 NTC66656:NTC130883 OCY66656:OCY130883 OMU66656:OMU130883 OWQ66656:OWQ130883 PGM66656:PGM130883 PQI66656:PQI130883 QAE66656:QAE130883 QKA66656:QKA130883 QTW66656:QTW130883 RDS66656:RDS130883 RNO66656:RNO130883 RXK66656:RXK130883 SHG66656:SHG130883 SRC66656:SRC130883 TAY66656:TAY130883 TKU66656:TKU130883 TUQ66656:TUQ130883 UEM66656:UEM130883 UOI66656:UOI130883 UYE66656:UYE130883 VIA66656:VIA130883 VRW66656:VRW130883 WBS66656:WBS130883 WLO66656:WLO130883 WVK66656:WVK130883 C132192:C196419 IY132192:IY196419 SU132192:SU196419 ACQ132192:ACQ196419 AMM132192:AMM196419 AWI132192:AWI196419 BGE132192:BGE196419 BQA132192:BQA196419 BZW132192:BZW196419 CJS132192:CJS196419 CTO132192:CTO196419 DDK132192:DDK196419 DNG132192:DNG196419 DXC132192:DXC196419 EGY132192:EGY196419 EQU132192:EQU196419 FAQ132192:FAQ196419 FKM132192:FKM196419 FUI132192:FUI196419 GEE132192:GEE196419 GOA132192:GOA196419 GXW132192:GXW196419 HHS132192:HHS196419 HRO132192:HRO196419 IBK132192:IBK196419 ILG132192:ILG196419 IVC132192:IVC196419 JEY132192:JEY196419 JOU132192:JOU196419 JYQ132192:JYQ196419 KIM132192:KIM196419 KSI132192:KSI196419 LCE132192:LCE196419 LMA132192:LMA196419 LVW132192:LVW196419 MFS132192:MFS196419 MPO132192:MPO196419 MZK132192:MZK196419 NJG132192:NJG196419 NTC132192:NTC196419 OCY132192:OCY196419 OMU132192:OMU196419 OWQ132192:OWQ196419 PGM132192:PGM196419 PQI132192:PQI196419 QAE132192:QAE196419 QKA132192:QKA196419 QTW132192:QTW196419 RDS132192:RDS196419 RNO132192:RNO196419 RXK132192:RXK196419 SHG132192:SHG196419 SRC132192:SRC196419 TAY132192:TAY196419 TKU132192:TKU196419 TUQ132192:TUQ196419 UEM132192:UEM196419 UOI132192:UOI196419 UYE132192:UYE196419 VIA132192:VIA196419 VRW132192:VRW196419 WBS132192:WBS196419 WLO132192:WLO196419 WVK132192:WVK196419 C197728:C261955 IY197728:IY261955 SU197728:SU261955 ACQ197728:ACQ261955 AMM197728:AMM261955 AWI197728:AWI261955 BGE197728:BGE261955 BQA197728:BQA261955 BZW197728:BZW261955 CJS197728:CJS261955 CTO197728:CTO261955 DDK197728:DDK261955 DNG197728:DNG261955 DXC197728:DXC261955 EGY197728:EGY261955 EQU197728:EQU261955 FAQ197728:FAQ261955 FKM197728:FKM261955 FUI197728:FUI261955 GEE197728:GEE261955 GOA197728:GOA261955 GXW197728:GXW261955 HHS197728:HHS261955 HRO197728:HRO261955 IBK197728:IBK261955 ILG197728:ILG261955 IVC197728:IVC261955 JEY197728:JEY261955 JOU197728:JOU261955 JYQ197728:JYQ261955 KIM197728:KIM261955 KSI197728:KSI261955 LCE197728:LCE261955 LMA197728:LMA261955 LVW197728:LVW261955 MFS197728:MFS261955 MPO197728:MPO261955 MZK197728:MZK261955 NJG197728:NJG261955 NTC197728:NTC261955 OCY197728:OCY261955 OMU197728:OMU261955 OWQ197728:OWQ261955 PGM197728:PGM261955 PQI197728:PQI261955 QAE197728:QAE261955 QKA197728:QKA261955 QTW197728:QTW261955 RDS197728:RDS261955 RNO197728:RNO261955 RXK197728:RXK261955 SHG197728:SHG261955 SRC197728:SRC261955 TAY197728:TAY261955 TKU197728:TKU261955 TUQ197728:TUQ261955 UEM197728:UEM261955 UOI197728:UOI261955 UYE197728:UYE261955 VIA197728:VIA261955 VRW197728:VRW261955 WBS197728:WBS261955 WLO197728:WLO261955 WVK197728:WVK261955 C263264:C327491 IY263264:IY327491 SU263264:SU327491 ACQ263264:ACQ327491 AMM263264:AMM327491 AWI263264:AWI327491 BGE263264:BGE327491 BQA263264:BQA327491 BZW263264:BZW327491 CJS263264:CJS327491 CTO263264:CTO327491 DDK263264:DDK327491 DNG263264:DNG327491 DXC263264:DXC327491 EGY263264:EGY327491 EQU263264:EQU327491 FAQ263264:FAQ327491 FKM263264:FKM327491 FUI263264:FUI327491 GEE263264:GEE327491 GOA263264:GOA327491 GXW263264:GXW327491 HHS263264:HHS327491 HRO263264:HRO327491 IBK263264:IBK327491 ILG263264:ILG327491 IVC263264:IVC327491 JEY263264:JEY327491 JOU263264:JOU327491 JYQ263264:JYQ327491 KIM263264:KIM327491 KSI263264:KSI327491 LCE263264:LCE327491 LMA263264:LMA327491 LVW263264:LVW327491 MFS263264:MFS327491 MPO263264:MPO327491 MZK263264:MZK327491 NJG263264:NJG327491 NTC263264:NTC327491 OCY263264:OCY327491 OMU263264:OMU327491 OWQ263264:OWQ327491 PGM263264:PGM327491 PQI263264:PQI327491 QAE263264:QAE327491 QKA263264:QKA327491 QTW263264:QTW327491 RDS263264:RDS327491 RNO263264:RNO327491 RXK263264:RXK327491 SHG263264:SHG327491 SRC263264:SRC327491 TAY263264:TAY327491 TKU263264:TKU327491 TUQ263264:TUQ327491 UEM263264:UEM327491 UOI263264:UOI327491 UYE263264:UYE327491 VIA263264:VIA327491 VRW263264:VRW327491 WBS263264:WBS327491 WLO263264:WLO327491 WVK263264:WVK327491 C328800:C393027 IY328800:IY393027 SU328800:SU393027 ACQ328800:ACQ393027 AMM328800:AMM393027 AWI328800:AWI393027 BGE328800:BGE393027 BQA328800:BQA393027 BZW328800:BZW393027 CJS328800:CJS393027 CTO328800:CTO393027 DDK328800:DDK393027 DNG328800:DNG393027 DXC328800:DXC393027 EGY328800:EGY393027 EQU328800:EQU393027 FAQ328800:FAQ393027 FKM328800:FKM393027 FUI328800:FUI393027 GEE328800:GEE393027 GOA328800:GOA393027 GXW328800:GXW393027 HHS328800:HHS393027 HRO328800:HRO393027 IBK328800:IBK393027 ILG328800:ILG393027 IVC328800:IVC393027 JEY328800:JEY393027 JOU328800:JOU393027 JYQ328800:JYQ393027 KIM328800:KIM393027 KSI328800:KSI393027 LCE328800:LCE393027 LMA328800:LMA393027 LVW328800:LVW393027 MFS328800:MFS393027 MPO328800:MPO393027 MZK328800:MZK393027 NJG328800:NJG393027 NTC328800:NTC393027 OCY328800:OCY393027 OMU328800:OMU393027 OWQ328800:OWQ393027 PGM328800:PGM393027 PQI328800:PQI393027 QAE328800:QAE393027 QKA328800:QKA393027 QTW328800:QTW393027 RDS328800:RDS393027 RNO328800:RNO393027 RXK328800:RXK393027 SHG328800:SHG393027 SRC328800:SRC393027 TAY328800:TAY393027 TKU328800:TKU393027 TUQ328800:TUQ393027 UEM328800:UEM393027 UOI328800:UOI393027 UYE328800:UYE393027 VIA328800:VIA393027 VRW328800:VRW393027 WBS328800:WBS393027 WLO328800:WLO393027 WVK328800:WVK393027 C394336:C458563 IY394336:IY458563 SU394336:SU458563 ACQ394336:ACQ458563 AMM394336:AMM458563 AWI394336:AWI458563 BGE394336:BGE458563 BQA394336:BQA458563 BZW394336:BZW458563 CJS394336:CJS458563 CTO394336:CTO458563 DDK394336:DDK458563 DNG394336:DNG458563 DXC394336:DXC458563 EGY394336:EGY458563 EQU394336:EQU458563 FAQ394336:FAQ458563 FKM394336:FKM458563 FUI394336:FUI458563 GEE394336:GEE458563 GOA394336:GOA458563 GXW394336:GXW458563 HHS394336:HHS458563 HRO394336:HRO458563 IBK394336:IBK458563 ILG394336:ILG458563 IVC394336:IVC458563 JEY394336:JEY458563 JOU394336:JOU458563 JYQ394336:JYQ458563 KIM394336:KIM458563 KSI394336:KSI458563 LCE394336:LCE458563 LMA394336:LMA458563 LVW394336:LVW458563 MFS394336:MFS458563 MPO394336:MPO458563 MZK394336:MZK458563 NJG394336:NJG458563 NTC394336:NTC458563 OCY394336:OCY458563 OMU394336:OMU458563 OWQ394336:OWQ458563 PGM394336:PGM458563 PQI394336:PQI458563 QAE394336:QAE458563 QKA394336:QKA458563 QTW394336:QTW458563 RDS394336:RDS458563 RNO394336:RNO458563 RXK394336:RXK458563 SHG394336:SHG458563 SRC394336:SRC458563 TAY394336:TAY458563 TKU394336:TKU458563 TUQ394336:TUQ458563 UEM394336:UEM458563 UOI394336:UOI458563 UYE394336:UYE458563 VIA394336:VIA458563 VRW394336:VRW458563 WBS394336:WBS458563 WLO394336:WLO458563 WVK394336:WVK458563 C459872:C524099 IY459872:IY524099 SU459872:SU524099 ACQ459872:ACQ524099 AMM459872:AMM524099 AWI459872:AWI524099 BGE459872:BGE524099 BQA459872:BQA524099 BZW459872:BZW524099 CJS459872:CJS524099 CTO459872:CTO524099 DDK459872:DDK524099 DNG459872:DNG524099 DXC459872:DXC524099 EGY459872:EGY524099 EQU459872:EQU524099 FAQ459872:FAQ524099 FKM459872:FKM524099 FUI459872:FUI524099 GEE459872:GEE524099 GOA459872:GOA524099 GXW459872:GXW524099 HHS459872:HHS524099 HRO459872:HRO524099 IBK459872:IBK524099 ILG459872:ILG524099 IVC459872:IVC524099 JEY459872:JEY524099 JOU459872:JOU524099 JYQ459872:JYQ524099 KIM459872:KIM524099 KSI459872:KSI524099 LCE459872:LCE524099 LMA459872:LMA524099 LVW459872:LVW524099 MFS459872:MFS524099 MPO459872:MPO524099 MZK459872:MZK524099 NJG459872:NJG524099 NTC459872:NTC524099 OCY459872:OCY524099 OMU459872:OMU524099 OWQ459872:OWQ524099 PGM459872:PGM524099 PQI459872:PQI524099 QAE459872:QAE524099 QKA459872:QKA524099 QTW459872:QTW524099 RDS459872:RDS524099 RNO459872:RNO524099 RXK459872:RXK524099 SHG459872:SHG524099 SRC459872:SRC524099 TAY459872:TAY524099 TKU459872:TKU524099 TUQ459872:TUQ524099 UEM459872:UEM524099 UOI459872:UOI524099 UYE459872:UYE524099 VIA459872:VIA524099 VRW459872:VRW524099 WBS459872:WBS524099 WLO459872:WLO524099 WVK459872:WVK524099 C525408:C589635 IY525408:IY589635 SU525408:SU589635 ACQ525408:ACQ589635 AMM525408:AMM589635 AWI525408:AWI589635 BGE525408:BGE589635 BQA525408:BQA589635 BZW525408:BZW589635 CJS525408:CJS589635 CTO525408:CTO589635 DDK525408:DDK589635 DNG525408:DNG589635 DXC525408:DXC589635 EGY525408:EGY589635 EQU525408:EQU589635 FAQ525408:FAQ589635 FKM525408:FKM589635 FUI525408:FUI589635 GEE525408:GEE589635 GOA525408:GOA589635 GXW525408:GXW589635 HHS525408:HHS589635 HRO525408:HRO589635 IBK525408:IBK589635 ILG525408:ILG589635 IVC525408:IVC589635 JEY525408:JEY589635 JOU525408:JOU589635 JYQ525408:JYQ589635 KIM525408:KIM589635 KSI525408:KSI589635 LCE525408:LCE589635 LMA525408:LMA589635 LVW525408:LVW589635 MFS525408:MFS589635 MPO525408:MPO589635 MZK525408:MZK589635 NJG525408:NJG589635 NTC525408:NTC589635 OCY525408:OCY589635 OMU525408:OMU589635 OWQ525408:OWQ589635 PGM525408:PGM589635 PQI525408:PQI589635 QAE525408:QAE589635 QKA525408:QKA589635 QTW525408:QTW589635 RDS525408:RDS589635 RNO525408:RNO589635 RXK525408:RXK589635 SHG525408:SHG589635 SRC525408:SRC589635 TAY525408:TAY589635 TKU525408:TKU589635 TUQ525408:TUQ589635 UEM525408:UEM589635 UOI525408:UOI589635 UYE525408:UYE589635 VIA525408:VIA589635 VRW525408:VRW589635 WBS525408:WBS589635 WLO525408:WLO589635 WVK525408:WVK589635 C590944:C655171 IY590944:IY655171 SU590944:SU655171 ACQ590944:ACQ655171 AMM590944:AMM655171 AWI590944:AWI655171 BGE590944:BGE655171 BQA590944:BQA655171 BZW590944:BZW655171 CJS590944:CJS655171 CTO590944:CTO655171 DDK590944:DDK655171 DNG590944:DNG655171 DXC590944:DXC655171 EGY590944:EGY655171 EQU590944:EQU655171 FAQ590944:FAQ655171 FKM590944:FKM655171 FUI590944:FUI655171 GEE590944:GEE655171 GOA590944:GOA655171 GXW590944:GXW655171 HHS590944:HHS655171 HRO590944:HRO655171 IBK590944:IBK655171 ILG590944:ILG655171 IVC590944:IVC655171 JEY590944:JEY655171 JOU590944:JOU655171 JYQ590944:JYQ655171 KIM590944:KIM655171 KSI590944:KSI655171 LCE590944:LCE655171 LMA590944:LMA655171 LVW590944:LVW655171 MFS590944:MFS655171 MPO590944:MPO655171 MZK590944:MZK655171 NJG590944:NJG655171 NTC590944:NTC655171 OCY590944:OCY655171 OMU590944:OMU655171 OWQ590944:OWQ655171 PGM590944:PGM655171 PQI590944:PQI655171 QAE590944:QAE655171 QKA590944:QKA655171 QTW590944:QTW655171 RDS590944:RDS655171 RNO590944:RNO655171 RXK590944:RXK655171 SHG590944:SHG655171 SRC590944:SRC655171 TAY590944:TAY655171 TKU590944:TKU655171 TUQ590944:TUQ655171 UEM590944:UEM655171 UOI590944:UOI655171 UYE590944:UYE655171 VIA590944:VIA655171 VRW590944:VRW655171 WBS590944:WBS655171 WLO590944:WLO655171 WVK590944:WVK655171 C656480:C720707 IY656480:IY720707 SU656480:SU720707 ACQ656480:ACQ720707 AMM656480:AMM720707 AWI656480:AWI720707 BGE656480:BGE720707 BQA656480:BQA720707 BZW656480:BZW720707 CJS656480:CJS720707 CTO656480:CTO720707 DDK656480:DDK720707 DNG656480:DNG720707 DXC656480:DXC720707 EGY656480:EGY720707 EQU656480:EQU720707 FAQ656480:FAQ720707 FKM656480:FKM720707 FUI656480:FUI720707 GEE656480:GEE720707 GOA656480:GOA720707 GXW656480:GXW720707 HHS656480:HHS720707 HRO656480:HRO720707 IBK656480:IBK720707 ILG656480:ILG720707 IVC656480:IVC720707 JEY656480:JEY720707 JOU656480:JOU720707 JYQ656480:JYQ720707 KIM656480:KIM720707 KSI656480:KSI720707 LCE656480:LCE720707 LMA656480:LMA720707 LVW656480:LVW720707 MFS656480:MFS720707 MPO656480:MPO720707 MZK656480:MZK720707 NJG656480:NJG720707 NTC656480:NTC720707 OCY656480:OCY720707 OMU656480:OMU720707 OWQ656480:OWQ720707 PGM656480:PGM720707 PQI656480:PQI720707 QAE656480:QAE720707 QKA656480:QKA720707 QTW656480:QTW720707 RDS656480:RDS720707 RNO656480:RNO720707 RXK656480:RXK720707 SHG656480:SHG720707 SRC656480:SRC720707 TAY656480:TAY720707 TKU656480:TKU720707 TUQ656480:TUQ720707 UEM656480:UEM720707 UOI656480:UOI720707 UYE656480:UYE720707 VIA656480:VIA720707 VRW656480:VRW720707 WBS656480:WBS720707 WLO656480:WLO720707 WVK656480:WVK720707 C722016:C786243 IY722016:IY786243 SU722016:SU786243 ACQ722016:ACQ786243 AMM722016:AMM786243 AWI722016:AWI786243 BGE722016:BGE786243 BQA722016:BQA786243 BZW722016:BZW786243 CJS722016:CJS786243 CTO722016:CTO786243 DDK722016:DDK786243 DNG722016:DNG786243 DXC722016:DXC786243 EGY722016:EGY786243 EQU722016:EQU786243 FAQ722016:FAQ786243 FKM722016:FKM786243 FUI722016:FUI786243 GEE722016:GEE786243 GOA722016:GOA786243 GXW722016:GXW786243 HHS722016:HHS786243 HRO722016:HRO786243 IBK722016:IBK786243 ILG722016:ILG786243 IVC722016:IVC786243 JEY722016:JEY786243 JOU722016:JOU786243 JYQ722016:JYQ786243 KIM722016:KIM786243 KSI722016:KSI786243 LCE722016:LCE786243 LMA722016:LMA786243 LVW722016:LVW786243 MFS722016:MFS786243 MPO722016:MPO786243 MZK722016:MZK786243 NJG722016:NJG786243 NTC722016:NTC786243 OCY722016:OCY786243 OMU722016:OMU786243 OWQ722016:OWQ786243 PGM722016:PGM786243 PQI722016:PQI786243 QAE722016:QAE786243 QKA722016:QKA786243 QTW722016:QTW786243 RDS722016:RDS786243 RNO722016:RNO786243 RXK722016:RXK786243 SHG722016:SHG786243 SRC722016:SRC786243 TAY722016:TAY786243 TKU722016:TKU786243 TUQ722016:TUQ786243 UEM722016:UEM786243 UOI722016:UOI786243 UYE722016:UYE786243 VIA722016:VIA786243 VRW722016:VRW786243 WBS722016:WBS786243 WLO722016:WLO786243 WVK722016:WVK786243 C787552:C851779 IY787552:IY851779 SU787552:SU851779 ACQ787552:ACQ851779 AMM787552:AMM851779 AWI787552:AWI851779 BGE787552:BGE851779 BQA787552:BQA851779 BZW787552:BZW851779 CJS787552:CJS851779 CTO787552:CTO851779 DDK787552:DDK851779 DNG787552:DNG851779 DXC787552:DXC851779 EGY787552:EGY851779 EQU787552:EQU851779 FAQ787552:FAQ851779 FKM787552:FKM851779 FUI787552:FUI851779 GEE787552:GEE851779 GOA787552:GOA851779 GXW787552:GXW851779 HHS787552:HHS851779 HRO787552:HRO851779 IBK787552:IBK851779 ILG787552:ILG851779 IVC787552:IVC851779 JEY787552:JEY851779 JOU787552:JOU851779 JYQ787552:JYQ851779 KIM787552:KIM851779 KSI787552:KSI851779 LCE787552:LCE851779 LMA787552:LMA851779 LVW787552:LVW851779 MFS787552:MFS851779 MPO787552:MPO851779 MZK787552:MZK851779 NJG787552:NJG851779 NTC787552:NTC851779 OCY787552:OCY851779 OMU787552:OMU851779 OWQ787552:OWQ851779 PGM787552:PGM851779 PQI787552:PQI851779 QAE787552:QAE851779 QKA787552:QKA851779 QTW787552:QTW851779 RDS787552:RDS851779 RNO787552:RNO851779 RXK787552:RXK851779 SHG787552:SHG851779 SRC787552:SRC851779 TAY787552:TAY851779 TKU787552:TKU851779 TUQ787552:TUQ851779 UEM787552:UEM851779 UOI787552:UOI851779 UYE787552:UYE851779 VIA787552:VIA851779 VRW787552:VRW851779 WBS787552:WBS851779 WLO787552:WLO851779 WVK787552:WVK851779 C853088:C917315 IY853088:IY917315 SU853088:SU917315 ACQ853088:ACQ917315 AMM853088:AMM917315 AWI853088:AWI917315 BGE853088:BGE917315 BQA853088:BQA917315 BZW853088:BZW917315 CJS853088:CJS917315 CTO853088:CTO917315 DDK853088:DDK917315 DNG853088:DNG917315 DXC853088:DXC917315 EGY853088:EGY917315 EQU853088:EQU917315 FAQ853088:FAQ917315 FKM853088:FKM917315 FUI853088:FUI917315 GEE853088:GEE917315 GOA853088:GOA917315 GXW853088:GXW917315 HHS853088:HHS917315 HRO853088:HRO917315 IBK853088:IBK917315 ILG853088:ILG917315 IVC853088:IVC917315 JEY853088:JEY917315 JOU853088:JOU917315 JYQ853088:JYQ917315 KIM853088:KIM917315 KSI853088:KSI917315 LCE853088:LCE917315 LMA853088:LMA917315 LVW853088:LVW917315 MFS853088:MFS917315 MPO853088:MPO917315 MZK853088:MZK917315 NJG853088:NJG917315 NTC853088:NTC917315 OCY853088:OCY917315 OMU853088:OMU917315 OWQ853088:OWQ917315 PGM853088:PGM917315 PQI853088:PQI917315 QAE853088:QAE917315 QKA853088:QKA917315 QTW853088:QTW917315 RDS853088:RDS917315 RNO853088:RNO917315 RXK853088:RXK917315 SHG853088:SHG917315 SRC853088:SRC917315 TAY853088:TAY917315 TKU853088:TKU917315 TUQ853088:TUQ917315 UEM853088:UEM917315 UOI853088:UOI917315 UYE853088:UYE917315 VIA853088:VIA917315 VRW853088:VRW917315 WBS853088:WBS917315 WLO853088:WLO917315 WVK853088:WVK917315 C918624:C982851 IY918624:IY982851 SU918624:SU982851 ACQ918624:ACQ982851 AMM918624:AMM982851 AWI918624:AWI982851 BGE918624:BGE982851 BQA918624:BQA982851 BZW918624:BZW982851 CJS918624:CJS982851 CTO918624:CTO982851 DDK918624:DDK982851 DNG918624:DNG982851 DXC918624:DXC982851 EGY918624:EGY982851 EQU918624:EQU982851 FAQ918624:FAQ982851 FKM918624:FKM982851 FUI918624:FUI982851 GEE918624:GEE982851 GOA918624:GOA982851 GXW918624:GXW982851 HHS918624:HHS982851 HRO918624:HRO982851 IBK918624:IBK982851 ILG918624:ILG982851 IVC918624:IVC982851 JEY918624:JEY982851 JOU918624:JOU982851 JYQ918624:JYQ982851 KIM918624:KIM982851 KSI918624:KSI982851 LCE918624:LCE982851 LMA918624:LMA982851 LVW918624:LVW982851 MFS918624:MFS982851 MPO918624:MPO982851 MZK918624:MZK982851 NJG918624:NJG982851 NTC918624:NTC982851 OCY918624:OCY982851 OMU918624:OMU982851 OWQ918624:OWQ982851 PGM918624:PGM982851 PQI918624:PQI982851 QAE918624:QAE982851 QKA918624:QKA982851 QTW918624:QTW982851 RDS918624:RDS982851 RNO918624:RNO982851 RXK918624:RXK982851 SHG918624:SHG982851 SRC918624:SRC982851 TAY918624:TAY982851 TKU918624:TKU982851 TUQ918624:TUQ982851 UEM918624:UEM982851 UOI918624:UOI982851 UYE918624:UYE982851 VIA918624:VIA982851 VRW918624:VRW982851 WBS918624:WBS982851 WLO918624:WLO982851 WVK918624:WVK982851 C984160:C1048576 IY984160:IY1048576 SU984160:SU1048576 ACQ984160:ACQ1048576 AMM984160:AMM1048576 AWI984160:AWI1048576 BGE984160:BGE1048576 BQA984160:BQA1048576 BZW984160:BZW1048576 CJS984160:CJS1048576 CTO984160:CTO1048576 DDK984160:DDK1048576 DNG984160:DNG1048576 DXC984160:DXC1048576 EGY984160:EGY1048576 EQU984160:EQU1048576 FAQ984160:FAQ1048576 FKM984160:FKM1048576 FUI984160:FUI1048576 GEE984160:GEE1048576 GOA984160:GOA1048576 GXW984160:GXW1048576 HHS984160:HHS1048576 HRO984160:HRO1048576 IBK984160:IBK1048576 ILG984160:ILG1048576 IVC984160:IVC1048576 JEY984160:JEY1048576 JOU984160:JOU1048576 JYQ984160:JYQ1048576 KIM984160:KIM1048576 KSI984160:KSI1048576 LCE984160:LCE1048576 LMA984160:LMA1048576 LVW984160:LVW1048576 MFS984160:MFS1048576 MPO984160:MPO1048576 MZK984160:MZK1048576 NJG984160:NJG1048576 NTC984160:NTC1048576 OCY984160:OCY1048576 OMU984160:OMU1048576 OWQ984160:OWQ1048576 PGM984160:PGM1048576 PQI984160:PQI1048576 QAE984160:QAE1048576 QKA984160:QKA1048576 QTW984160:QTW1048576 RDS984160:RDS1048576 RNO984160:RNO1048576 RXK984160:RXK1048576 SHG984160:SHG1048576 SRC984160:SRC1048576 TAY984160:TAY1048576 TKU984160:TKU1048576 TUQ984160:TUQ1048576 UEM984160:UEM1048576 UOI984160:UOI1048576 UYE984160:UYE1048576 VIA984160:VIA1048576 VRW984160:VRW1048576 WBS984160:WBS1048576 WLO984160:WLO1048576 WVK984160:WVK1048576 RXL984195:RXX984196 IZ1105:JL1105 SV1105:TH1105 ACR1105:ADD1105 AMN1105:AMZ1105 AWJ1105:AWV1105 BGF1105:BGR1105 BQB1105:BQN1105 BZX1105:CAJ1105 CJT1105:CKF1105 CTP1105:CUB1105 DDL1105:DDX1105 DNH1105:DNT1105 DXD1105:DXP1105 EGZ1105:EHL1105 EQV1105:ERH1105 FAR1105:FBD1105 FKN1105:FKZ1105 FUJ1105:FUV1105 GEF1105:GER1105 GOB1105:GON1105 GXX1105:GYJ1105 HHT1105:HIF1105 HRP1105:HSB1105 IBL1105:IBX1105 ILH1105:ILT1105 IVD1105:IVP1105 JEZ1105:JFL1105 JOV1105:JPH1105 JYR1105:JZD1105 KIN1105:KIZ1105 KSJ1105:KSV1105 LCF1105:LCR1105 LMB1105:LMN1105 LVX1105:LWJ1105 MFT1105:MGF1105 MPP1105:MQB1105 MZL1105:MZX1105 NJH1105:NJT1105 NTD1105:NTP1105 OCZ1105:ODL1105 OMV1105:ONH1105 OWR1105:OXD1105 PGN1105:PGZ1105 PQJ1105:PQV1105 QAF1105:QAR1105 QKB1105:QKN1105 QTX1105:QUJ1105 RDT1105:REF1105 RNP1105:ROB1105 RXL1105:RXX1105 SHH1105:SHT1105 SRD1105:SRP1105 TAZ1105:TBL1105 TKV1105:TLH1105 TUR1105:TVD1105 UEN1105:UEZ1105 UOJ1105:UOV1105 UYF1105:UYR1105 VIB1105:VIN1105 VRX1105:VSJ1105 WBT1105:WCF1105 WLP1105:WMB1105 WVL1105:WVX1105 IZ66581:JL66581 SV66581:TH66581 ACR66581:ADD66581 AMN66581:AMZ66581 AWJ66581:AWV66581 BGF66581:BGR66581 BQB66581:BQN66581 BZX66581:CAJ66581 CJT66581:CKF66581 CTP66581:CUB66581 DDL66581:DDX66581 DNH66581:DNT66581 DXD66581:DXP66581 EGZ66581:EHL66581 EQV66581:ERH66581 FAR66581:FBD66581 FKN66581:FKZ66581 FUJ66581:FUV66581 GEF66581:GER66581 GOB66581:GON66581 GXX66581:GYJ66581 HHT66581:HIF66581 HRP66581:HSB66581 IBL66581:IBX66581 ILH66581:ILT66581 IVD66581:IVP66581 JEZ66581:JFL66581 JOV66581:JPH66581 JYR66581:JZD66581 KIN66581:KIZ66581 KSJ66581:KSV66581 LCF66581:LCR66581 LMB66581:LMN66581 LVX66581:LWJ66581 MFT66581:MGF66581 MPP66581:MQB66581 MZL66581:MZX66581 NJH66581:NJT66581 NTD66581:NTP66581 OCZ66581:ODL66581 OMV66581:ONH66581 OWR66581:OXD66581 PGN66581:PGZ66581 PQJ66581:PQV66581 QAF66581:QAR66581 QKB66581:QKN66581 QTX66581:QUJ66581 RDT66581:REF66581 RNP66581:ROB66581 RXL66581:RXX66581 SHH66581:SHT66581 SRD66581:SRP66581 TAZ66581:TBL66581 TKV66581:TLH66581 TUR66581:TVD66581 UEN66581:UEZ66581 UOJ66581:UOV66581 UYF66581:UYR66581 VIB66581:VIN66581 VRX66581:VSJ66581 WBT66581:WCF66581 WLP66581:WMB66581 WVL66581:WVX66581 IZ132117:JL132117 SV132117:TH132117 ACR132117:ADD132117 AMN132117:AMZ132117 AWJ132117:AWV132117 BGF132117:BGR132117 BQB132117:BQN132117 BZX132117:CAJ132117 CJT132117:CKF132117 CTP132117:CUB132117 DDL132117:DDX132117 DNH132117:DNT132117 DXD132117:DXP132117 EGZ132117:EHL132117 EQV132117:ERH132117 FAR132117:FBD132117 FKN132117:FKZ132117 FUJ132117:FUV132117 GEF132117:GER132117 GOB132117:GON132117 GXX132117:GYJ132117 HHT132117:HIF132117 HRP132117:HSB132117 IBL132117:IBX132117 ILH132117:ILT132117 IVD132117:IVP132117 JEZ132117:JFL132117 JOV132117:JPH132117 JYR132117:JZD132117 KIN132117:KIZ132117 KSJ132117:KSV132117 LCF132117:LCR132117 LMB132117:LMN132117 LVX132117:LWJ132117 MFT132117:MGF132117 MPP132117:MQB132117 MZL132117:MZX132117 NJH132117:NJT132117 NTD132117:NTP132117 OCZ132117:ODL132117 OMV132117:ONH132117 OWR132117:OXD132117 PGN132117:PGZ132117 PQJ132117:PQV132117 QAF132117:QAR132117 QKB132117:QKN132117 QTX132117:QUJ132117 RDT132117:REF132117 RNP132117:ROB132117 RXL132117:RXX132117 SHH132117:SHT132117 SRD132117:SRP132117 TAZ132117:TBL132117 TKV132117:TLH132117 TUR132117:TVD132117 UEN132117:UEZ132117 UOJ132117:UOV132117 UYF132117:UYR132117 VIB132117:VIN132117 VRX132117:VSJ132117 WBT132117:WCF132117 WLP132117:WMB132117 WVL132117:WVX132117 IZ197653:JL197653 SV197653:TH197653 ACR197653:ADD197653 AMN197653:AMZ197653 AWJ197653:AWV197653 BGF197653:BGR197653 BQB197653:BQN197653 BZX197653:CAJ197653 CJT197653:CKF197653 CTP197653:CUB197653 DDL197653:DDX197653 DNH197653:DNT197653 DXD197653:DXP197653 EGZ197653:EHL197653 EQV197653:ERH197653 FAR197653:FBD197653 FKN197653:FKZ197653 FUJ197653:FUV197653 GEF197653:GER197653 GOB197653:GON197653 GXX197653:GYJ197653 HHT197653:HIF197653 HRP197653:HSB197653 IBL197653:IBX197653 ILH197653:ILT197653 IVD197653:IVP197653 JEZ197653:JFL197653 JOV197653:JPH197653 JYR197653:JZD197653 KIN197653:KIZ197653 KSJ197653:KSV197653 LCF197653:LCR197653 LMB197653:LMN197653 LVX197653:LWJ197653 MFT197653:MGF197653 MPP197653:MQB197653 MZL197653:MZX197653 NJH197653:NJT197653 NTD197653:NTP197653 OCZ197653:ODL197653 OMV197653:ONH197653 OWR197653:OXD197653 PGN197653:PGZ197653 PQJ197653:PQV197653 QAF197653:QAR197653 QKB197653:QKN197653 QTX197653:QUJ197653 RDT197653:REF197653 RNP197653:ROB197653 RXL197653:RXX197653 SHH197653:SHT197653 SRD197653:SRP197653 TAZ197653:TBL197653 TKV197653:TLH197653 TUR197653:TVD197653 UEN197653:UEZ197653 UOJ197653:UOV197653 UYF197653:UYR197653 VIB197653:VIN197653 VRX197653:VSJ197653 WBT197653:WCF197653 WLP197653:WMB197653 WVL197653:WVX197653 IZ263189:JL263189 SV263189:TH263189 ACR263189:ADD263189 AMN263189:AMZ263189 AWJ263189:AWV263189 BGF263189:BGR263189 BQB263189:BQN263189 BZX263189:CAJ263189 CJT263189:CKF263189 CTP263189:CUB263189 DDL263189:DDX263189 DNH263189:DNT263189 DXD263189:DXP263189 EGZ263189:EHL263189 EQV263189:ERH263189 FAR263189:FBD263189 FKN263189:FKZ263189 FUJ263189:FUV263189 GEF263189:GER263189 GOB263189:GON263189 GXX263189:GYJ263189 HHT263189:HIF263189 HRP263189:HSB263189 IBL263189:IBX263189 ILH263189:ILT263189 IVD263189:IVP263189 JEZ263189:JFL263189 JOV263189:JPH263189 JYR263189:JZD263189 KIN263189:KIZ263189 KSJ263189:KSV263189 LCF263189:LCR263189 LMB263189:LMN263189 LVX263189:LWJ263189 MFT263189:MGF263189 MPP263189:MQB263189 MZL263189:MZX263189 NJH263189:NJT263189 NTD263189:NTP263189 OCZ263189:ODL263189 OMV263189:ONH263189 OWR263189:OXD263189 PGN263189:PGZ263189 PQJ263189:PQV263189 QAF263189:QAR263189 QKB263189:QKN263189 QTX263189:QUJ263189 RDT263189:REF263189 RNP263189:ROB263189 RXL263189:RXX263189 SHH263189:SHT263189 SRD263189:SRP263189 TAZ263189:TBL263189 TKV263189:TLH263189 TUR263189:TVD263189 UEN263189:UEZ263189 UOJ263189:UOV263189 UYF263189:UYR263189 VIB263189:VIN263189 VRX263189:VSJ263189 WBT263189:WCF263189 WLP263189:WMB263189 WVL263189:WVX263189 IZ328725:JL328725 SV328725:TH328725 ACR328725:ADD328725 AMN328725:AMZ328725 AWJ328725:AWV328725 BGF328725:BGR328725 BQB328725:BQN328725 BZX328725:CAJ328725 CJT328725:CKF328725 CTP328725:CUB328725 DDL328725:DDX328725 DNH328725:DNT328725 DXD328725:DXP328725 EGZ328725:EHL328725 EQV328725:ERH328725 FAR328725:FBD328725 FKN328725:FKZ328725 FUJ328725:FUV328725 GEF328725:GER328725 GOB328725:GON328725 GXX328725:GYJ328725 HHT328725:HIF328725 HRP328725:HSB328725 IBL328725:IBX328725 ILH328725:ILT328725 IVD328725:IVP328725 JEZ328725:JFL328725 JOV328725:JPH328725 JYR328725:JZD328725 KIN328725:KIZ328725 KSJ328725:KSV328725 LCF328725:LCR328725 LMB328725:LMN328725 LVX328725:LWJ328725 MFT328725:MGF328725 MPP328725:MQB328725 MZL328725:MZX328725 NJH328725:NJT328725 NTD328725:NTP328725 OCZ328725:ODL328725 OMV328725:ONH328725 OWR328725:OXD328725 PGN328725:PGZ328725 PQJ328725:PQV328725 QAF328725:QAR328725 QKB328725:QKN328725 QTX328725:QUJ328725 RDT328725:REF328725 RNP328725:ROB328725 RXL328725:RXX328725 SHH328725:SHT328725 SRD328725:SRP328725 TAZ328725:TBL328725 TKV328725:TLH328725 TUR328725:TVD328725 UEN328725:UEZ328725 UOJ328725:UOV328725 UYF328725:UYR328725 VIB328725:VIN328725 VRX328725:VSJ328725 WBT328725:WCF328725 WLP328725:WMB328725 WVL328725:WVX328725 IZ394261:JL394261 SV394261:TH394261 ACR394261:ADD394261 AMN394261:AMZ394261 AWJ394261:AWV394261 BGF394261:BGR394261 BQB394261:BQN394261 BZX394261:CAJ394261 CJT394261:CKF394261 CTP394261:CUB394261 DDL394261:DDX394261 DNH394261:DNT394261 DXD394261:DXP394261 EGZ394261:EHL394261 EQV394261:ERH394261 FAR394261:FBD394261 FKN394261:FKZ394261 FUJ394261:FUV394261 GEF394261:GER394261 GOB394261:GON394261 GXX394261:GYJ394261 HHT394261:HIF394261 HRP394261:HSB394261 IBL394261:IBX394261 ILH394261:ILT394261 IVD394261:IVP394261 JEZ394261:JFL394261 JOV394261:JPH394261 JYR394261:JZD394261 KIN394261:KIZ394261 KSJ394261:KSV394261 LCF394261:LCR394261 LMB394261:LMN394261 LVX394261:LWJ394261 MFT394261:MGF394261 MPP394261:MQB394261 MZL394261:MZX394261 NJH394261:NJT394261 NTD394261:NTP394261 OCZ394261:ODL394261 OMV394261:ONH394261 OWR394261:OXD394261 PGN394261:PGZ394261 PQJ394261:PQV394261 QAF394261:QAR394261 QKB394261:QKN394261 QTX394261:QUJ394261 RDT394261:REF394261 RNP394261:ROB394261 RXL394261:RXX394261 SHH394261:SHT394261 SRD394261:SRP394261 TAZ394261:TBL394261 TKV394261:TLH394261 TUR394261:TVD394261 UEN394261:UEZ394261 UOJ394261:UOV394261 UYF394261:UYR394261 VIB394261:VIN394261 VRX394261:VSJ394261 WBT394261:WCF394261 WLP394261:WMB394261 WVL394261:WVX394261 IZ459797:JL459797 SV459797:TH459797 ACR459797:ADD459797 AMN459797:AMZ459797 AWJ459797:AWV459797 BGF459797:BGR459797 BQB459797:BQN459797 BZX459797:CAJ459797 CJT459797:CKF459797 CTP459797:CUB459797 DDL459797:DDX459797 DNH459797:DNT459797 DXD459797:DXP459797 EGZ459797:EHL459797 EQV459797:ERH459797 FAR459797:FBD459797 FKN459797:FKZ459797 FUJ459797:FUV459797 GEF459797:GER459797 GOB459797:GON459797 GXX459797:GYJ459797 HHT459797:HIF459797 HRP459797:HSB459797 IBL459797:IBX459797 ILH459797:ILT459797 IVD459797:IVP459797 JEZ459797:JFL459797 JOV459797:JPH459797 JYR459797:JZD459797 KIN459797:KIZ459797 KSJ459797:KSV459797 LCF459797:LCR459797 LMB459797:LMN459797 LVX459797:LWJ459797 MFT459797:MGF459797 MPP459797:MQB459797 MZL459797:MZX459797 NJH459797:NJT459797 NTD459797:NTP459797 OCZ459797:ODL459797 OMV459797:ONH459797 OWR459797:OXD459797 PGN459797:PGZ459797 PQJ459797:PQV459797 QAF459797:QAR459797 QKB459797:QKN459797 QTX459797:QUJ459797 RDT459797:REF459797 RNP459797:ROB459797 RXL459797:RXX459797 SHH459797:SHT459797 SRD459797:SRP459797 TAZ459797:TBL459797 TKV459797:TLH459797 TUR459797:TVD459797 UEN459797:UEZ459797 UOJ459797:UOV459797 UYF459797:UYR459797 VIB459797:VIN459797 VRX459797:VSJ459797 WBT459797:WCF459797 WLP459797:WMB459797 WVL459797:WVX459797 IZ525333:JL525333 SV525333:TH525333 ACR525333:ADD525333 AMN525333:AMZ525333 AWJ525333:AWV525333 BGF525333:BGR525333 BQB525333:BQN525333 BZX525333:CAJ525333 CJT525333:CKF525333 CTP525333:CUB525333 DDL525333:DDX525333 DNH525333:DNT525333 DXD525333:DXP525333 EGZ525333:EHL525333 EQV525333:ERH525333 FAR525333:FBD525333 FKN525333:FKZ525333 FUJ525333:FUV525333 GEF525333:GER525333 GOB525333:GON525333 GXX525333:GYJ525333 HHT525333:HIF525333 HRP525333:HSB525333 IBL525333:IBX525333 ILH525333:ILT525333 IVD525333:IVP525333 JEZ525333:JFL525333 JOV525333:JPH525333 JYR525333:JZD525333 KIN525333:KIZ525333 KSJ525333:KSV525333 LCF525333:LCR525333 LMB525333:LMN525333 LVX525333:LWJ525333 MFT525333:MGF525333 MPP525333:MQB525333 MZL525333:MZX525333 NJH525333:NJT525333 NTD525333:NTP525333 OCZ525333:ODL525333 OMV525333:ONH525333 OWR525333:OXD525333 PGN525333:PGZ525333 PQJ525333:PQV525333 QAF525333:QAR525333 QKB525333:QKN525333 QTX525333:QUJ525333 RDT525333:REF525333 RNP525333:ROB525333 RXL525333:RXX525333 SHH525333:SHT525333 SRD525333:SRP525333 TAZ525333:TBL525333 TKV525333:TLH525333 TUR525333:TVD525333 UEN525333:UEZ525333 UOJ525333:UOV525333 UYF525333:UYR525333 VIB525333:VIN525333 VRX525333:VSJ525333 WBT525333:WCF525333 WLP525333:WMB525333 WVL525333:WVX525333 IZ590869:JL590869 SV590869:TH590869 ACR590869:ADD590869 AMN590869:AMZ590869 AWJ590869:AWV590869 BGF590869:BGR590869 BQB590869:BQN590869 BZX590869:CAJ590869 CJT590869:CKF590869 CTP590869:CUB590869 DDL590869:DDX590869 DNH590869:DNT590869 DXD590869:DXP590869 EGZ590869:EHL590869 EQV590869:ERH590869 FAR590869:FBD590869 FKN590869:FKZ590869 FUJ590869:FUV590869 GEF590869:GER590869 GOB590869:GON590869 GXX590869:GYJ590869 HHT590869:HIF590869 HRP590869:HSB590869 IBL590869:IBX590869 ILH590869:ILT590869 IVD590869:IVP590869 JEZ590869:JFL590869 JOV590869:JPH590869 JYR590869:JZD590869 KIN590869:KIZ590869 KSJ590869:KSV590869 LCF590869:LCR590869 LMB590869:LMN590869 LVX590869:LWJ590869 MFT590869:MGF590869 MPP590869:MQB590869 MZL590869:MZX590869 NJH590869:NJT590869 NTD590869:NTP590869 OCZ590869:ODL590869 OMV590869:ONH590869 OWR590869:OXD590869 PGN590869:PGZ590869 PQJ590869:PQV590869 QAF590869:QAR590869 QKB590869:QKN590869 QTX590869:QUJ590869 RDT590869:REF590869 RNP590869:ROB590869 RXL590869:RXX590869 SHH590869:SHT590869 SRD590869:SRP590869 TAZ590869:TBL590869 TKV590869:TLH590869 TUR590869:TVD590869 UEN590869:UEZ590869 UOJ590869:UOV590869 UYF590869:UYR590869 VIB590869:VIN590869 VRX590869:VSJ590869 WBT590869:WCF590869 WLP590869:WMB590869 WVL590869:WVX590869 IZ656405:JL656405 SV656405:TH656405 ACR656405:ADD656405 AMN656405:AMZ656405 AWJ656405:AWV656405 BGF656405:BGR656405 BQB656405:BQN656405 BZX656405:CAJ656405 CJT656405:CKF656405 CTP656405:CUB656405 DDL656405:DDX656405 DNH656405:DNT656405 DXD656405:DXP656405 EGZ656405:EHL656405 EQV656405:ERH656405 FAR656405:FBD656405 FKN656405:FKZ656405 FUJ656405:FUV656405 GEF656405:GER656405 GOB656405:GON656405 GXX656405:GYJ656405 HHT656405:HIF656405 HRP656405:HSB656405 IBL656405:IBX656405 ILH656405:ILT656405 IVD656405:IVP656405 JEZ656405:JFL656405 JOV656405:JPH656405 JYR656405:JZD656405 KIN656405:KIZ656405 KSJ656405:KSV656405 LCF656405:LCR656405 LMB656405:LMN656405 LVX656405:LWJ656405 MFT656405:MGF656405 MPP656405:MQB656405 MZL656405:MZX656405 NJH656405:NJT656405 NTD656405:NTP656405 OCZ656405:ODL656405 OMV656405:ONH656405 OWR656405:OXD656405 PGN656405:PGZ656405 PQJ656405:PQV656405 QAF656405:QAR656405 QKB656405:QKN656405 QTX656405:QUJ656405 RDT656405:REF656405 RNP656405:ROB656405 RXL656405:RXX656405 SHH656405:SHT656405 SRD656405:SRP656405 TAZ656405:TBL656405 TKV656405:TLH656405 TUR656405:TVD656405 UEN656405:UEZ656405 UOJ656405:UOV656405 UYF656405:UYR656405 VIB656405:VIN656405 VRX656405:VSJ656405 WBT656405:WCF656405 WLP656405:WMB656405 WVL656405:WVX656405 IZ721941:JL721941 SV721941:TH721941 ACR721941:ADD721941 AMN721941:AMZ721941 AWJ721941:AWV721941 BGF721941:BGR721941 BQB721941:BQN721941 BZX721941:CAJ721941 CJT721941:CKF721941 CTP721941:CUB721941 DDL721941:DDX721941 DNH721941:DNT721941 DXD721941:DXP721941 EGZ721941:EHL721941 EQV721941:ERH721941 FAR721941:FBD721941 FKN721941:FKZ721941 FUJ721941:FUV721941 GEF721941:GER721941 GOB721941:GON721941 GXX721941:GYJ721941 HHT721941:HIF721941 HRP721941:HSB721941 IBL721941:IBX721941 ILH721941:ILT721941 IVD721941:IVP721941 JEZ721941:JFL721941 JOV721941:JPH721941 JYR721941:JZD721941 KIN721941:KIZ721941 KSJ721941:KSV721941 LCF721941:LCR721941 LMB721941:LMN721941 LVX721941:LWJ721941 MFT721941:MGF721941 MPP721941:MQB721941 MZL721941:MZX721941 NJH721941:NJT721941 NTD721941:NTP721941 OCZ721941:ODL721941 OMV721941:ONH721941 OWR721941:OXD721941 PGN721941:PGZ721941 PQJ721941:PQV721941 QAF721941:QAR721941 QKB721941:QKN721941 QTX721941:QUJ721941 RDT721941:REF721941 RNP721941:ROB721941 RXL721941:RXX721941 SHH721941:SHT721941 SRD721941:SRP721941 TAZ721941:TBL721941 TKV721941:TLH721941 TUR721941:TVD721941 UEN721941:UEZ721941 UOJ721941:UOV721941 UYF721941:UYR721941 VIB721941:VIN721941 VRX721941:VSJ721941 WBT721941:WCF721941 WLP721941:WMB721941 WVL721941:WVX721941 IZ787477:JL787477 SV787477:TH787477 ACR787477:ADD787477 AMN787477:AMZ787477 AWJ787477:AWV787477 BGF787477:BGR787477 BQB787477:BQN787477 BZX787477:CAJ787477 CJT787477:CKF787477 CTP787477:CUB787477 DDL787477:DDX787477 DNH787477:DNT787477 DXD787477:DXP787477 EGZ787477:EHL787477 EQV787477:ERH787477 FAR787477:FBD787477 FKN787477:FKZ787477 FUJ787477:FUV787477 GEF787477:GER787477 GOB787477:GON787477 GXX787477:GYJ787477 HHT787477:HIF787477 HRP787477:HSB787477 IBL787477:IBX787477 ILH787477:ILT787477 IVD787477:IVP787477 JEZ787477:JFL787477 JOV787477:JPH787477 JYR787477:JZD787477 KIN787477:KIZ787477 KSJ787477:KSV787477 LCF787477:LCR787477 LMB787477:LMN787477 LVX787477:LWJ787477 MFT787477:MGF787477 MPP787477:MQB787477 MZL787477:MZX787477 NJH787477:NJT787477 NTD787477:NTP787477 OCZ787477:ODL787477 OMV787477:ONH787477 OWR787477:OXD787477 PGN787477:PGZ787477 PQJ787477:PQV787477 QAF787477:QAR787477 QKB787477:QKN787477 QTX787477:QUJ787477 RDT787477:REF787477 RNP787477:ROB787477 RXL787477:RXX787477 SHH787477:SHT787477 SRD787477:SRP787477 TAZ787477:TBL787477 TKV787477:TLH787477 TUR787477:TVD787477 UEN787477:UEZ787477 UOJ787477:UOV787477 UYF787477:UYR787477 VIB787477:VIN787477 VRX787477:VSJ787477 WBT787477:WCF787477 WLP787477:WMB787477 WVL787477:WVX787477 IZ853013:JL853013 SV853013:TH853013 ACR853013:ADD853013 AMN853013:AMZ853013 AWJ853013:AWV853013 BGF853013:BGR853013 BQB853013:BQN853013 BZX853013:CAJ853013 CJT853013:CKF853013 CTP853013:CUB853013 DDL853013:DDX853013 DNH853013:DNT853013 DXD853013:DXP853013 EGZ853013:EHL853013 EQV853013:ERH853013 FAR853013:FBD853013 FKN853013:FKZ853013 FUJ853013:FUV853013 GEF853013:GER853013 GOB853013:GON853013 GXX853013:GYJ853013 HHT853013:HIF853013 HRP853013:HSB853013 IBL853013:IBX853013 ILH853013:ILT853013 IVD853013:IVP853013 JEZ853013:JFL853013 JOV853013:JPH853013 JYR853013:JZD853013 KIN853013:KIZ853013 KSJ853013:KSV853013 LCF853013:LCR853013 LMB853013:LMN853013 LVX853013:LWJ853013 MFT853013:MGF853013 MPP853013:MQB853013 MZL853013:MZX853013 NJH853013:NJT853013 NTD853013:NTP853013 OCZ853013:ODL853013 OMV853013:ONH853013 OWR853013:OXD853013 PGN853013:PGZ853013 PQJ853013:PQV853013 QAF853013:QAR853013 QKB853013:QKN853013 QTX853013:QUJ853013 RDT853013:REF853013 RNP853013:ROB853013 RXL853013:RXX853013 SHH853013:SHT853013 SRD853013:SRP853013 TAZ853013:TBL853013 TKV853013:TLH853013 TUR853013:TVD853013 UEN853013:UEZ853013 UOJ853013:UOV853013 UYF853013:UYR853013 VIB853013:VIN853013 VRX853013:VSJ853013 WBT853013:WCF853013 WLP853013:WMB853013 WVL853013:WVX853013 IZ918549:JL918549 SV918549:TH918549 ACR918549:ADD918549 AMN918549:AMZ918549 AWJ918549:AWV918549 BGF918549:BGR918549 BQB918549:BQN918549 BZX918549:CAJ918549 CJT918549:CKF918549 CTP918549:CUB918549 DDL918549:DDX918549 DNH918549:DNT918549 DXD918549:DXP918549 EGZ918549:EHL918549 EQV918549:ERH918549 FAR918549:FBD918549 FKN918549:FKZ918549 FUJ918549:FUV918549 GEF918549:GER918549 GOB918549:GON918549 GXX918549:GYJ918549 HHT918549:HIF918549 HRP918549:HSB918549 IBL918549:IBX918549 ILH918549:ILT918549 IVD918549:IVP918549 JEZ918549:JFL918549 JOV918549:JPH918549 JYR918549:JZD918549 KIN918549:KIZ918549 KSJ918549:KSV918549 LCF918549:LCR918549 LMB918549:LMN918549 LVX918549:LWJ918549 MFT918549:MGF918549 MPP918549:MQB918549 MZL918549:MZX918549 NJH918549:NJT918549 NTD918549:NTP918549 OCZ918549:ODL918549 OMV918549:ONH918549 OWR918549:OXD918549 PGN918549:PGZ918549 PQJ918549:PQV918549 QAF918549:QAR918549 QKB918549:QKN918549 QTX918549:QUJ918549 RDT918549:REF918549 RNP918549:ROB918549 RXL918549:RXX918549 SHH918549:SHT918549 SRD918549:SRP918549 TAZ918549:TBL918549 TKV918549:TLH918549 TUR918549:TVD918549 UEN918549:UEZ918549 UOJ918549:UOV918549 UYF918549:UYR918549 VIB918549:VIN918549 VRX918549:VSJ918549 WBT918549:WCF918549 WLP918549:WMB918549 WVL918549:WVX918549 IZ984085:JL984085 SV984085:TH984085 ACR984085:ADD984085 AMN984085:AMZ984085 AWJ984085:AWV984085 BGF984085:BGR984085 BQB984085:BQN984085 BZX984085:CAJ984085 CJT984085:CKF984085 CTP984085:CUB984085 DDL984085:DDX984085 DNH984085:DNT984085 DXD984085:DXP984085 EGZ984085:EHL984085 EQV984085:ERH984085 FAR984085:FBD984085 FKN984085:FKZ984085 FUJ984085:FUV984085 GEF984085:GER984085 GOB984085:GON984085 GXX984085:GYJ984085 HHT984085:HIF984085 HRP984085:HSB984085 IBL984085:IBX984085 ILH984085:ILT984085 IVD984085:IVP984085 JEZ984085:JFL984085 JOV984085:JPH984085 JYR984085:JZD984085 KIN984085:KIZ984085 KSJ984085:KSV984085 LCF984085:LCR984085 LMB984085:LMN984085 LVX984085:LWJ984085 MFT984085:MGF984085 MPP984085:MQB984085 MZL984085:MZX984085 NJH984085:NJT984085 NTD984085:NTP984085 OCZ984085:ODL984085 OMV984085:ONH984085 OWR984085:OXD984085 PGN984085:PGZ984085 PQJ984085:PQV984085 QAF984085:QAR984085 QKB984085:QKN984085 QTX984085:QUJ984085 RDT984085:REF984085 RNP984085:ROB984085 RXL984085:RXX984085 SHH984085:SHT984085 SRD984085:SRP984085 TAZ984085:TBL984085 TKV984085:TLH984085 TUR984085:TVD984085 UEN984085:UEZ984085 UOJ984085:UOV984085 UYF984085:UYR984085 VIB984085:VIN984085 VRX984085:VSJ984085 WBT984085:WCF984085 WLP984085:WMB984085 WVL984085:WVX984085 SHH984195:SHT984196 IZ1001:JL1001 SV1001:TH1001 ACR1001:ADD1001 AMN1001:AMZ1001 AWJ1001:AWV1001 BGF1001:BGR1001 BQB1001:BQN1001 BZX1001:CAJ1001 CJT1001:CKF1001 CTP1001:CUB1001 DDL1001:DDX1001 DNH1001:DNT1001 DXD1001:DXP1001 EGZ1001:EHL1001 EQV1001:ERH1001 FAR1001:FBD1001 FKN1001:FKZ1001 FUJ1001:FUV1001 GEF1001:GER1001 GOB1001:GON1001 GXX1001:GYJ1001 HHT1001:HIF1001 HRP1001:HSB1001 IBL1001:IBX1001 ILH1001:ILT1001 IVD1001:IVP1001 JEZ1001:JFL1001 JOV1001:JPH1001 JYR1001:JZD1001 KIN1001:KIZ1001 KSJ1001:KSV1001 LCF1001:LCR1001 LMB1001:LMN1001 LVX1001:LWJ1001 MFT1001:MGF1001 MPP1001:MQB1001 MZL1001:MZX1001 NJH1001:NJT1001 NTD1001:NTP1001 OCZ1001:ODL1001 OMV1001:ONH1001 OWR1001:OXD1001 PGN1001:PGZ1001 PQJ1001:PQV1001 QAF1001:QAR1001 QKB1001:QKN1001 QTX1001:QUJ1001 RDT1001:REF1001 RNP1001:ROB1001 RXL1001:RXX1001 SHH1001:SHT1001 SRD1001:SRP1001 TAZ1001:TBL1001 TKV1001:TLH1001 TUR1001:TVD1001 UEN1001:UEZ1001 UOJ1001:UOV1001 UYF1001:UYR1001 VIB1001:VIN1001 VRX1001:VSJ1001 WBT1001:WCF1001 WLP1001:WMB1001 WVL1001:WVX1001 IZ66461:JL66461 SV66461:TH66461 ACR66461:ADD66461 AMN66461:AMZ66461 AWJ66461:AWV66461 BGF66461:BGR66461 BQB66461:BQN66461 BZX66461:CAJ66461 CJT66461:CKF66461 CTP66461:CUB66461 DDL66461:DDX66461 DNH66461:DNT66461 DXD66461:DXP66461 EGZ66461:EHL66461 EQV66461:ERH66461 FAR66461:FBD66461 FKN66461:FKZ66461 FUJ66461:FUV66461 GEF66461:GER66461 GOB66461:GON66461 GXX66461:GYJ66461 HHT66461:HIF66461 HRP66461:HSB66461 IBL66461:IBX66461 ILH66461:ILT66461 IVD66461:IVP66461 JEZ66461:JFL66461 JOV66461:JPH66461 JYR66461:JZD66461 KIN66461:KIZ66461 KSJ66461:KSV66461 LCF66461:LCR66461 LMB66461:LMN66461 LVX66461:LWJ66461 MFT66461:MGF66461 MPP66461:MQB66461 MZL66461:MZX66461 NJH66461:NJT66461 NTD66461:NTP66461 OCZ66461:ODL66461 OMV66461:ONH66461 OWR66461:OXD66461 PGN66461:PGZ66461 PQJ66461:PQV66461 QAF66461:QAR66461 QKB66461:QKN66461 QTX66461:QUJ66461 RDT66461:REF66461 RNP66461:ROB66461 RXL66461:RXX66461 SHH66461:SHT66461 SRD66461:SRP66461 TAZ66461:TBL66461 TKV66461:TLH66461 TUR66461:TVD66461 UEN66461:UEZ66461 UOJ66461:UOV66461 UYF66461:UYR66461 VIB66461:VIN66461 VRX66461:VSJ66461 WBT66461:WCF66461 WLP66461:WMB66461 WVL66461:WVX66461 IZ131997:JL131997 SV131997:TH131997 ACR131997:ADD131997 AMN131997:AMZ131997 AWJ131997:AWV131997 BGF131997:BGR131997 BQB131997:BQN131997 BZX131997:CAJ131997 CJT131997:CKF131997 CTP131997:CUB131997 DDL131997:DDX131997 DNH131997:DNT131997 DXD131997:DXP131997 EGZ131997:EHL131997 EQV131997:ERH131997 FAR131997:FBD131997 FKN131997:FKZ131997 FUJ131997:FUV131997 GEF131997:GER131997 GOB131997:GON131997 GXX131997:GYJ131997 HHT131997:HIF131997 HRP131997:HSB131997 IBL131997:IBX131997 ILH131997:ILT131997 IVD131997:IVP131997 JEZ131997:JFL131997 JOV131997:JPH131997 JYR131997:JZD131997 KIN131997:KIZ131997 KSJ131997:KSV131997 LCF131997:LCR131997 LMB131997:LMN131997 LVX131997:LWJ131997 MFT131997:MGF131997 MPP131997:MQB131997 MZL131997:MZX131997 NJH131997:NJT131997 NTD131997:NTP131997 OCZ131997:ODL131997 OMV131997:ONH131997 OWR131997:OXD131997 PGN131997:PGZ131997 PQJ131997:PQV131997 QAF131997:QAR131997 QKB131997:QKN131997 QTX131997:QUJ131997 RDT131997:REF131997 RNP131997:ROB131997 RXL131997:RXX131997 SHH131997:SHT131997 SRD131997:SRP131997 TAZ131997:TBL131997 TKV131997:TLH131997 TUR131997:TVD131997 UEN131997:UEZ131997 UOJ131997:UOV131997 UYF131997:UYR131997 VIB131997:VIN131997 VRX131997:VSJ131997 WBT131997:WCF131997 WLP131997:WMB131997 WVL131997:WVX131997 IZ197533:JL197533 SV197533:TH197533 ACR197533:ADD197533 AMN197533:AMZ197533 AWJ197533:AWV197533 BGF197533:BGR197533 BQB197533:BQN197533 BZX197533:CAJ197533 CJT197533:CKF197533 CTP197533:CUB197533 DDL197533:DDX197533 DNH197533:DNT197533 DXD197533:DXP197533 EGZ197533:EHL197533 EQV197533:ERH197533 FAR197533:FBD197533 FKN197533:FKZ197533 FUJ197533:FUV197533 GEF197533:GER197533 GOB197533:GON197533 GXX197533:GYJ197533 HHT197533:HIF197533 HRP197533:HSB197533 IBL197533:IBX197533 ILH197533:ILT197533 IVD197533:IVP197533 JEZ197533:JFL197533 JOV197533:JPH197533 JYR197533:JZD197533 KIN197533:KIZ197533 KSJ197533:KSV197533 LCF197533:LCR197533 LMB197533:LMN197533 LVX197533:LWJ197533 MFT197533:MGF197533 MPP197533:MQB197533 MZL197533:MZX197533 NJH197533:NJT197533 NTD197533:NTP197533 OCZ197533:ODL197533 OMV197533:ONH197533 OWR197533:OXD197533 PGN197533:PGZ197533 PQJ197533:PQV197533 QAF197533:QAR197533 QKB197533:QKN197533 QTX197533:QUJ197533 RDT197533:REF197533 RNP197533:ROB197533 RXL197533:RXX197533 SHH197533:SHT197533 SRD197533:SRP197533 TAZ197533:TBL197533 TKV197533:TLH197533 TUR197533:TVD197533 UEN197533:UEZ197533 UOJ197533:UOV197533 UYF197533:UYR197533 VIB197533:VIN197533 VRX197533:VSJ197533 WBT197533:WCF197533 WLP197533:WMB197533 WVL197533:WVX197533 IZ263069:JL263069 SV263069:TH263069 ACR263069:ADD263069 AMN263069:AMZ263069 AWJ263069:AWV263069 BGF263069:BGR263069 BQB263069:BQN263069 BZX263069:CAJ263069 CJT263069:CKF263069 CTP263069:CUB263069 DDL263069:DDX263069 DNH263069:DNT263069 DXD263069:DXP263069 EGZ263069:EHL263069 EQV263069:ERH263069 FAR263069:FBD263069 FKN263069:FKZ263069 FUJ263069:FUV263069 GEF263069:GER263069 GOB263069:GON263069 GXX263069:GYJ263069 HHT263069:HIF263069 HRP263069:HSB263069 IBL263069:IBX263069 ILH263069:ILT263069 IVD263069:IVP263069 JEZ263069:JFL263069 JOV263069:JPH263069 JYR263069:JZD263069 KIN263069:KIZ263069 KSJ263069:KSV263069 LCF263069:LCR263069 LMB263069:LMN263069 LVX263069:LWJ263069 MFT263069:MGF263069 MPP263069:MQB263069 MZL263069:MZX263069 NJH263069:NJT263069 NTD263069:NTP263069 OCZ263069:ODL263069 OMV263069:ONH263069 OWR263069:OXD263069 PGN263069:PGZ263069 PQJ263069:PQV263069 QAF263069:QAR263069 QKB263069:QKN263069 QTX263069:QUJ263069 RDT263069:REF263069 RNP263069:ROB263069 RXL263069:RXX263069 SHH263069:SHT263069 SRD263069:SRP263069 TAZ263069:TBL263069 TKV263069:TLH263069 TUR263069:TVD263069 UEN263069:UEZ263069 UOJ263069:UOV263069 UYF263069:UYR263069 VIB263069:VIN263069 VRX263069:VSJ263069 WBT263069:WCF263069 WLP263069:WMB263069 WVL263069:WVX263069 IZ328605:JL328605 SV328605:TH328605 ACR328605:ADD328605 AMN328605:AMZ328605 AWJ328605:AWV328605 BGF328605:BGR328605 BQB328605:BQN328605 BZX328605:CAJ328605 CJT328605:CKF328605 CTP328605:CUB328605 DDL328605:DDX328605 DNH328605:DNT328605 DXD328605:DXP328605 EGZ328605:EHL328605 EQV328605:ERH328605 FAR328605:FBD328605 FKN328605:FKZ328605 FUJ328605:FUV328605 GEF328605:GER328605 GOB328605:GON328605 GXX328605:GYJ328605 HHT328605:HIF328605 HRP328605:HSB328605 IBL328605:IBX328605 ILH328605:ILT328605 IVD328605:IVP328605 JEZ328605:JFL328605 JOV328605:JPH328605 JYR328605:JZD328605 KIN328605:KIZ328605 KSJ328605:KSV328605 LCF328605:LCR328605 LMB328605:LMN328605 LVX328605:LWJ328605 MFT328605:MGF328605 MPP328605:MQB328605 MZL328605:MZX328605 NJH328605:NJT328605 NTD328605:NTP328605 OCZ328605:ODL328605 OMV328605:ONH328605 OWR328605:OXD328605 PGN328605:PGZ328605 PQJ328605:PQV328605 QAF328605:QAR328605 QKB328605:QKN328605 QTX328605:QUJ328605 RDT328605:REF328605 RNP328605:ROB328605 RXL328605:RXX328605 SHH328605:SHT328605 SRD328605:SRP328605 TAZ328605:TBL328605 TKV328605:TLH328605 TUR328605:TVD328605 UEN328605:UEZ328605 UOJ328605:UOV328605 UYF328605:UYR328605 VIB328605:VIN328605 VRX328605:VSJ328605 WBT328605:WCF328605 WLP328605:WMB328605 WVL328605:WVX328605 IZ394141:JL394141 SV394141:TH394141 ACR394141:ADD394141 AMN394141:AMZ394141 AWJ394141:AWV394141 BGF394141:BGR394141 BQB394141:BQN394141 BZX394141:CAJ394141 CJT394141:CKF394141 CTP394141:CUB394141 DDL394141:DDX394141 DNH394141:DNT394141 DXD394141:DXP394141 EGZ394141:EHL394141 EQV394141:ERH394141 FAR394141:FBD394141 FKN394141:FKZ394141 FUJ394141:FUV394141 GEF394141:GER394141 GOB394141:GON394141 GXX394141:GYJ394141 HHT394141:HIF394141 HRP394141:HSB394141 IBL394141:IBX394141 ILH394141:ILT394141 IVD394141:IVP394141 JEZ394141:JFL394141 JOV394141:JPH394141 JYR394141:JZD394141 KIN394141:KIZ394141 KSJ394141:KSV394141 LCF394141:LCR394141 LMB394141:LMN394141 LVX394141:LWJ394141 MFT394141:MGF394141 MPP394141:MQB394141 MZL394141:MZX394141 NJH394141:NJT394141 NTD394141:NTP394141 OCZ394141:ODL394141 OMV394141:ONH394141 OWR394141:OXD394141 PGN394141:PGZ394141 PQJ394141:PQV394141 QAF394141:QAR394141 QKB394141:QKN394141 QTX394141:QUJ394141 RDT394141:REF394141 RNP394141:ROB394141 RXL394141:RXX394141 SHH394141:SHT394141 SRD394141:SRP394141 TAZ394141:TBL394141 TKV394141:TLH394141 TUR394141:TVD394141 UEN394141:UEZ394141 UOJ394141:UOV394141 UYF394141:UYR394141 VIB394141:VIN394141 VRX394141:VSJ394141 WBT394141:WCF394141 WLP394141:WMB394141 WVL394141:WVX394141 IZ459677:JL459677 SV459677:TH459677 ACR459677:ADD459677 AMN459677:AMZ459677 AWJ459677:AWV459677 BGF459677:BGR459677 BQB459677:BQN459677 BZX459677:CAJ459677 CJT459677:CKF459677 CTP459677:CUB459677 DDL459677:DDX459677 DNH459677:DNT459677 DXD459677:DXP459677 EGZ459677:EHL459677 EQV459677:ERH459677 FAR459677:FBD459677 FKN459677:FKZ459677 FUJ459677:FUV459677 GEF459677:GER459677 GOB459677:GON459677 GXX459677:GYJ459677 HHT459677:HIF459677 HRP459677:HSB459677 IBL459677:IBX459677 ILH459677:ILT459677 IVD459677:IVP459677 JEZ459677:JFL459677 JOV459677:JPH459677 JYR459677:JZD459677 KIN459677:KIZ459677 KSJ459677:KSV459677 LCF459677:LCR459677 LMB459677:LMN459677 LVX459677:LWJ459677 MFT459677:MGF459677 MPP459677:MQB459677 MZL459677:MZX459677 NJH459677:NJT459677 NTD459677:NTP459677 OCZ459677:ODL459677 OMV459677:ONH459677 OWR459677:OXD459677 PGN459677:PGZ459677 PQJ459677:PQV459677 QAF459677:QAR459677 QKB459677:QKN459677 QTX459677:QUJ459677 RDT459677:REF459677 RNP459677:ROB459677 RXL459677:RXX459677 SHH459677:SHT459677 SRD459677:SRP459677 TAZ459677:TBL459677 TKV459677:TLH459677 TUR459677:TVD459677 UEN459677:UEZ459677 UOJ459677:UOV459677 UYF459677:UYR459677 VIB459677:VIN459677 VRX459677:VSJ459677 WBT459677:WCF459677 WLP459677:WMB459677 WVL459677:WVX459677 IZ525213:JL525213 SV525213:TH525213 ACR525213:ADD525213 AMN525213:AMZ525213 AWJ525213:AWV525213 BGF525213:BGR525213 BQB525213:BQN525213 BZX525213:CAJ525213 CJT525213:CKF525213 CTP525213:CUB525213 DDL525213:DDX525213 DNH525213:DNT525213 DXD525213:DXP525213 EGZ525213:EHL525213 EQV525213:ERH525213 FAR525213:FBD525213 FKN525213:FKZ525213 FUJ525213:FUV525213 GEF525213:GER525213 GOB525213:GON525213 GXX525213:GYJ525213 HHT525213:HIF525213 HRP525213:HSB525213 IBL525213:IBX525213 ILH525213:ILT525213 IVD525213:IVP525213 JEZ525213:JFL525213 JOV525213:JPH525213 JYR525213:JZD525213 KIN525213:KIZ525213 KSJ525213:KSV525213 LCF525213:LCR525213 LMB525213:LMN525213 LVX525213:LWJ525213 MFT525213:MGF525213 MPP525213:MQB525213 MZL525213:MZX525213 NJH525213:NJT525213 NTD525213:NTP525213 OCZ525213:ODL525213 OMV525213:ONH525213 OWR525213:OXD525213 PGN525213:PGZ525213 PQJ525213:PQV525213 QAF525213:QAR525213 QKB525213:QKN525213 QTX525213:QUJ525213 RDT525213:REF525213 RNP525213:ROB525213 RXL525213:RXX525213 SHH525213:SHT525213 SRD525213:SRP525213 TAZ525213:TBL525213 TKV525213:TLH525213 TUR525213:TVD525213 UEN525213:UEZ525213 UOJ525213:UOV525213 UYF525213:UYR525213 VIB525213:VIN525213 VRX525213:VSJ525213 WBT525213:WCF525213 WLP525213:WMB525213 WVL525213:WVX525213 IZ590749:JL590749 SV590749:TH590749 ACR590749:ADD590749 AMN590749:AMZ590749 AWJ590749:AWV590749 BGF590749:BGR590749 BQB590749:BQN590749 BZX590749:CAJ590749 CJT590749:CKF590749 CTP590749:CUB590749 DDL590749:DDX590749 DNH590749:DNT590749 DXD590749:DXP590749 EGZ590749:EHL590749 EQV590749:ERH590749 FAR590749:FBD590749 FKN590749:FKZ590749 FUJ590749:FUV590749 GEF590749:GER590749 GOB590749:GON590749 GXX590749:GYJ590749 HHT590749:HIF590749 HRP590749:HSB590749 IBL590749:IBX590749 ILH590749:ILT590749 IVD590749:IVP590749 JEZ590749:JFL590749 JOV590749:JPH590749 JYR590749:JZD590749 KIN590749:KIZ590749 KSJ590749:KSV590749 LCF590749:LCR590749 LMB590749:LMN590749 LVX590749:LWJ590749 MFT590749:MGF590749 MPP590749:MQB590749 MZL590749:MZX590749 NJH590749:NJT590749 NTD590749:NTP590749 OCZ590749:ODL590749 OMV590749:ONH590749 OWR590749:OXD590749 PGN590749:PGZ590749 PQJ590749:PQV590749 QAF590749:QAR590749 QKB590749:QKN590749 QTX590749:QUJ590749 RDT590749:REF590749 RNP590749:ROB590749 RXL590749:RXX590749 SHH590749:SHT590749 SRD590749:SRP590749 TAZ590749:TBL590749 TKV590749:TLH590749 TUR590749:TVD590749 UEN590749:UEZ590749 UOJ590749:UOV590749 UYF590749:UYR590749 VIB590749:VIN590749 VRX590749:VSJ590749 WBT590749:WCF590749 WLP590749:WMB590749 WVL590749:WVX590749 IZ656285:JL656285 SV656285:TH656285 ACR656285:ADD656285 AMN656285:AMZ656285 AWJ656285:AWV656285 BGF656285:BGR656285 BQB656285:BQN656285 BZX656285:CAJ656285 CJT656285:CKF656285 CTP656285:CUB656285 DDL656285:DDX656285 DNH656285:DNT656285 DXD656285:DXP656285 EGZ656285:EHL656285 EQV656285:ERH656285 FAR656285:FBD656285 FKN656285:FKZ656285 FUJ656285:FUV656285 GEF656285:GER656285 GOB656285:GON656285 GXX656285:GYJ656285 HHT656285:HIF656285 HRP656285:HSB656285 IBL656285:IBX656285 ILH656285:ILT656285 IVD656285:IVP656285 JEZ656285:JFL656285 JOV656285:JPH656285 JYR656285:JZD656285 KIN656285:KIZ656285 KSJ656285:KSV656285 LCF656285:LCR656285 LMB656285:LMN656285 LVX656285:LWJ656285 MFT656285:MGF656285 MPP656285:MQB656285 MZL656285:MZX656285 NJH656285:NJT656285 NTD656285:NTP656285 OCZ656285:ODL656285 OMV656285:ONH656285 OWR656285:OXD656285 PGN656285:PGZ656285 PQJ656285:PQV656285 QAF656285:QAR656285 QKB656285:QKN656285 QTX656285:QUJ656285 RDT656285:REF656285 RNP656285:ROB656285 RXL656285:RXX656285 SHH656285:SHT656285 SRD656285:SRP656285 TAZ656285:TBL656285 TKV656285:TLH656285 TUR656285:TVD656285 UEN656285:UEZ656285 UOJ656285:UOV656285 UYF656285:UYR656285 VIB656285:VIN656285 VRX656285:VSJ656285 WBT656285:WCF656285 WLP656285:WMB656285 WVL656285:WVX656285 IZ721821:JL721821 SV721821:TH721821 ACR721821:ADD721821 AMN721821:AMZ721821 AWJ721821:AWV721821 BGF721821:BGR721821 BQB721821:BQN721821 BZX721821:CAJ721821 CJT721821:CKF721821 CTP721821:CUB721821 DDL721821:DDX721821 DNH721821:DNT721821 DXD721821:DXP721821 EGZ721821:EHL721821 EQV721821:ERH721821 FAR721821:FBD721821 FKN721821:FKZ721821 FUJ721821:FUV721821 GEF721821:GER721821 GOB721821:GON721821 GXX721821:GYJ721821 HHT721821:HIF721821 HRP721821:HSB721821 IBL721821:IBX721821 ILH721821:ILT721821 IVD721821:IVP721821 JEZ721821:JFL721821 JOV721821:JPH721821 JYR721821:JZD721821 KIN721821:KIZ721821 KSJ721821:KSV721821 LCF721821:LCR721821 LMB721821:LMN721821 LVX721821:LWJ721821 MFT721821:MGF721821 MPP721821:MQB721821 MZL721821:MZX721821 NJH721821:NJT721821 NTD721821:NTP721821 OCZ721821:ODL721821 OMV721821:ONH721821 OWR721821:OXD721821 PGN721821:PGZ721821 PQJ721821:PQV721821 QAF721821:QAR721821 QKB721821:QKN721821 QTX721821:QUJ721821 RDT721821:REF721821 RNP721821:ROB721821 RXL721821:RXX721821 SHH721821:SHT721821 SRD721821:SRP721821 TAZ721821:TBL721821 TKV721821:TLH721821 TUR721821:TVD721821 UEN721821:UEZ721821 UOJ721821:UOV721821 UYF721821:UYR721821 VIB721821:VIN721821 VRX721821:VSJ721821 WBT721821:WCF721821 WLP721821:WMB721821 WVL721821:WVX721821 IZ787357:JL787357 SV787357:TH787357 ACR787357:ADD787357 AMN787357:AMZ787357 AWJ787357:AWV787357 BGF787357:BGR787357 BQB787357:BQN787357 BZX787357:CAJ787357 CJT787357:CKF787357 CTP787357:CUB787357 DDL787357:DDX787357 DNH787357:DNT787357 DXD787357:DXP787357 EGZ787357:EHL787357 EQV787357:ERH787357 FAR787357:FBD787357 FKN787357:FKZ787357 FUJ787357:FUV787357 GEF787357:GER787357 GOB787357:GON787357 GXX787357:GYJ787357 HHT787357:HIF787357 HRP787357:HSB787357 IBL787357:IBX787357 ILH787357:ILT787357 IVD787357:IVP787357 JEZ787357:JFL787357 JOV787357:JPH787357 JYR787357:JZD787357 KIN787357:KIZ787357 KSJ787357:KSV787357 LCF787357:LCR787357 LMB787357:LMN787357 LVX787357:LWJ787357 MFT787357:MGF787357 MPP787357:MQB787357 MZL787357:MZX787357 NJH787357:NJT787357 NTD787357:NTP787357 OCZ787357:ODL787357 OMV787357:ONH787357 OWR787357:OXD787357 PGN787357:PGZ787357 PQJ787357:PQV787357 QAF787357:QAR787357 QKB787357:QKN787357 QTX787357:QUJ787357 RDT787357:REF787357 RNP787357:ROB787357 RXL787357:RXX787357 SHH787357:SHT787357 SRD787357:SRP787357 TAZ787357:TBL787357 TKV787357:TLH787357 TUR787357:TVD787357 UEN787357:UEZ787357 UOJ787357:UOV787357 UYF787357:UYR787357 VIB787357:VIN787357 VRX787357:VSJ787357 WBT787357:WCF787357 WLP787357:WMB787357 WVL787357:WVX787357 IZ852893:JL852893 SV852893:TH852893 ACR852893:ADD852893 AMN852893:AMZ852893 AWJ852893:AWV852893 BGF852893:BGR852893 BQB852893:BQN852893 BZX852893:CAJ852893 CJT852893:CKF852893 CTP852893:CUB852893 DDL852893:DDX852893 DNH852893:DNT852893 DXD852893:DXP852893 EGZ852893:EHL852893 EQV852893:ERH852893 FAR852893:FBD852893 FKN852893:FKZ852893 FUJ852893:FUV852893 GEF852893:GER852893 GOB852893:GON852893 GXX852893:GYJ852893 HHT852893:HIF852893 HRP852893:HSB852893 IBL852893:IBX852893 ILH852893:ILT852893 IVD852893:IVP852893 JEZ852893:JFL852893 JOV852893:JPH852893 JYR852893:JZD852893 KIN852893:KIZ852893 KSJ852893:KSV852893 LCF852893:LCR852893 LMB852893:LMN852893 LVX852893:LWJ852893 MFT852893:MGF852893 MPP852893:MQB852893 MZL852893:MZX852893 NJH852893:NJT852893 NTD852893:NTP852893 OCZ852893:ODL852893 OMV852893:ONH852893 OWR852893:OXD852893 PGN852893:PGZ852893 PQJ852893:PQV852893 QAF852893:QAR852893 QKB852893:QKN852893 QTX852893:QUJ852893 RDT852893:REF852893 RNP852893:ROB852893 RXL852893:RXX852893 SHH852893:SHT852893 SRD852893:SRP852893 TAZ852893:TBL852893 TKV852893:TLH852893 TUR852893:TVD852893 UEN852893:UEZ852893 UOJ852893:UOV852893 UYF852893:UYR852893 VIB852893:VIN852893 VRX852893:VSJ852893 WBT852893:WCF852893 WLP852893:WMB852893 WVL852893:WVX852893 IZ918429:JL918429 SV918429:TH918429 ACR918429:ADD918429 AMN918429:AMZ918429 AWJ918429:AWV918429 BGF918429:BGR918429 BQB918429:BQN918429 BZX918429:CAJ918429 CJT918429:CKF918429 CTP918429:CUB918429 DDL918429:DDX918429 DNH918429:DNT918429 DXD918429:DXP918429 EGZ918429:EHL918429 EQV918429:ERH918429 FAR918429:FBD918429 FKN918429:FKZ918429 FUJ918429:FUV918429 GEF918429:GER918429 GOB918429:GON918429 GXX918429:GYJ918429 HHT918429:HIF918429 HRP918429:HSB918429 IBL918429:IBX918429 ILH918429:ILT918429 IVD918429:IVP918429 JEZ918429:JFL918429 JOV918429:JPH918429 JYR918429:JZD918429 KIN918429:KIZ918429 KSJ918429:KSV918429 LCF918429:LCR918429 LMB918429:LMN918429 LVX918429:LWJ918429 MFT918429:MGF918429 MPP918429:MQB918429 MZL918429:MZX918429 NJH918429:NJT918429 NTD918429:NTP918429 OCZ918429:ODL918429 OMV918429:ONH918429 OWR918429:OXD918429 PGN918429:PGZ918429 PQJ918429:PQV918429 QAF918429:QAR918429 QKB918429:QKN918429 QTX918429:QUJ918429 RDT918429:REF918429 RNP918429:ROB918429 RXL918429:RXX918429 SHH918429:SHT918429 SRD918429:SRP918429 TAZ918429:TBL918429 TKV918429:TLH918429 TUR918429:TVD918429 UEN918429:UEZ918429 UOJ918429:UOV918429 UYF918429:UYR918429 VIB918429:VIN918429 VRX918429:VSJ918429 WBT918429:WCF918429 WLP918429:WMB918429 WVL918429:WVX918429 IZ983965:JL983965 SV983965:TH983965 ACR983965:ADD983965 AMN983965:AMZ983965 AWJ983965:AWV983965 BGF983965:BGR983965 BQB983965:BQN983965 BZX983965:CAJ983965 CJT983965:CKF983965 CTP983965:CUB983965 DDL983965:DDX983965 DNH983965:DNT983965 DXD983965:DXP983965 EGZ983965:EHL983965 EQV983965:ERH983965 FAR983965:FBD983965 FKN983965:FKZ983965 FUJ983965:FUV983965 GEF983965:GER983965 GOB983965:GON983965 GXX983965:GYJ983965 HHT983965:HIF983965 HRP983965:HSB983965 IBL983965:IBX983965 ILH983965:ILT983965 IVD983965:IVP983965 JEZ983965:JFL983965 JOV983965:JPH983965 JYR983965:JZD983965 KIN983965:KIZ983965 KSJ983965:KSV983965 LCF983965:LCR983965 LMB983965:LMN983965 LVX983965:LWJ983965 MFT983965:MGF983965 MPP983965:MQB983965 MZL983965:MZX983965 NJH983965:NJT983965 NTD983965:NTP983965 OCZ983965:ODL983965 OMV983965:ONH983965 OWR983965:OXD983965 PGN983965:PGZ983965 PQJ983965:PQV983965 QAF983965:QAR983965 QKB983965:QKN983965 QTX983965:QUJ983965 RDT983965:REF983965 RNP983965:ROB983965 RXL983965:RXX983965 SHH983965:SHT983965 SRD983965:SRP983965 TAZ983965:TBL983965 TKV983965:TLH983965 TUR983965:TVD983965 UEN983965:UEZ983965 UOJ983965:UOV983965 UYF983965:UYR983965 VIB983965:VIN983965 VRX983965:VSJ983965 WBT983965:WCF983965 WLP983965:WMB983965 WVL983965:WVX983965 SRD984195:SRP984196 IZ900:JL900 SV900:TH900 ACR900:ADD900 AMN900:AMZ900 AWJ900:AWV900 BGF900:BGR900 BQB900:BQN900 BZX900:CAJ900 CJT900:CKF900 CTP900:CUB900 DDL900:DDX900 DNH900:DNT900 DXD900:DXP900 EGZ900:EHL900 EQV900:ERH900 FAR900:FBD900 FKN900:FKZ900 FUJ900:FUV900 GEF900:GER900 GOB900:GON900 GXX900:GYJ900 HHT900:HIF900 HRP900:HSB900 IBL900:IBX900 ILH900:ILT900 IVD900:IVP900 JEZ900:JFL900 JOV900:JPH900 JYR900:JZD900 KIN900:KIZ900 KSJ900:KSV900 LCF900:LCR900 LMB900:LMN900 LVX900:LWJ900 MFT900:MGF900 MPP900:MQB900 MZL900:MZX900 NJH900:NJT900 NTD900:NTP900 OCZ900:ODL900 OMV900:ONH900 OWR900:OXD900 PGN900:PGZ900 PQJ900:PQV900 QAF900:QAR900 QKB900:QKN900 QTX900:QUJ900 RDT900:REF900 RNP900:ROB900 RXL900:RXX900 SHH900:SHT900 SRD900:SRP900 TAZ900:TBL900 TKV900:TLH900 TUR900:TVD900 UEN900:UEZ900 UOJ900:UOV900 UYF900:UYR900 VIB900:VIN900 VRX900:VSJ900 WBT900:WCF900 WLP900:WMB900 WVL900:WVX900 IZ66345:JL66345 SV66345:TH66345 ACR66345:ADD66345 AMN66345:AMZ66345 AWJ66345:AWV66345 BGF66345:BGR66345 BQB66345:BQN66345 BZX66345:CAJ66345 CJT66345:CKF66345 CTP66345:CUB66345 DDL66345:DDX66345 DNH66345:DNT66345 DXD66345:DXP66345 EGZ66345:EHL66345 EQV66345:ERH66345 FAR66345:FBD66345 FKN66345:FKZ66345 FUJ66345:FUV66345 GEF66345:GER66345 GOB66345:GON66345 GXX66345:GYJ66345 HHT66345:HIF66345 HRP66345:HSB66345 IBL66345:IBX66345 ILH66345:ILT66345 IVD66345:IVP66345 JEZ66345:JFL66345 JOV66345:JPH66345 JYR66345:JZD66345 KIN66345:KIZ66345 KSJ66345:KSV66345 LCF66345:LCR66345 LMB66345:LMN66345 LVX66345:LWJ66345 MFT66345:MGF66345 MPP66345:MQB66345 MZL66345:MZX66345 NJH66345:NJT66345 NTD66345:NTP66345 OCZ66345:ODL66345 OMV66345:ONH66345 OWR66345:OXD66345 PGN66345:PGZ66345 PQJ66345:PQV66345 QAF66345:QAR66345 QKB66345:QKN66345 QTX66345:QUJ66345 RDT66345:REF66345 RNP66345:ROB66345 RXL66345:RXX66345 SHH66345:SHT66345 SRD66345:SRP66345 TAZ66345:TBL66345 TKV66345:TLH66345 TUR66345:TVD66345 UEN66345:UEZ66345 UOJ66345:UOV66345 UYF66345:UYR66345 VIB66345:VIN66345 VRX66345:VSJ66345 WBT66345:WCF66345 WLP66345:WMB66345 WVL66345:WVX66345 IZ131881:JL131881 SV131881:TH131881 ACR131881:ADD131881 AMN131881:AMZ131881 AWJ131881:AWV131881 BGF131881:BGR131881 BQB131881:BQN131881 BZX131881:CAJ131881 CJT131881:CKF131881 CTP131881:CUB131881 DDL131881:DDX131881 DNH131881:DNT131881 DXD131881:DXP131881 EGZ131881:EHL131881 EQV131881:ERH131881 FAR131881:FBD131881 FKN131881:FKZ131881 FUJ131881:FUV131881 GEF131881:GER131881 GOB131881:GON131881 GXX131881:GYJ131881 HHT131881:HIF131881 HRP131881:HSB131881 IBL131881:IBX131881 ILH131881:ILT131881 IVD131881:IVP131881 JEZ131881:JFL131881 JOV131881:JPH131881 JYR131881:JZD131881 KIN131881:KIZ131881 KSJ131881:KSV131881 LCF131881:LCR131881 LMB131881:LMN131881 LVX131881:LWJ131881 MFT131881:MGF131881 MPP131881:MQB131881 MZL131881:MZX131881 NJH131881:NJT131881 NTD131881:NTP131881 OCZ131881:ODL131881 OMV131881:ONH131881 OWR131881:OXD131881 PGN131881:PGZ131881 PQJ131881:PQV131881 QAF131881:QAR131881 QKB131881:QKN131881 QTX131881:QUJ131881 RDT131881:REF131881 RNP131881:ROB131881 RXL131881:RXX131881 SHH131881:SHT131881 SRD131881:SRP131881 TAZ131881:TBL131881 TKV131881:TLH131881 TUR131881:TVD131881 UEN131881:UEZ131881 UOJ131881:UOV131881 UYF131881:UYR131881 VIB131881:VIN131881 VRX131881:VSJ131881 WBT131881:WCF131881 WLP131881:WMB131881 WVL131881:WVX131881 IZ197417:JL197417 SV197417:TH197417 ACR197417:ADD197417 AMN197417:AMZ197417 AWJ197417:AWV197417 BGF197417:BGR197417 BQB197417:BQN197417 BZX197417:CAJ197417 CJT197417:CKF197417 CTP197417:CUB197417 DDL197417:DDX197417 DNH197417:DNT197417 DXD197417:DXP197417 EGZ197417:EHL197417 EQV197417:ERH197417 FAR197417:FBD197417 FKN197417:FKZ197417 FUJ197417:FUV197417 GEF197417:GER197417 GOB197417:GON197417 GXX197417:GYJ197417 HHT197417:HIF197417 HRP197417:HSB197417 IBL197417:IBX197417 ILH197417:ILT197417 IVD197417:IVP197417 JEZ197417:JFL197417 JOV197417:JPH197417 JYR197417:JZD197417 KIN197417:KIZ197417 KSJ197417:KSV197417 LCF197417:LCR197417 LMB197417:LMN197417 LVX197417:LWJ197417 MFT197417:MGF197417 MPP197417:MQB197417 MZL197417:MZX197417 NJH197417:NJT197417 NTD197417:NTP197417 OCZ197417:ODL197417 OMV197417:ONH197417 OWR197417:OXD197417 PGN197417:PGZ197417 PQJ197417:PQV197417 QAF197417:QAR197417 QKB197417:QKN197417 QTX197417:QUJ197417 RDT197417:REF197417 RNP197417:ROB197417 RXL197417:RXX197417 SHH197417:SHT197417 SRD197417:SRP197417 TAZ197417:TBL197417 TKV197417:TLH197417 TUR197417:TVD197417 UEN197417:UEZ197417 UOJ197417:UOV197417 UYF197417:UYR197417 VIB197417:VIN197417 VRX197417:VSJ197417 WBT197417:WCF197417 WLP197417:WMB197417 WVL197417:WVX197417 IZ262953:JL262953 SV262953:TH262953 ACR262953:ADD262953 AMN262953:AMZ262953 AWJ262953:AWV262953 BGF262953:BGR262953 BQB262953:BQN262953 BZX262953:CAJ262953 CJT262953:CKF262953 CTP262953:CUB262953 DDL262953:DDX262953 DNH262953:DNT262953 DXD262953:DXP262953 EGZ262953:EHL262953 EQV262953:ERH262953 FAR262953:FBD262953 FKN262953:FKZ262953 FUJ262953:FUV262953 GEF262953:GER262953 GOB262953:GON262953 GXX262953:GYJ262953 HHT262953:HIF262953 HRP262953:HSB262953 IBL262953:IBX262953 ILH262953:ILT262953 IVD262953:IVP262953 JEZ262953:JFL262953 JOV262953:JPH262953 JYR262953:JZD262953 KIN262953:KIZ262953 KSJ262953:KSV262953 LCF262953:LCR262953 LMB262953:LMN262953 LVX262953:LWJ262953 MFT262953:MGF262953 MPP262953:MQB262953 MZL262953:MZX262953 NJH262953:NJT262953 NTD262953:NTP262953 OCZ262953:ODL262953 OMV262953:ONH262953 OWR262953:OXD262953 PGN262953:PGZ262953 PQJ262953:PQV262953 QAF262953:QAR262953 QKB262953:QKN262953 QTX262953:QUJ262953 RDT262953:REF262953 RNP262953:ROB262953 RXL262953:RXX262953 SHH262953:SHT262953 SRD262953:SRP262953 TAZ262953:TBL262953 TKV262953:TLH262953 TUR262953:TVD262953 UEN262953:UEZ262953 UOJ262953:UOV262953 UYF262953:UYR262953 VIB262953:VIN262953 VRX262953:VSJ262953 WBT262953:WCF262953 WLP262953:WMB262953 WVL262953:WVX262953 IZ328489:JL328489 SV328489:TH328489 ACR328489:ADD328489 AMN328489:AMZ328489 AWJ328489:AWV328489 BGF328489:BGR328489 BQB328489:BQN328489 BZX328489:CAJ328489 CJT328489:CKF328489 CTP328489:CUB328489 DDL328489:DDX328489 DNH328489:DNT328489 DXD328489:DXP328489 EGZ328489:EHL328489 EQV328489:ERH328489 FAR328489:FBD328489 FKN328489:FKZ328489 FUJ328489:FUV328489 GEF328489:GER328489 GOB328489:GON328489 GXX328489:GYJ328489 HHT328489:HIF328489 HRP328489:HSB328489 IBL328489:IBX328489 ILH328489:ILT328489 IVD328489:IVP328489 JEZ328489:JFL328489 JOV328489:JPH328489 JYR328489:JZD328489 KIN328489:KIZ328489 KSJ328489:KSV328489 LCF328489:LCR328489 LMB328489:LMN328489 LVX328489:LWJ328489 MFT328489:MGF328489 MPP328489:MQB328489 MZL328489:MZX328489 NJH328489:NJT328489 NTD328489:NTP328489 OCZ328489:ODL328489 OMV328489:ONH328489 OWR328489:OXD328489 PGN328489:PGZ328489 PQJ328489:PQV328489 QAF328489:QAR328489 QKB328489:QKN328489 QTX328489:QUJ328489 RDT328489:REF328489 RNP328489:ROB328489 RXL328489:RXX328489 SHH328489:SHT328489 SRD328489:SRP328489 TAZ328489:TBL328489 TKV328489:TLH328489 TUR328489:TVD328489 UEN328489:UEZ328489 UOJ328489:UOV328489 UYF328489:UYR328489 VIB328489:VIN328489 VRX328489:VSJ328489 WBT328489:WCF328489 WLP328489:WMB328489 WVL328489:WVX328489 IZ394025:JL394025 SV394025:TH394025 ACR394025:ADD394025 AMN394025:AMZ394025 AWJ394025:AWV394025 BGF394025:BGR394025 BQB394025:BQN394025 BZX394025:CAJ394025 CJT394025:CKF394025 CTP394025:CUB394025 DDL394025:DDX394025 DNH394025:DNT394025 DXD394025:DXP394025 EGZ394025:EHL394025 EQV394025:ERH394025 FAR394025:FBD394025 FKN394025:FKZ394025 FUJ394025:FUV394025 GEF394025:GER394025 GOB394025:GON394025 GXX394025:GYJ394025 HHT394025:HIF394025 HRP394025:HSB394025 IBL394025:IBX394025 ILH394025:ILT394025 IVD394025:IVP394025 JEZ394025:JFL394025 JOV394025:JPH394025 JYR394025:JZD394025 KIN394025:KIZ394025 KSJ394025:KSV394025 LCF394025:LCR394025 LMB394025:LMN394025 LVX394025:LWJ394025 MFT394025:MGF394025 MPP394025:MQB394025 MZL394025:MZX394025 NJH394025:NJT394025 NTD394025:NTP394025 OCZ394025:ODL394025 OMV394025:ONH394025 OWR394025:OXD394025 PGN394025:PGZ394025 PQJ394025:PQV394025 QAF394025:QAR394025 QKB394025:QKN394025 QTX394025:QUJ394025 RDT394025:REF394025 RNP394025:ROB394025 RXL394025:RXX394025 SHH394025:SHT394025 SRD394025:SRP394025 TAZ394025:TBL394025 TKV394025:TLH394025 TUR394025:TVD394025 UEN394025:UEZ394025 UOJ394025:UOV394025 UYF394025:UYR394025 VIB394025:VIN394025 VRX394025:VSJ394025 WBT394025:WCF394025 WLP394025:WMB394025 WVL394025:WVX394025 IZ459561:JL459561 SV459561:TH459561 ACR459561:ADD459561 AMN459561:AMZ459561 AWJ459561:AWV459561 BGF459561:BGR459561 BQB459561:BQN459561 BZX459561:CAJ459561 CJT459561:CKF459561 CTP459561:CUB459561 DDL459561:DDX459561 DNH459561:DNT459561 DXD459561:DXP459561 EGZ459561:EHL459561 EQV459561:ERH459561 FAR459561:FBD459561 FKN459561:FKZ459561 FUJ459561:FUV459561 GEF459561:GER459561 GOB459561:GON459561 GXX459561:GYJ459561 HHT459561:HIF459561 HRP459561:HSB459561 IBL459561:IBX459561 ILH459561:ILT459561 IVD459561:IVP459561 JEZ459561:JFL459561 JOV459561:JPH459561 JYR459561:JZD459561 KIN459561:KIZ459561 KSJ459561:KSV459561 LCF459561:LCR459561 LMB459561:LMN459561 LVX459561:LWJ459561 MFT459561:MGF459561 MPP459561:MQB459561 MZL459561:MZX459561 NJH459561:NJT459561 NTD459561:NTP459561 OCZ459561:ODL459561 OMV459561:ONH459561 OWR459561:OXD459561 PGN459561:PGZ459561 PQJ459561:PQV459561 QAF459561:QAR459561 QKB459561:QKN459561 QTX459561:QUJ459561 RDT459561:REF459561 RNP459561:ROB459561 RXL459561:RXX459561 SHH459561:SHT459561 SRD459561:SRP459561 TAZ459561:TBL459561 TKV459561:TLH459561 TUR459561:TVD459561 UEN459561:UEZ459561 UOJ459561:UOV459561 UYF459561:UYR459561 VIB459561:VIN459561 VRX459561:VSJ459561 WBT459561:WCF459561 WLP459561:WMB459561 WVL459561:WVX459561 IZ525097:JL525097 SV525097:TH525097 ACR525097:ADD525097 AMN525097:AMZ525097 AWJ525097:AWV525097 BGF525097:BGR525097 BQB525097:BQN525097 BZX525097:CAJ525097 CJT525097:CKF525097 CTP525097:CUB525097 DDL525097:DDX525097 DNH525097:DNT525097 DXD525097:DXP525097 EGZ525097:EHL525097 EQV525097:ERH525097 FAR525097:FBD525097 FKN525097:FKZ525097 FUJ525097:FUV525097 GEF525097:GER525097 GOB525097:GON525097 GXX525097:GYJ525097 HHT525097:HIF525097 HRP525097:HSB525097 IBL525097:IBX525097 ILH525097:ILT525097 IVD525097:IVP525097 JEZ525097:JFL525097 JOV525097:JPH525097 JYR525097:JZD525097 KIN525097:KIZ525097 KSJ525097:KSV525097 LCF525097:LCR525097 LMB525097:LMN525097 LVX525097:LWJ525097 MFT525097:MGF525097 MPP525097:MQB525097 MZL525097:MZX525097 NJH525097:NJT525097 NTD525097:NTP525097 OCZ525097:ODL525097 OMV525097:ONH525097 OWR525097:OXD525097 PGN525097:PGZ525097 PQJ525097:PQV525097 QAF525097:QAR525097 QKB525097:QKN525097 QTX525097:QUJ525097 RDT525097:REF525097 RNP525097:ROB525097 RXL525097:RXX525097 SHH525097:SHT525097 SRD525097:SRP525097 TAZ525097:TBL525097 TKV525097:TLH525097 TUR525097:TVD525097 UEN525097:UEZ525097 UOJ525097:UOV525097 UYF525097:UYR525097 VIB525097:VIN525097 VRX525097:VSJ525097 WBT525097:WCF525097 WLP525097:WMB525097 WVL525097:WVX525097 IZ590633:JL590633 SV590633:TH590633 ACR590633:ADD590633 AMN590633:AMZ590633 AWJ590633:AWV590633 BGF590633:BGR590633 BQB590633:BQN590633 BZX590633:CAJ590633 CJT590633:CKF590633 CTP590633:CUB590633 DDL590633:DDX590633 DNH590633:DNT590633 DXD590633:DXP590633 EGZ590633:EHL590633 EQV590633:ERH590633 FAR590633:FBD590633 FKN590633:FKZ590633 FUJ590633:FUV590633 GEF590633:GER590633 GOB590633:GON590633 GXX590633:GYJ590633 HHT590633:HIF590633 HRP590633:HSB590633 IBL590633:IBX590633 ILH590633:ILT590633 IVD590633:IVP590633 JEZ590633:JFL590633 JOV590633:JPH590633 JYR590633:JZD590633 KIN590633:KIZ590633 KSJ590633:KSV590633 LCF590633:LCR590633 LMB590633:LMN590633 LVX590633:LWJ590633 MFT590633:MGF590633 MPP590633:MQB590633 MZL590633:MZX590633 NJH590633:NJT590633 NTD590633:NTP590633 OCZ590633:ODL590633 OMV590633:ONH590633 OWR590633:OXD590633 PGN590633:PGZ590633 PQJ590633:PQV590633 QAF590633:QAR590633 QKB590633:QKN590633 QTX590633:QUJ590633 RDT590633:REF590633 RNP590633:ROB590633 RXL590633:RXX590633 SHH590633:SHT590633 SRD590633:SRP590633 TAZ590633:TBL590633 TKV590633:TLH590633 TUR590633:TVD590633 UEN590633:UEZ590633 UOJ590633:UOV590633 UYF590633:UYR590633 VIB590633:VIN590633 VRX590633:VSJ590633 WBT590633:WCF590633 WLP590633:WMB590633 WVL590633:WVX590633 IZ656169:JL656169 SV656169:TH656169 ACR656169:ADD656169 AMN656169:AMZ656169 AWJ656169:AWV656169 BGF656169:BGR656169 BQB656169:BQN656169 BZX656169:CAJ656169 CJT656169:CKF656169 CTP656169:CUB656169 DDL656169:DDX656169 DNH656169:DNT656169 DXD656169:DXP656169 EGZ656169:EHL656169 EQV656169:ERH656169 FAR656169:FBD656169 FKN656169:FKZ656169 FUJ656169:FUV656169 GEF656169:GER656169 GOB656169:GON656169 GXX656169:GYJ656169 HHT656169:HIF656169 HRP656169:HSB656169 IBL656169:IBX656169 ILH656169:ILT656169 IVD656169:IVP656169 JEZ656169:JFL656169 JOV656169:JPH656169 JYR656169:JZD656169 KIN656169:KIZ656169 KSJ656169:KSV656169 LCF656169:LCR656169 LMB656169:LMN656169 LVX656169:LWJ656169 MFT656169:MGF656169 MPP656169:MQB656169 MZL656169:MZX656169 NJH656169:NJT656169 NTD656169:NTP656169 OCZ656169:ODL656169 OMV656169:ONH656169 OWR656169:OXD656169 PGN656169:PGZ656169 PQJ656169:PQV656169 QAF656169:QAR656169 QKB656169:QKN656169 QTX656169:QUJ656169 RDT656169:REF656169 RNP656169:ROB656169 RXL656169:RXX656169 SHH656169:SHT656169 SRD656169:SRP656169 TAZ656169:TBL656169 TKV656169:TLH656169 TUR656169:TVD656169 UEN656169:UEZ656169 UOJ656169:UOV656169 UYF656169:UYR656169 VIB656169:VIN656169 VRX656169:VSJ656169 WBT656169:WCF656169 WLP656169:WMB656169 WVL656169:WVX656169 IZ721705:JL721705 SV721705:TH721705 ACR721705:ADD721705 AMN721705:AMZ721705 AWJ721705:AWV721705 BGF721705:BGR721705 BQB721705:BQN721705 BZX721705:CAJ721705 CJT721705:CKF721705 CTP721705:CUB721705 DDL721705:DDX721705 DNH721705:DNT721705 DXD721705:DXP721705 EGZ721705:EHL721705 EQV721705:ERH721705 FAR721705:FBD721705 FKN721705:FKZ721705 FUJ721705:FUV721705 GEF721705:GER721705 GOB721705:GON721705 GXX721705:GYJ721705 HHT721705:HIF721705 HRP721705:HSB721705 IBL721705:IBX721705 ILH721705:ILT721705 IVD721705:IVP721705 JEZ721705:JFL721705 JOV721705:JPH721705 JYR721705:JZD721705 KIN721705:KIZ721705 KSJ721705:KSV721705 LCF721705:LCR721705 LMB721705:LMN721705 LVX721705:LWJ721705 MFT721705:MGF721705 MPP721705:MQB721705 MZL721705:MZX721705 NJH721705:NJT721705 NTD721705:NTP721705 OCZ721705:ODL721705 OMV721705:ONH721705 OWR721705:OXD721705 PGN721705:PGZ721705 PQJ721705:PQV721705 QAF721705:QAR721705 QKB721705:QKN721705 QTX721705:QUJ721705 RDT721705:REF721705 RNP721705:ROB721705 RXL721705:RXX721705 SHH721705:SHT721705 SRD721705:SRP721705 TAZ721705:TBL721705 TKV721705:TLH721705 TUR721705:TVD721705 UEN721705:UEZ721705 UOJ721705:UOV721705 UYF721705:UYR721705 VIB721705:VIN721705 VRX721705:VSJ721705 WBT721705:WCF721705 WLP721705:WMB721705 WVL721705:WVX721705 IZ787241:JL787241 SV787241:TH787241 ACR787241:ADD787241 AMN787241:AMZ787241 AWJ787241:AWV787241 BGF787241:BGR787241 BQB787241:BQN787241 BZX787241:CAJ787241 CJT787241:CKF787241 CTP787241:CUB787241 DDL787241:DDX787241 DNH787241:DNT787241 DXD787241:DXP787241 EGZ787241:EHL787241 EQV787241:ERH787241 FAR787241:FBD787241 FKN787241:FKZ787241 FUJ787241:FUV787241 GEF787241:GER787241 GOB787241:GON787241 GXX787241:GYJ787241 HHT787241:HIF787241 HRP787241:HSB787241 IBL787241:IBX787241 ILH787241:ILT787241 IVD787241:IVP787241 JEZ787241:JFL787241 JOV787241:JPH787241 JYR787241:JZD787241 KIN787241:KIZ787241 KSJ787241:KSV787241 LCF787241:LCR787241 LMB787241:LMN787241 LVX787241:LWJ787241 MFT787241:MGF787241 MPP787241:MQB787241 MZL787241:MZX787241 NJH787241:NJT787241 NTD787241:NTP787241 OCZ787241:ODL787241 OMV787241:ONH787241 OWR787241:OXD787241 PGN787241:PGZ787241 PQJ787241:PQV787241 QAF787241:QAR787241 QKB787241:QKN787241 QTX787241:QUJ787241 RDT787241:REF787241 RNP787241:ROB787241 RXL787241:RXX787241 SHH787241:SHT787241 SRD787241:SRP787241 TAZ787241:TBL787241 TKV787241:TLH787241 TUR787241:TVD787241 UEN787241:UEZ787241 UOJ787241:UOV787241 UYF787241:UYR787241 VIB787241:VIN787241 VRX787241:VSJ787241 WBT787241:WCF787241 WLP787241:WMB787241 WVL787241:WVX787241 IZ852777:JL852777 SV852777:TH852777 ACR852777:ADD852777 AMN852777:AMZ852777 AWJ852777:AWV852777 BGF852777:BGR852777 BQB852777:BQN852777 BZX852777:CAJ852777 CJT852777:CKF852777 CTP852777:CUB852777 DDL852777:DDX852777 DNH852777:DNT852777 DXD852777:DXP852777 EGZ852777:EHL852777 EQV852777:ERH852777 FAR852777:FBD852777 FKN852777:FKZ852777 FUJ852777:FUV852777 GEF852777:GER852777 GOB852777:GON852777 GXX852777:GYJ852777 HHT852777:HIF852777 HRP852777:HSB852777 IBL852777:IBX852777 ILH852777:ILT852777 IVD852777:IVP852777 JEZ852777:JFL852777 JOV852777:JPH852777 JYR852777:JZD852777 KIN852777:KIZ852777 KSJ852777:KSV852777 LCF852777:LCR852777 LMB852777:LMN852777 LVX852777:LWJ852777 MFT852777:MGF852777 MPP852777:MQB852777 MZL852777:MZX852777 NJH852777:NJT852777 NTD852777:NTP852777 OCZ852777:ODL852777 OMV852777:ONH852777 OWR852777:OXD852777 PGN852777:PGZ852777 PQJ852777:PQV852777 QAF852777:QAR852777 QKB852777:QKN852777 QTX852777:QUJ852777 RDT852777:REF852777 RNP852777:ROB852777 RXL852777:RXX852777 SHH852777:SHT852777 SRD852777:SRP852777 TAZ852777:TBL852777 TKV852777:TLH852777 TUR852777:TVD852777 UEN852777:UEZ852777 UOJ852777:UOV852777 UYF852777:UYR852777 VIB852777:VIN852777 VRX852777:VSJ852777 WBT852777:WCF852777 WLP852777:WMB852777 WVL852777:WVX852777 IZ918313:JL918313 SV918313:TH918313 ACR918313:ADD918313 AMN918313:AMZ918313 AWJ918313:AWV918313 BGF918313:BGR918313 BQB918313:BQN918313 BZX918313:CAJ918313 CJT918313:CKF918313 CTP918313:CUB918313 DDL918313:DDX918313 DNH918313:DNT918313 DXD918313:DXP918313 EGZ918313:EHL918313 EQV918313:ERH918313 FAR918313:FBD918313 FKN918313:FKZ918313 FUJ918313:FUV918313 GEF918313:GER918313 GOB918313:GON918313 GXX918313:GYJ918313 HHT918313:HIF918313 HRP918313:HSB918313 IBL918313:IBX918313 ILH918313:ILT918313 IVD918313:IVP918313 JEZ918313:JFL918313 JOV918313:JPH918313 JYR918313:JZD918313 KIN918313:KIZ918313 KSJ918313:KSV918313 LCF918313:LCR918313 LMB918313:LMN918313 LVX918313:LWJ918313 MFT918313:MGF918313 MPP918313:MQB918313 MZL918313:MZX918313 NJH918313:NJT918313 NTD918313:NTP918313 OCZ918313:ODL918313 OMV918313:ONH918313 OWR918313:OXD918313 PGN918313:PGZ918313 PQJ918313:PQV918313 QAF918313:QAR918313 QKB918313:QKN918313 QTX918313:QUJ918313 RDT918313:REF918313 RNP918313:ROB918313 RXL918313:RXX918313 SHH918313:SHT918313 SRD918313:SRP918313 TAZ918313:TBL918313 TKV918313:TLH918313 TUR918313:TVD918313 UEN918313:UEZ918313 UOJ918313:UOV918313 UYF918313:UYR918313 VIB918313:VIN918313 VRX918313:VSJ918313 WBT918313:WCF918313 WLP918313:WMB918313 WVL918313:WVX918313 IZ983849:JL983849 SV983849:TH983849 ACR983849:ADD983849 AMN983849:AMZ983849 AWJ983849:AWV983849 BGF983849:BGR983849 BQB983849:BQN983849 BZX983849:CAJ983849 CJT983849:CKF983849 CTP983849:CUB983849 DDL983849:DDX983849 DNH983849:DNT983849 DXD983849:DXP983849 EGZ983849:EHL983849 EQV983849:ERH983849 FAR983849:FBD983849 FKN983849:FKZ983849 FUJ983849:FUV983849 GEF983849:GER983849 GOB983849:GON983849 GXX983849:GYJ983849 HHT983849:HIF983849 HRP983849:HSB983849 IBL983849:IBX983849 ILH983849:ILT983849 IVD983849:IVP983849 JEZ983849:JFL983849 JOV983849:JPH983849 JYR983849:JZD983849 KIN983849:KIZ983849 KSJ983849:KSV983849 LCF983849:LCR983849 LMB983849:LMN983849 LVX983849:LWJ983849 MFT983849:MGF983849 MPP983849:MQB983849 MZL983849:MZX983849 NJH983849:NJT983849 NTD983849:NTP983849 OCZ983849:ODL983849 OMV983849:ONH983849 OWR983849:OXD983849 PGN983849:PGZ983849 PQJ983849:PQV983849 QAF983849:QAR983849 QKB983849:QKN983849 QTX983849:QUJ983849 RDT983849:REF983849 RNP983849:ROB983849 RXL983849:RXX983849 SHH983849:SHT983849 SRD983849:SRP983849 TAZ983849:TBL983849 TKV983849:TLH983849 TUR983849:TVD983849 UEN983849:UEZ983849 UOJ983849:UOV983849 UYF983849:UYR983849 VIB983849:VIN983849 VRX983849:VSJ983849 WBT983849:WCF983849 WLP983849:WMB983849 WVL983849:WVX983849 TAZ984195:TBL984196 IZ881:JL881 SV881:TH881 ACR881:ADD881 AMN881:AMZ881 AWJ881:AWV881 BGF881:BGR881 BQB881:BQN881 BZX881:CAJ881 CJT881:CKF881 CTP881:CUB881 DDL881:DDX881 DNH881:DNT881 DXD881:DXP881 EGZ881:EHL881 EQV881:ERH881 FAR881:FBD881 FKN881:FKZ881 FUJ881:FUV881 GEF881:GER881 GOB881:GON881 GXX881:GYJ881 HHT881:HIF881 HRP881:HSB881 IBL881:IBX881 ILH881:ILT881 IVD881:IVP881 JEZ881:JFL881 JOV881:JPH881 JYR881:JZD881 KIN881:KIZ881 KSJ881:KSV881 LCF881:LCR881 LMB881:LMN881 LVX881:LWJ881 MFT881:MGF881 MPP881:MQB881 MZL881:MZX881 NJH881:NJT881 NTD881:NTP881 OCZ881:ODL881 OMV881:ONH881 OWR881:OXD881 PGN881:PGZ881 PQJ881:PQV881 QAF881:QAR881 QKB881:QKN881 QTX881:QUJ881 RDT881:REF881 RNP881:ROB881 RXL881:RXX881 SHH881:SHT881 SRD881:SRP881 TAZ881:TBL881 TKV881:TLH881 TUR881:TVD881 UEN881:UEZ881 UOJ881:UOV881 UYF881:UYR881 VIB881:VIN881 VRX881:VSJ881 WBT881:WCF881 WLP881:WMB881 WVL881:WVX881 IZ66290:JL66290 SV66290:TH66290 ACR66290:ADD66290 AMN66290:AMZ66290 AWJ66290:AWV66290 BGF66290:BGR66290 BQB66290:BQN66290 BZX66290:CAJ66290 CJT66290:CKF66290 CTP66290:CUB66290 DDL66290:DDX66290 DNH66290:DNT66290 DXD66290:DXP66290 EGZ66290:EHL66290 EQV66290:ERH66290 FAR66290:FBD66290 FKN66290:FKZ66290 FUJ66290:FUV66290 GEF66290:GER66290 GOB66290:GON66290 GXX66290:GYJ66290 HHT66290:HIF66290 HRP66290:HSB66290 IBL66290:IBX66290 ILH66290:ILT66290 IVD66290:IVP66290 JEZ66290:JFL66290 JOV66290:JPH66290 JYR66290:JZD66290 KIN66290:KIZ66290 KSJ66290:KSV66290 LCF66290:LCR66290 LMB66290:LMN66290 LVX66290:LWJ66290 MFT66290:MGF66290 MPP66290:MQB66290 MZL66290:MZX66290 NJH66290:NJT66290 NTD66290:NTP66290 OCZ66290:ODL66290 OMV66290:ONH66290 OWR66290:OXD66290 PGN66290:PGZ66290 PQJ66290:PQV66290 QAF66290:QAR66290 QKB66290:QKN66290 QTX66290:QUJ66290 RDT66290:REF66290 RNP66290:ROB66290 RXL66290:RXX66290 SHH66290:SHT66290 SRD66290:SRP66290 TAZ66290:TBL66290 TKV66290:TLH66290 TUR66290:TVD66290 UEN66290:UEZ66290 UOJ66290:UOV66290 UYF66290:UYR66290 VIB66290:VIN66290 VRX66290:VSJ66290 WBT66290:WCF66290 WLP66290:WMB66290 WVL66290:WVX66290 IZ131826:JL131826 SV131826:TH131826 ACR131826:ADD131826 AMN131826:AMZ131826 AWJ131826:AWV131826 BGF131826:BGR131826 BQB131826:BQN131826 BZX131826:CAJ131826 CJT131826:CKF131826 CTP131826:CUB131826 DDL131826:DDX131826 DNH131826:DNT131826 DXD131826:DXP131826 EGZ131826:EHL131826 EQV131826:ERH131826 FAR131826:FBD131826 FKN131826:FKZ131826 FUJ131826:FUV131826 GEF131826:GER131826 GOB131826:GON131826 GXX131826:GYJ131826 HHT131826:HIF131826 HRP131826:HSB131826 IBL131826:IBX131826 ILH131826:ILT131826 IVD131826:IVP131826 JEZ131826:JFL131826 JOV131826:JPH131826 JYR131826:JZD131826 KIN131826:KIZ131826 KSJ131826:KSV131826 LCF131826:LCR131826 LMB131826:LMN131826 LVX131826:LWJ131826 MFT131826:MGF131826 MPP131826:MQB131826 MZL131826:MZX131826 NJH131826:NJT131826 NTD131826:NTP131826 OCZ131826:ODL131826 OMV131826:ONH131826 OWR131826:OXD131826 PGN131826:PGZ131826 PQJ131826:PQV131826 QAF131826:QAR131826 QKB131826:QKN131826 QTX131826:QUJ131826 RDT131826:REF131826 RNP131826:ROB131826 RXL131826:RXX131826 SHH131826:SHT131826 SRD131826:SRP131826 TAZ131826:TBL131826 TKV131826:TLH131826 TUR131826:TVD131826 UEN131826:UEZ131826 UOJ131826:UOV131826 UYF131826:UYR131826 VIB131826:VIN131826 VRX131826:VSJ131826 WBT131826:WCF131826 WLP131826:WMB131826 WVL131826:WVX131826 IZ197362:JL197362 SV197362:TH197362 ACR197362:ADD197362 AMN197362:AMZ197362 AWJ197362:AWV197362 BGF197362:BGR197362 BQB197362:BQN197362 BZX197362:CAJ197362 CJT197362:CKF197362 CTP197362:CUB197362 DDL197362:DDX197362 DNH197362:DNT197362 DXD197362:DXP197362 EGZ197362:EHL197362 EQV197362:ERH197362 FAR197362:FBD197362 FKN197362:FKZ197362 FUJ197362:FUV197362 GEF197362:GER197362 GOB197362:GON197362 GXX197362:GYJ197362 HHT197362:HIF197362 HRP197362:HSB197362 IBL197362:IBX197362 ILH197362:ILT197362 IVD197362:IVP197362 JEZ197362:JFL197362 JOV197362:JPH197362 JYR197362:JZD197362 KIN197362:KIZ197362 KSJ197362:KSV197362 LCF197362:LCR197362 LMB197362:LMN197362 LVX197362:LWJ197362 MFT197362:MGF197362 MPP197362:MQB197362 MZL197362:MZX197362 NJH197362:NJT197362 NTD197362:NTP197362 OCZ197362:ODL197362 OMV197362:ONH197362 OWR197362:OXD197362 PGN197362:PGZ197362 PQJ197362:PQV197362 QAF197362:QAR197362 QKB197362:QKN197362 QTX197362:QUJ197362 RDT197362:REF197362 RNP197362:ROB197362 RXL197362:RXX197362 SHH197362:SHT197362 SRD197362:SRP197362 TAZ197362:TBL197362 TKV197362:TLH197362 TUR197362:TVD197362 UEN197362:UEZ197362 UOJ197362:UOV197362 UYF197362:UYR197362 VIB197362:VIN197362 VRX197362:VSJ197362 WBT197362:WCF197362 WLP197362:WMB197362 WVL197362:WVX197362 IZ262898:JL262898 SV262898:TH262898 ACR262898:ADD262898 AMN262898:AMZ262898 AWJ262898:AWV262898 BGF262898:BGR262898 BQB262898:BQN262898 BZX262898:CAJ262898 CJT262898:CKF262898 CTP262898:CUB262898 DDL262898:DDX262898 DNH262898:DNT262898 DXD262898:DXP262898 EGZ262898:EHL262898 EQV262898:ERH262898 FAR262898:FBD262898 FKN262898:FKZ262898 FUJ262898:FUV262898 GEF262898:GER262898 GOB262898:GON262898 GXX262898:GYJ262898 HHT262898:HIF262898 HRP262898:HSB262898 IBL262898:IBX262898 ILH262898:ILT262898 IVD262898:IVP262898 JEZ262898:JFL262898 JOV262898:JPH262898 JYR262898:JZD262898 KIN262898:KIZ262898 KSJ262898:KSV262898 LCF262898:LCR262898 LMB262898:LMN262898 LVX262898:LWJ262898 MFT262898:MGF262898 MPP262898:MQB262898 MZL262898:MZX262898 NJH262898:NJT262898 NTD262898:NTP262898 OCZ262898:ODL262898 OMV262898:ONH262898 OWR262898:OXD262898 PGN262898:PGZ262898 PQJ262898:PQV262898 QAF262898:QAR262898 QKB262898:QKN262898 QTX262898:QUJ262898 RDT262898:REF262898 RNP262898:ROB262898 RXL262898:RXX262898 SHH262898:SHT262898 SRD262898:SRP262898 TAZ262898:TBL262898 TKV262898:TLH262898 TUR262898:TVD262898 UEN262898:UEZ262898 UOJ262898:UOV262898 UYF262898:UYR262898 VIB262898:VIN262898 VRX262898:VSJ262898 WBT262898:WCF262898 WLP262898:WMB262898 WVL262898:WVX262898 IZ328434:JL328434 SV328434:TH328434 ACR328434:ADD328434 AMN328434:AMZ328434 AWJ328434:AWV328434 BGF328434:BGR328434 BQB328434:BQN328434 BZX328434:CAJ328434 CJT328434:CKF328434 CTP328434:CUB328434 DDL328434:DDX328434 DNH328434:DNT328434 DXD328434:DXP328434 EGZ328434:EHL328434 EQV328434:ERH328434 FAR328434:FBD328434 FKN328434:FKZ328434 FUJ328434:FUV328434 GEF328434:GER328434 GOB328434:GON328434 GXX328434:GYJ328434 HHT328434:HIF328434 HRP328434:HSB328434 IBL328434:IBX328434 ILH328434:ILT328434 IVD328434:IVP328434 JEZ328434:JFL328434 JOV328434:JPH328434 JYR328434:JZD328434 KIN328434:KIZ328434 KSJ328434:KSV328434 LCF328434:LCR328434 LMB328434:LMN328434 LVX328434:LWJ328434 MFT328434:MGF328434 MPP328434:MQB328434 MZL328434:MZX328434 NJH328434:NJT328434 NTD328434:NTP328434 OCZ328434:ODL328434 OMV328434:ONH328434 OWR328434:OXD328434 PGN328434:PGZ328434 PQJ328434:PQV328434 QAF328434:QAR328434 QKB328434:QKN328434 QTX328434:QUJ328434 RDT328434:REF328434 RNP328434:ROB328434 RXL328434:RXX328434 SHH328434:SHT328434 SRD328434:SRP328434 TAZ328434:TBL328434 TKV328434:TLH328434 TUR328434:TVD328434 UEN328434:UEZ328434 UOJ328434:UOV328434 UYF328434:UYR328434 VIB328434:VIN328434 VRX328434:VSJ328434 WBT328434:WCF328434 WLP328434:WMB328434 WVL328434:WVX328434 IZ393970:JL393970 SV393970:TH393970 ACR393970:ADD393970 AMN393970:AMZ393970 AWJ393970:AWV393970 BGF393970:BGR393970 BQB393970:BQN393970 BZX393970:CAJ393970 CJT393970:CKF393970 CTP393970:CUB393970 DDL393970:DDX393970 DNH393970:DNT393970 DXD393970:DXP393970 EGZ393970:EHL393970 EQV393970:ERH393970 FAR393970:FBD393970 FKN393970:FKZ393970 FUJ393970:FUV393970 GEF393970:GER393970 GOB393970:GON393970 GXX393970:GYJ393970 HHT393970:HIF393970 HRP393970:HSB393970 IBL393970:IBX393970 ILH393970:ILT393970 IVD393970:IVP393970 JEZ393970:JFL393970 JOV393970:JPH393970 JYR393970:JZD393970 KIN393970:KIZ393970 KSJ393970:KSV393970 LCF393970:LCR393970 LMB393970:LMN393970 LVX393970:LWJ393970 MFT393970:MGF393970 MPP393970:MQB393970 MZL393970:MZX393970 NJH393970:NJT393970 NTD393970:NTP393970 OCZ393970:ODL393970 OMV393970:ONH393970 OWR393970:OXD393970 PGN393970:PGZ393970 PQJ393970:PQV393970 QAF393970:QAR393970 QKB393970:QKN393970 QTX393970:QUJ393970 RDT393970:REF393970 RNP393970:ROB393970 RXL393970:RXX393970 SHH393970:SHT393970 SRD393970:SRP393970 TAZ393970:TBL393970 TKV393970:TLH393970 TUR393970:TVD393970 UEN393970:UEZ393970 UOJ393970:UOV393970 UYF393970:UYR393970 VIB393970:VIN393970 VRX393970:VSJ393970 WBT393970:WCF393970 WLP393970:WMB393970 WVL393970:WVX393970 IZ459506:JL459506 SV459506:TH459506 ACR459506:ADD459506 AMN459506:AMZ459506 AWJ459506:AWV459506 BGF459506:BGR459506 BQB459506:BQN459506 BZX459506:CAJ459506 CJT459506:CKF459506 CTP459506:CUB459506 DDL459506:DDX459506 DNH459506:DNT459506 DXD459506:DXP459506 EGZ459506:EHL459506 EQV459506:ERH459506 FAR459506:FBD459506 FKN459506:FKZ459506 FUJ459506:FUV459506 GEF459506:GER459506 GOB459506:GON459506 GXX459506:GYJ459506 HHT459506:HIF459506 HRP459506:HSB459506 IBL459506:IBX459506 ILH459506:ILT459506 IVD459506:IVP459506 JEZ459506:JFL459506 JOV459506:JPH459506 JYR459506:JZD459506 KIN459506:KIZ459506 KSJ459506:KSV459506 LCF459506:LCR459506 LMB459506:LMN459506 LVX459506:LWJ459506 MFT459506:MGF459506 MPP459506:MQB459506 MZL459506:MZX459506 NJH459506:NJT459506 NTD459506:NTP459506 OCZ459506:ODL459506 OMV459506:ONH459506 OWR459506:OXD459506 PGN459506:PGZ459506 PQJ459506:PQV459506 QAF459506:QAR459506 QKB459506:QKN459506 QTX459506:QUJ459506 RDT459506:REF459506 RNP459506:ROB459506 RXL459506:RXX459506 SHH459506:SHT459506 SRD459506:SRP459506 TAZ459506:TBL459506 TKV459506:TLH459506 TUR459506:TVD459506 UEN459506:UEZ459506 UOJ459506:UOV459506 UYF459506:UYR459506 VIB459506:VIN459506 VRX459506:VSJ459506 WBT459506:WCF459506 WLP459506:WMB459506 WVL459506:WVX459506 IZ525042:JL525042 SV525042:TH525042 ACR525042:ADD525042 AMN525042:AMZ525042 AWJ525042:AWV525042 BGF525042:BGR525042 BQB525042:BQN525042 BZX525042:CAJ525042 CJT525042:CKF525042 CTP525042:CUB525042 DDL525042:DDX525042 DNH525042:DNT525042 DXD525042:DXP525042 EGZ525042:EHL525042 EQV525042:ERH525042 FAR525042:FBD525042 FKN525042:FKZ525042 FUJ525042:FUV525042 GEF525042:GER525042 GOB525042:GON525042 GXX525042:GYJ525042 HHT525042:HIF525042 HRP525042:HSB525042 IBL525042:IBX525042 ILH525042:ILT525042 IVD525042:IVP525042 JEZ525042:JFL525042 JOV525042:JPH525042 JYR525042:JZD525042 KIN525042:KIZ525042 KSJ525042:KSV525042 LCF525042:LCR525042 LMB525042:LMN525042 LVX525042:LWJ525042 MFT525042:MGF525042 MPP525042:MQB525042 MZL525042:MZX525042 NJH525042:NJT525042 NTD525042:NTP525042 OCZ525042:ODL525042 OMV525042:ONH525042 OWR525042:OXD525042 PGN525042:PGZ525042 PQJ525042:PQV525042 QAF525042:QAR525042 QKB525042:QKN525042 QTX525042:QUJ525042 RDT525042:REF525042 RNP525042:ROB525042 RXL525042:RXX525042 SHH525042:SHT525042 SRD525042:SRP525042 TAZ525042:TBL525042 TKV525042:TLH525042 TUR525042:TVD525042 UEN525042:UEZ525042 UOJ525042:UOV525042 UYF525042:UYR525042 VIB525042:VIN525042 VRX525042:VSJ525042 WBT525042:WCF525042 WLP525042:WMB525042 WVL525042:WVX525042 IZ590578:JL590578 SV590578:TH590578 ACR590578:ADD590578 AMN590578:AMZ590578 AWJ590578:AWV590578 BGF590578:BGR590578 BQB590578:BQN590578 BZX590578:CAJ590578 CJT590578:CKF590578 CTP590578:CUB590578 DDL590578:DDX590578 DNH590578:DNT590578 DXD590578:DXP590578 EGZ590578:EHL590578 EQV590578:ERH590578 FAR590578:FBD590578 FKN590578:FKZ590578 FUJ590578:FUV590578 GEF590578:GER590578 GOB590578:GON590578 GXX590578:GYJ590578 HHT590578:HIF590578 HRP590578:HSB590578 IBL590578:IBX590578 ILH590578:ILT590578 IVD590578:IVP590578 JEZ590578:JFL590578 JOV590578:JPH590578 JYR590578:JZD590578 KIN590578:KIZ590578 KSJ590578:KSV590578 LCF590578:LCR590578 LMB590578:LMN590578 LVX590578:LWJ590578 MFT590578:MGF590578 MPP590578:MQB590578 MZL590578:MZX590578 NJH590578:NJT590578 NTD590578:NTP590578 OCZ590578:ODL590578 OMV590578:ONH590578 OWR590578:OXD590578 PGN590578:PGZ590578 PQJ590578:PQV590578 QAF590578:QAR590578 QKB590578:QKN590578 QTX590578:QUJ590578 RDT590578:REF590578 RNP590578:ROB590578 RXL590578:RXX590578 SHH590578:SHT590578 SRD590578:SRP590578 TAZ590578:TBL590578 TKV590578:TLH590578 TUR590578:TVD590578 UEN590578:UEZ590578 UOJ590578:UOV590578 UYF590578:UYR590578 VIB590578:VIN590578 VRX590578:VSJ590578 WBT590578:WCF590578 WLP590578:WMB590578 WVL590578:WVX590578 IZ656114:JL656114 SV656114:TH656114 ACR656114:ADD656114 AMN656114:AMZ656114 AWJ656114:AWV656114 BGF656114:BGR656114 BQB656114:BQN656114 BZX656114:CAJ656114 CJT656114:CKF656114 CTP656114:CUB656114 DDL656114:DDX656114 DNH656114:DNT656114 DXD656114:DXP656114 EGZ656114:EHL656114 EQV656114:ERH656114 FAR656114:FBD656114 FKN656114:FKZ656114 FUJ656114:FUV656114 GEF656114:GER656114 GOB656114:GON656114 GXX656114:GYJ656114 HHT656114:HIF656114 HRP656114:HSB656114 IBL656114:IBX656114 ILH656114:ILT656114 IVD656114:IVP656114 JEZ656114:JFL656114 JOV656114:JPH656114 JYR656114:JZD656114 KIN656114:KIZ656114 KSJ656114:KSV656114 LCF656114:LCR656114 LMB656114:LMN656114 LVX656114:LWJ656114 MFT656114:MGF656114 MPP656114:MQB656114 MZL656114:MZX656114 NJH656114:NJT656114 NTD656114:NTP656114 OCZ656114:ODL656114 OMV656114:ONH656114 OWR656114:OXD656114 PGN656114:PGZ656114 PQJ656114:PQV656114 QAF656114:QAR656114 QKB656114:QKN656114 QTX656114:QUJ656114 RDT656114:REF656114 RNP656114:ROB656114 RXL656114:RXX656114 SHH656114:SHT656114 SRD656114:SRP656114 TAZ656114:TBL656114 TKV656114:TLH656114 TUR656114:TVD656114 UEN656114:UEZ656114 UOJ656114:UOV656114 UYF656114:UYR656114 VIB656114:VIN656114 VRX656114:VSJ656114 WBT656114:WCF656114 WLP656114:WMB656114 WVL656114:WVX656114 IZ721650:JL721650 SV721650:TH721650 ACR721650:ADD721650 AMN721650:AMZ721650 AWJ721650:AWV721650 BGF721650:BGR721650 BQB721650:BQN721650 BZX721650:CAJ721650 CJT721650:CKF721650 CTP721650:CUB721650 DDL721650:DDX721650 DNH721650:DNT721650 DXD721650:DXP721650 EGZ721650:EHL721650 EQV721650:ERH721650 FAR721650:FBD721650 FKN721650:FKZ721650 FUJ721650:FUV721650 GEF721650:GER721650 GOB721650:GON721650 GXX721650:GYJ721650 HHT721650:HIF721650 HRP721650:HSB721650 IBL721650:IBX721650 ILH721650:ILT721650 IVD721650:IVP721650 JEZ721650:JFL721650 JOV721650:JPH721650 JYR721650:JZD721650 KIN721650:KIZ721650 KSJ721650:KSV721650 LCF721650:LCR721650 LMB721650:LMN721650 LVX721650:LWJ721650 MFT721650:MGF721650 MPP721650:MQB721650 MZL721650:MZX721650 NJH721650:NJT721650 NTD721650:NTP721650 OCZ721650:ODL721650 OMV721650:ONH721650 OWR721650:OXD721650 PGN721650:PGZ721650 PQJ721650:PQV721650 QAF721650:QAR721650 QKB721650:QKN721650 QTX721650:QUJ721650 RDT721650:REF721650 RNP721650:ROB721650 RXL721650:RXX721650 SHH721650:SHT721650 SRD721650:SRP721650 TAZ721650:TBL721650 TKV721650:TLH721650 TUR721650:TVD721650 UEN721650:UEZ721650 UOJ721650:UOV721650 UYF721650:UYR721650 VIB721650:VIN721650 VRX721650:VSJ721650 WBT721650:WCF721650 WLP721650:WMB721650 WVL721650:WVX721650 IZ787186:JL787186 SV787186:TH787186 ACR787186:ADD787186 AMN787186:AMZ787186 AWJ787186:AWV787186 BGF787186:BGR787186 BQB787186:BQN787186 BZX787186:CAJ787186 CJT787186:CKF787186 CTP787186:CUB787186 DDL787186:DDX787186 DNH787186:DNT787186 DXD787186:DXP787186 EGZ787186:EHL787186 EQV787186:ERH787186 FAR787186:FBD787186 FKN787186:FKZ787186 FUJ787186:FUV787186 GEF787186:GER787186 GOB787186:GON787186 GXX787186:GYJ787186 HHT787186:HIF787186 HRP787186:HSB787186 IBL787186:IBX787186 ILH787186:ILT787186 IVD787186:IVP787186 JEZ787186:JFL787186 JOV787186:JPH787186 JYR787186:JZD787186 KIN787186:KIZ787186 KSJ787186:KSV787186 LCF787186:LCR787186 LMB787186:LMN787186 LVX787186:LWJ787186 MFT787186:MGF787186 MPP787186:MQB787186 MZL787186:MZX787186 NJH787186:NJT787186 NTD787186:NTP787186 OCZ787186:ODL787186 OMV787186:ONH787186 OWR787186:OXD787186 PGN787186:PGZ787186 PQJ787186:PQV787186 QAF787186:QAR787186 QKB787186:QKN787186 QTX787186:QUJ787186 RDT787186:REF787186 RNP787186:ROB787186 RXL787186:RXX787186 SHH787186:SHT787186 SRD787186:SRP787186 TAZ787186:TBL787186 TKV787186:TLH787186 TUR787186:TVD787186 UEN787186:UEZ787186 UOJ787186:UOV787186 UYF787186:UYR787186 VIB787186:VIN787186 VRX787186:VSJ787186 WBT787186:WCF787186 WLP787186:WMB787186 WVL787186:WVX787186 IZ852722:JL852722 SV852722:TH852722 ACR852722:ADD852722 AMN852722:AMZ852722 AWJ852722:AWV852722 BGF852722:BGR852722 BQB852722:BQN852722 BZX852722:CAJ852722 CJT852722:CKF852722 CTP852722:CUB852722 DDL852722:DDX852722 DNH852722:DNT852722 DXD852722:DXP852722 EGZ852722:EHL852722 EQV852722:ERH852722 FAR852722:FBD852722 FKN852722:FKZ852722 FUJ852722:FUV852722 GEF852722:GER852722 GOB852722:GON852722 GXX852722:GYJ852722 HHT852722:HIF852722 HRP852722:HSB852722 IBL852722:IBX852722 ILH852722:ILT852722 IVD852722:IVP852722 JEZ852722:JFL852722 JOV852722:JPH852722 JYR852722:JZD852722 KIN852722:KIZ852722 KSJ852722:KSV852722 LCF852722:LCR852722 LMB852722:LMN852722 LVX852722:LWJ852722 MFT852722:MGF852722 MPP852722:MQB852722 MZL852722:MZX852722 NJH852722:NJT852722 NTD852722:NTP852722 OCZ852722:ODL852722 OMV852722:ONH852722 OWR852722:OXD852722 PGN852722:PGZ852722 PQJ852722:PQV852722 QAF852722:QAR852722 QKB852722:QKN852722 QTX852722:QUJ852722 RDT852722:REF852722 RNP852722:ROB852722 RXL852722:RXX852722 SHH852722:SHT852722 SRD852722:SRP852722 TAZ852722:TBL852722 TKV852722:TLH852722 TUR852722:TVD852722 UEN852722:UEZ852722 UOJ852722:UOV852722 UYF852722:UYR852722 VIB852722:VIN852722 VRX852722:VSJ852722 WBT852722:WCF852722 WLP852722:WMB852722 WVL852722:WVX852722 IZ918258:JL918258 SV918258:TH918258 ACR918258:ADD918258 AMN918258:AMZ918258 AWJ918258:AWV918258 BGF918258:BGR918258 BQB918258:BQN918258 BZX918258:CAJ918258 CJT918258:CKF918258 CTP918258:CUB918258 DDL918258:DDX918258 DNH918258:DNT918258 DXD918258:DXP918258 EGZ918258:EHL918258 EQV918258:ERH918258 FAR918258:FBD918258 FKN918258:FKZ918258 FUJ918258:FUV918258 GEF918258:GER918258 GOB918258:GON918258 GXX918258:GYJ918258 HHT918258:HIF918258 HRP918258:HSB918258 IBL918258:IBX918258 ILH918258:ILT918258 IVD918258:IVP918258 JEZ918258:JFL918258 JOV918258:JPH918258 JYR918258:JZD918258 KIN918258:KIZ918258 KSJ918258:KSV918258 LCF918258:LCR918258 LMB918258:LMN918258 LVX918258:LWJ918258 MFT918258:MGF918258 MPP918258:MQB918258 MZL918258:MZX918258 NJH918258:NJT918258 NTD918258:NTP918258 OCZ918258:ODL918258 OMV918258:ONH918258 OWR918258:OXD918258 PGN918258:PGZ918258 PQJ918258:PQV918258 QAF918258:QAR918258 QKB918258:QKN918258 QTX918258:QUJ918258 RDT918258:REF918258 RNP918258:ROB918258 RXL918258:RXX918258 SHH918258:SHT918258 SRD918258:SRP918258 TAZ918258:TBL918258 TKV918258:TLH918258 TUR918258:TVD918258 UEN918258:UEZ918258 UOJ918258:UOV918258 UYF918258:UYR918258 VIB918258:VIN918258 VRX918258:VSJ918258 WBT918258:WCF918258 WLP918258:WMB918258 WVL918258:WVX918258 IZ983794:JL983794 SV983794:TH983794 ACR983794:ADD983794 AMN983794:AMZ983794 AWJ983794:AWV983794 BGF983794:BGR983794 BQB983794:BQN983794 BZX983794:CAJ983794 CJT983794:CKF983794 CTP983794:CUB983794 DDL983794:DDX983794 DNH983794:DNT983794 DXD983794:DXP983794 EGZ983794:EHL983794 EQV983794:ERH983794 FAR983794:FBD983794 FKN983794:FKZ983794 FUJ983794:FUV983794 GEF983794:GER983794 GOB983794:GON983794 GXX983794:GYJ983794 HHT983794:HIF983794 HRP983794:HSB983794 IBL983794:IBX983794 ILH983794:ILT983794 IVD983794:IVP983794 JEZ983794:JFL983794 JOV983794:JPH983794 JYR983794:JZD983794 KIN983794:KIZ983794 KSJ983794:KSV983794 LCF983794:LCR983794 LMB983794:LMN983794 LVX983794:LWJ983794 MFT983794:MGF983794 MPP983794:MQB983794 MZL983794:MZX983794 NJH983794:NJT983794 NTD983794:NTP983794 OCZ983794:ODL983794 OMV983794:ONH983794 OWR983794:OXD983794 PGN983794:PGZ983794 PQJ983794:PQV983794 QAF983794:QAR983794 QKB983794:QKN983794 QTX983794:QUJ983794 RDT983794:REF983794 RNP983794:ROB983794 RXL983794:RXX983794 SHH983794:SHT983794 SRD983794:SRP983794 TAZ983794:TBL983794 TKV983794:TLH983794 TUR983794:TVD983794 UEN983794:UEZ983794 UOJ983794:UOV983794 UYF983794:UYR983794 VIB983794:VIN983794 VRX983794:VSJ983794 WBT983794:WCF983794 WLP983794:WMB983794 WVL983794:WVX983794 TKV984195:TLH984196 IZ822:JL822 SV822:TH822 ACR822:ADD822 AMN822:AMZ822 AWJ822:AWV822 BGF822:BGR822 BQB822:BQN822 BZX822:CAJ822 CJT822:CKF822 CTP822:CUB822 DDL822:DDX822 DNH822:DNT822 DXD822:DXP822 EGZ822:EHL822 EQV822:ERH822 FAR822:FBD822 FKN822:FKZ822 FUJ822:FUV822 GEF822:GER822 GOB822:GON822 GXX822:GYJ822 HHT822:HIF822 HRP822:HSB822 IBL822:IBX822 ILH822:ILT822 IVD822:IVP822 JEZ822:JFL822 JOV822:JPH822 JYR822:JZD822 KIN822:KIZ822 KSJ822:KSV822 LCF822:LCR822 LMB822:LMN822 LVX822:LWJ822 MFT822:MGF822 MPP822:MQB822 MZL822:MZX822 NJH822:NJT822 NTD822:NTP822 OCZ822:ODL822 OMV822:ONH822 OWR822:OXD822 PGN822:PGZ822 PQJ822:PQV822 QAF822:QAR822 QKB822:QKN822 QTX822:QUJ822 RDT822:REF822 RNP822:ROB822 RXL822:RXX822 SHH822:SHT822 SRD822:SRP822 TAZ822:TBL822 TKV822:TLH822 TUR822:TVD822 UEN822:UEZ822 UOJ822:UOV822 UYF822:UYR822 VIB822:VIN822 VRX822:VSJ822 WBT822:WCF822 WLP822:WMB822 WVL822:WVX822 IZ66259:JL66259 SV66259:TH66259 ACR66259:ADD66259 AMN66259:AMZ66259 AWJ66259:AWV66259 BGF66259:BGR66259 BQB66259:BQN66259 BZX66259:CAJ66259 CJT66259:CKF66259 CTP66259:CUB66259 DDL66259:DDX66259 DNH66259:DNT66259 DXD66259:DXP66259 EGZ66259:EHL66259 EQV66259:ERH66259 FAR66259:FBD66259 FKN66259:FKZ66259 FUJ66259:FUV66259 GEF66259:GER66259 GOB66259:GON66259 GXX66259:GYJ66259 HHT66259:HIF66259 HRP66259:HSB66259 IBL66259:IBX66259 ILH66259:ILT66259 IVD66259:IVP66259 JEZ66259:JFL66259 JOV66259:JPH66259 JYR66259:JZD66259 KIN66259:KIZ66259 KSJ66259:KSV66259 LCF66259:LCR66259 LMB66259:LMN66259 LVX66259:LWJ66259 MFT66259:MGF66259 MPP66259:MQB66259 MZL66259:MZX66259 NJH66259:NJT66259 NTD66259:NTP66259 OCZ66259:ODL66259 OMV66259:ONH66259 OWR66259:OXD66259 PGN66259:PGZ66259 PQJ66259:PQV66259 QAF66259:QAR66259 QKB66259:QKN66259 QTX66259:QUJ66259 RDT66259:REF66259 RNP66259:ROB66259 RXL66259:RXX66259 SHH66259:SHT66259 SRD66259:SRP66259 TAZ66259:TBL66259 TKV66259:TLH66259 TUR66259:TVD66259 UEN66259:UEZ66259 UOJ66259:UOV66259 UYF66259:UYR66259 VIB66259:VIN66259 VRX66259:VSJ66259 WBT66259:WCF66259 WLP66259:WMB66259 WVL66259:WVX66259 IZ131795:JL131795 SV131795:TH131795 ACR131795:ADD131795 AMN131795:AMZ131795 AWJ131795:AWV131795 BGF131795:BGR131795 BQB131795:BQN131795 BZX131795:CAJ131795 CJT131795:CKF131795 CTP131795:CUB131795 DDL131795:DDX131795 DNH131795:DNT131795 DXD131795:DXP131795 EGZ131795:EHL131795 EQV131795:ERH131795 FAR131795:FBD131795 FKN131795:FKZ131795 FUJ131795:FUV131795 GEF131795:GER131795 GOB131795:GON131795 GXX131795:GYJ131795 HHT131795:HIF131795 HRP131795:HSB131795 IBL131795:IBX131795 ILH131795:ILT131795 IVD131795:IVP131795 JEZ131795:JFL131795 JOV131795:JPH131795 JYR131795:JZD131795 KIN131795:KIZ131795 KSJ131795:KSV131795 LCF131795:LCR131795 LMB131795:LMN131795 LVX131795:LWJ131795 MFT131795:MGF131795 MPP131795:MQB131795 MZL131795:MZX131795 NJH131795:NJT131795 NTD131795:NTP131795 OCZ131795:ODL131795 OMV131795:ONH131795 OWR131795:OXD131795 PGN131795:PGZ131795 PQJ131795:PQV131795 QAF131795:QAR131795 QKB131795:QKN131795 QTX131795:QUJ131795 RDT131795:REF131795 RNP131795:ROB131795 RXL131795:RXX131795 SHH131795:SHT131795 SRD131795:SRP131795 TAZ131795:TBL131795 TKV131795:TLH131795 TUR131795:TVD131795 UEN131795:UEZ131795 UOJ131795:UOV131795 UYF131795:UYR131795 VIB131795:VIN131795 VRX131795:VSJ131795 WBT131795:WCF131795 WLP131795:WMB131795 WVL131795:WVX131795 IZ197331:JL197331 SV197331:TH197331 ACR197331:ADD197331 AMN197331:AMZ197331 AWJ197331:AWV197331 BGF197331:BGR197331 BQB197331:BQN197331 BZX197331:CAJ197331 CJT197331:CKF197331 CTP197331:CUB197331 DDL197331:DDX197331 DNH197331:DNT197331 DXD197331:DXP197331 EGZ197331:EHL197331 EQV197331:ERH197331 FAR197331:FBD197331 FKN197331:FKZ197331 FUJ197331:FUV197331 GEF197331:GER197331 GOB197331:GON197331 GXX197331:GYJ197331 HHT197331:HIF197331 HRP197331:HSB197331 IBL197331:IBX197331 ILH197331:ILT197331 IVD197331:IVP197331 JEZ197331:JFL197331 JOV197331:JPH197331 JYR197331:JZD197331 KIN197331:KIZ197331 KSJ197331:KSV197331 LCF197331:LCR197331 LMB197331:LMN197331 LVX197331:LWJ197331 MFT197331:MGF197331 MPP197331:MQB197331 MZL197331:MZX197331 NJH197331:NJT197331 NTD197331:NTP197331 OCZ197331:ODL197331 OMV197331:ONH197331 OWR197331:OXD197331 PGN197331:PGZ197331 PQJ197331:PQV197331 QAF197331:QAR197331 QKB197331:QKN197331 QTX197331:QUJ197331 RDT197331:REF197331 RNP197331:ROB197331 RXL197331:RXX197331 SHH197331:SHT197331 SRD197331:SRP197331 TAZ197331:TBL197331 TKV197331:TLH197331 TUR197331:TVD197331 UEN197331:UEZ197331 UOJ197331:UOV197331 UYF197331:UYR197331 VIB197331:VIN197331 VRX197331:VSJ197331 WBT197331:WCF197331 WLP197331:WMB197331 WVL197331:WVX197331 IZ262867:JL262867 SV262867:TH262867 ACR262867:ADD262867 AMN262867:AMZ262867 AWJ262867:AWV262867 BGF262867:BGR262867 BQB262867:BQN262867 BZX262867:CAJ262867 CJT262867:CKF262867 CTP262867:CUB262867 DDL262867:DDX262867 DNH262867:DNT262867 DXD262867:DXP262867 EGZ262867:EHL262867 EQV262867:ERH262867 FAR262867:FBD262867 FKN262867:FKZ262867 FUJ262867:FUV262867 GEF262867:GER262867 GOB262867:GON262867 GXX262867:GYJ262867 HHT262867:HIF262867 HRP262867:HSB262867 IBL262867:IBX262867 ILH262867:ILT262867 IVD262867:IVP262867 JEZ262867:JFL262867 JOV262867:JPH262867 JYR262867:JZD262867 KIN262867:KIZ262867 KSJ262867:KSV262867 LCF262867:LCR262867 LMB262867:LMN262867 LVX262867:LWJ262867 MFT262867:MGF262867 MPP262867:MQB262867 MZL262867:MZX262867 NJH262867:NJT262867 NTD262867:NTP262867 OCZ262867:ODL262867 OMV262867:ONH262867 OWR262867:OXD262867 PGN262867:PGZ262867 PQJ262867:PQV262867 QAF262867:QAR262867 QKB262867:QKN262867 QTX262867:QUJ262867 RDT262867:REF262867 RNP262867:ROB262867 RXL262867:RXX262867 SHH262867:SHT262867 SRD262867:SRP262867 TAZ262867:TBL262867 TKV262867:TLH262867 TUR262867:TVD262867 UEN262867:UEZ262867 UOJ262867:UOV262867 UYF262867:UYR262867 VIB262867:VIN262867 VRX262867:VSJ262867 WBT262867:WCF262867 WLP262867:WMB262867 WVL262867:WVX262867 IZ328403:JL328403 SV328403:TH328403 ACR328403:ADD328403 AMN328403:AMZ328403 AWJ328403:AWV328403 BGF328403:BGR328403 BQB328403:BQN328403 BZX328403:CAJ328403 CJT328403:CKF328403 CTP328403:CUB328403 DDL328403:DDX328403 DNH328403:DNT328403 DXD328403:DXP328403 EGZ328403:EHL328403 EQV328403:ERH328403 FAR328403:FBD328403 FKN328403:FKZ328403 FUJ328403:FUV328403 GEF328403:GER328403 GOB328403:GON328403 GXX328403:GYJ328403 HHT328403:HIF328403 HRP328403:HSB328403 IBL328403:IBX328403 ILH328403:ILT328403 IVD328403:IVP328403 JEZ328403:JFL328403 JOV328403:JPH328403 JYR328403:JZD328403 KIN328403:KIZ328403 KSJ328403:KSV328403 LCF328403:LCR328403 LMB328403:LMN328403 LVX328403:LWJ328403 MFT328403:MGF328403 MPP328403:MQB328403 MZL328403:MZX328403 NJH328403:NJT328403 NTD328403:NTP328403 OCZ328403:ODL328403 OMV328403:ONH328403 OWR328403:OXD328403 PGN328403:PGZ328403 PQJ328403:PQV328403 QAF328403:QAR328403 QKB328403:QKN328403 QTX328403:QUJ328403 RDT328403:REF328403 RNP328403:ROB328403 RXL328403:RXX328403 SHH328403:SHT328403 SRD328403:SRP328403 TAZ328403:TBL328403 TKV328403:TLH328403 TUR328403:TVD328403 UEN328403:UEZ328403 UOJ328403:UOV328403 UYF328403:UYR328403 VIB328403:VIN328403 VRX328403:VSJ328403 WBT328403:WCF328403 WLP328403:WMB328403 WVL328403:WVX328403 IZ393939:JL393939 SV393939:TH393939 ACR393939:ADD393939 AMN393939:AMZ393939 AWJ393939:AWV393939 BGF393939:BGR393939 BQB393939:BQN393939 BZX393939:CAJ393939 CJT393939:CKF393939 CTP393939:CUB393939 DDL393939:DDX393939 DNH393939:DNT393939 DXD393939:DXP393939 EGZ393939:EHL393939 EQV393939:ERH393939 FAR393939:FBD393939 FKN393939:FKZ393939 FUJ393939:FUV393939 GEF393939:GER393939 GOB393939:GON393939 GXX393939:GYJ393939 HHT393939:HIF393939 HRP393939:HSB393939 IBL393939:IBX393939 ILH393939:ILT393939 IVD393939:IVP393939 JEZ393939:JFL393939 JOV393939:JPH393939 JYR393939:JZD393939 KIN393939:KIZ393939 KSJ393939:KSV393939 LCF393939:LCR393939 LMB393939:LMN393939 LVX393939:LWJ393939 MFT393939:MGF393939 MPP393939:MQB393939 MZL393939:MZX393939 NJH393939:NJT393939 NTD393939:NTP393939 OCZ393939:ODL393939 OMV393939:ONH393939 OWR393939:OXD393939 PGN393939:PGZ393939 PQJ393939:PQV393939 QAF393939:QAR393939 QKB393939:QKN393939 QTX393939:QUJ393939 RDT393939:REF393939 RNP393939:ROB393939 RXL393939:RXX393939 SHH393939:SHT393939 SRD393939:SRP393939 TAZ393939:TBL393939 TKV393939:TLH393939 TUR393939:TVD393939 UEN393939:UEZ393939 UOJ393939:UOV393939 UYF393939:UYR393939 VIB393939:VIN393939 VRX393939:VSJ393939 WBT393939:WCF393939 WLP393939:WMB393939 WVL393939:WVX393939 IZ459475:JL459475 SV459475:TH459475 ACR459475:ADD459475 AMN459475:AMZ459475 AWJ459475:AWV459475 BGF459475:BGR459475 BQB459475:BQN459475 BZX459475:CAJ459475 CJT459475:CKF459475 CTP459475:CUB459475 DDL459475:DDX459475 DNH459475:DNT459475 DXD459475:DXP459475 EGZ459475:EHL459475 EQV459475:ERH459475 FAR459475:FBD459475 FKN459475:FKZ459475 FUJ459475:FUV459475 GEF459475:GER459475 GOB459475:GON459475 GXX459475:GYJ459475 HHT459475:HIF459475 HRP459475:HSB459475 IBL459475:IBX459475 ILH459475:ILT459475 IVD459475:IVP459475 JEZ459475:JFL459475 JOV459475:JPH459475 JYR459475:JZD459475 KIN459475:KIZ459475 KSJ459475:KSV459475 LCF459475:LCR459475 LMB459475:LMN459475 LVX459475:LWJ459475 MFT459475:MGF459475 MPP459475:MQB459475 MZL459475:MZX459475 NJH459475:NJT459475 NTD459475:NTP459475 OCZ459475:ODL459475 OMV459475:ONH459475 OWR459475:OXD459475 PGN459475:PGZ459475 PQJ459475:PQV459475 QAF459475:QAR459475 QKB459475:QKN459475 QTX459475:QUJ459475 RDT459475:REF459475 RNP459475:ROB459475 RXL459475:RXX459475 SHH459475:SHT459475 SRD459475:SRP459475 TAZ459475:TBL459475 TKV459475:TLH459475 TUR459475:TVD459475 UEN459475:UEZ459475 UOJ459475:UOV459475 UYF459475:UYR459475 VIB459475:VIN459475 VRX459475:VSJ459475 WBT459475:WCF459475 WLP459475:WMB459475 WVL459475:WVX459475 IZ525011:JL525011 SV525011:TH525011 ACR525011:ADD525011 AMN525011:AMZ525011 AWJ525011:AWV525011 BGF525011:BGR525011 BQB525011:BQN525011 BZX525011:CAJ525011 CJT525011:CKF525011 CTP525011:CUB525011 DDL525011:DDX525011 DNH525011:DNT525011 DXD525011:DXP525011 EGZ525011:EHL525011 EQV525011:ERH525011 FAR525011:FBD525011 FKN525011:FKZ525011 FUJ525011:FUV525011 GEF525011:GER525011 GOB525011:GON525011 GXX525011:GYJ525011 HHT525011:HIF525011 HRP525011:HSB525011 IBL525011:IBX525011 ILH525011:ILT525011 IVD525011:IVP525011 JEZ525011:JFL525011 JOV525011:JPH525011 JYR525011:JZD525011 KIN525011:KIZ525011 KSJ525011:KSV525011 LCF525011:LCR525011 LMB525011:LMN525011 LVX525011:LWJ525011 MFT525011:MGF525011 MPP525011:MQB525011 MZL525011:MZX525011 NJH525011:NJT525011 NTD525011:NTP525011 OCZ525011:ODL525011 OMV525011:ONH525011 OWR525011:OXD525011 PGN525011:PGZ525011 PQJ525011:PQV525011 QAF525011:QAR525011 QKB525011:QKN525011 QTX525011:QUJ525011 RDT525011:REF525011 RNP525011:ROB525011 RXL525011:RXX525011 SHH525011:SHT525011 SRD525011:SRP525011 TAZ525011:TBL525011 TKV525011:TLH525011 TUR525011:TVD525011 UEN525011:UEZ525011 UOJ525011:UOV525011 UYF525011:UYR525011 VIB525011:VIN525011 VRX525011:VSJ525011 WBT525011:WCF525011 WLP525011:WMB525011 WVL525011:WVX525011 IZ590547:JL590547 SV590547:TH590547 ACR590547:ADD590547 AMN590547:AMZ590547 AWJ590547:AWV590547 BGF590547:BGR590547 BQB590547:BQN590547 BZX590547:CAJ590547 CJT590547:CKF590547 CTP590547:CUB590547 DDL590547:DDX590547 DNH590547:DNT590547 DXD590547:DXP590547 EGZ590547:EHL590547 EQV590547:ERH590547 FAR590547:FBD590547 FKN590547:FKZ590547 FUJ590547:FUV590547 GEF590547:GER590547 GOB590547:GON590547 GXX590547:GYJ590547 HHT590547:HIF590547 HRP590547:HSB590547 IBL590547:IBX590547 ILH590547:ILT590547 IVD590547:IVP590547 JEZ590547:JFL590547 JOV590547:JPH590547 JYR590547:JZD590547 KIN590547:KIZ590547 KSJ590547:KSV590547 LCF590547:LCR590547 LMB590547:LMN590547 LVX590547:LWJ590547 MFT590547:MGF590547 MPP590547:MQB590547 MZL590547:MZX590547 NJH590547:NJT590547 NTD590547:NTP590547 OCZ590547:ODL590547 OMV590547:ONH590547 OWR590547:OXD590547 PGN590547:PGZ590547 PQJ590547:PQV590547 QAF590547:QAR590547 QKB590547:QKN590547 QTX590547:QUJ590547 RDT590547:REF590547 RNP590547:ROB590547 RXL590547:RXX590547 SHH590547:SHT590547 SRD590547:SRP590547 TAZ590547:TBL590547 TKV590547:TLH590547 TUR590547:TVD590547 UEN590547:UEZ590547 UOJ590547:UOV590547 UYF590547:UYR590547 VIB590547:VIN590547 VRX590547:VSJ590547 WBT590547:WCF590547 WLP590547:WMB590547 WVL590547:WVX590547 IZ656083:JL656083 SV656083:TH656083 ACR656083:ADD656083 AMN656083:AMZ656083 AWJ656083:AWV656083 BGF656083:BGR656083 BQB656083:BQN656083 BZX656083:CAJ656083 CJT656083:CKF656083 CTP656083:CUB656083 DDL656083:DDX656083 DNH656083:DNT656083 DXD656083:DXP656083 EGZ656083:EHL656083 EQV656083:ERH656083 FAR656083:FBD656083 FKN656083:FKZ656083 FUJ656083:FUV656083 GEF656083:GER656083 GOB656083:GON656083 GXX656083:GYJ656083 HHT656083:HIF656083 HRP656083:HSB656083 IBL656083:IBX656083 ILH656083:ILT656083 IVD656083:IVP656083 JEZ656083:JFL656083 JOV656083:JPH656083 JYR656083:JZD656083 KIN656083:KIZ656083 KSJ656083:KSV656083 LCF656083:LCR656083 LMB656083:LMN656083 LVX656083:LWJ656083 MFT656083:MGF656083 MPP656083:MQB656083 MZL656083:MZX656083 NJH656083:NJT656083 NTD656083:NTP656083 OCZ656083:ODL656083 OMV656083:ONH656083 OWR656083:OXD656083 PGN656083:PGZ656083 PQJ656083:PQV656083 QAF656083:QAR656083 QKB656083:QKN656083 QTX656083:QUJ656083 RDT656083:REF656083 RNP656083:ROB656083 RXL656083:RXX656083 SHH656083:SHT656083 SRD656083:SRP656083 TAZ656083:TBL656083 TKV656083:TLH656083 TUR656083:TVD656083 UEN656083:UEZ656083 UOJ656083:UOV656083 UYF656083:UYR656083 VIB656083:VIN656083 VRX656083:VSJ656083 WBT656083:WCF656083 WLP656083:WMB656083 WVL656083:WVX656083 IZ721619:JL721619 SV721619:TH721619 ACR721619:ADD721619 AMN721619:AMZ721619 AWJ721619:AWV721619 BGF721619:BGR721619 BQB721619:BQN721619 BZX721619:CAJ721619 CJT721619:CKF721619 CTP721619:CUB721619 DDL721619:DDX721619 DNH721619:DNT721619 DXD721619:DXP721619 EGZ721619:EHL721619 EQV721619:ERH721619 FAR721619:FBD721619 FKN721619:FKZ721619 FUJ721619:FUV721619 GEF721619:GER721619 GOB721619:GON721619 GXX721619:GYJ721619 HHT721619:HIF721619 HRP721619:HSB721619 IBL721619:IBX721619 ILH721619:ILT721619 IVD721619:IVP721619 JEZ721619:JFL721619 JOV721619:JPH721619 JYR721619:JZD721619 KIN721619:KIZ721619 KSJ721619:KSV721619 LCF721619:LCR721619 LMB721619:LMN721619 LVX721619:LWJ721619 MFT721619:MGF721619 MPP721619:MQB721619 MZL721619:MZX721619 NJH721619:NJT721619 NTD721619:NTP721619 OCZ721619:ODL721619 OMV721619:ONH721619 OWR721619:OXD721619 PGN721619:PGZ721619 PQJ721619:PQV721619 QAF721619:QAR721619 QKB721619:QKN721619 QTX721619:QUJ721619 RDT721619:REF721619 RNP721619:ROB721619 RXL721619:RXX721619 SHH721619:SHT721619 SRD721619:SRP721619 TAZ721619:TBL721619 TKV721619:TLH721619 TUR721619:TVD721619 UEN721619:UEZ721619 UOJ721619:UOV721619 UYF721619:UYR721619 VIB721619:VIN721619 VRX721619:VSJ721619 WBT721619:WCF721619 WLP721619:WMB721619 WVL721619:WVX721619 IZ787155:JL787155 SV787155:TH787155 ACR787155:ADD787155 AMN787155:AMZ787155 AWJ787155:AWV787155 BGF787155:BGR787155 BQB787155:BQN787155 BZX787155:CAJ787155 CJT787155:CKF787155 CTP787155:CUB787155 DDL787155:DDX787155 DNH787155:DNT787155 DXD787155:DXP787155 EGZ787155:EHL787155 EQV787155:ERH787155 FAR787155:FBD787155 FKN787155:FKZ787155 FUJ787155:FUV787155 GEF787155:GER787155 GOB787155:GON787155 GXX787155:GYJ787155 HHT787155:HIF787155 HRP787155:HSB787155 IBL787155:IBX787155 ILH787155:ILT787155 IVD787155:IVP787155 JEZ787155:JFL787155 JOV787155:JPH787155 JYR787155:JZD787155 KIN787155:KIZ787155 KSJ787155:KSV787155 LCF787155:LCR787155 LMB787155:LMN787155 LVX787155:LWJ787155 MFT787155:MGF787155 MPP787155:MQB787155 MZL787155:MZX787155 NJH787155:NJT787155 NTD787155:NTP787155 OCZ787155:ODL787155 OMV787155:ONH787155 OWR787155:OXD787155 PGN787155:PGZ787155 PQJ787155:PQV787155 QAF787155:QAR787155 QKB787155:QKN787155 QTX787155:QUJ787155 RDT787155:REF787155 RNP787155:ROB787155 RXL787155:RXX787155 SHH787155:SHT787155 SRD787155:SRP787155 TAZ787155:TBL787155 TKV787155:TLH787155 TUR787155:TVD787155 UEN787155:UEZ787155 UOJ787155:UOV787155 UYF787155:UYR787155 VIB787155:VIN787155 VRX787155:VSJ787155 WBT787155:WCF787155 WLP787155:WMB787155 WVL787155:WVX787155 IZ852691:JL852691 SV852691:TH852691 ACR852691:ADD852691 AMN852691:AMZ852691 AWJ852691:AWV852691 BGF852691:BGR852691 BQB852691:BQN852691 BZX852691:CAJ852691 CJT852691:CKF852691 CTP852691:CUB852691 DDL852691:DDX852691 DNH852691:DNT852691 DXD852691:DXP852691 EGZ852691:EHL852691 EQV852691:ERH852691 FAR852691:FBD852691 FKN852691:FKZ852691 FUJ852691:FUV852691 GEF852691:GER852691 GOB852691:GON852691 GXX852691:GYJ852691 HHT852691:HIF852691 HRP852691:HSB852691 IBL852691:IBX852691 ILH852691:ILT852691 IVD852691:IVP852691 JEZ852691:JFL852691 JOV852691:JPH852691 JYR852691:JZD852691 KIN852691:KIZ852691 KSJ852691:KSV852691 LCF852691:LCR852691 LMB852691:LMN852691 LVX852691:LWJ852691 MFT852691:MGF852691 MPP852691:MQB852691 MZL852691:MZX852691 NJH852691:NJT852691 NTD852691:NTP852691 OCZ852691:ODL852691 OMV852691:ONH852691 OWR852691:OXD852691 PGN852691:PGZ852691 PQJ852691:PQV852691 QAF852691:QAR852691 QKB852691:QKN852691 QTX852691:QUJ852691 RDT852691:REF852691 RNP852691:ROB852691 RXL852691:RXX852691 SHH852691:SHT852691 SRD852691:SRP852691 TAZ852691:TBL852691 TKV852691:TLH852691 TUR852691:TVD852691 UEN852691:UEZ852691 UOJ852691:UOV852691 UYF852691:UYR852691 VIB852691:VIN852691 VRX852691:VSJ852691 WBT852691:WCF852691 WLP852691:WMB852691 WVL852691:WVX852691 IZ918227:JL918227 SV918227:TH918227 ACR918227:ADD918227 AMN918227:AMZ918227 AWJ918227:AWV918227 BGF918227:BGR918227 BQB918227:BQN918227 BZX918227:CAJ918227 CJT918227:CKF918227 CTP918227:CUB918227 DDL918227:DDX918227 DNH918227:DNT918227 DXD918227:DXP918227 EGZ918227:EHL918227 EQV918227:ERH918227 FAR918227:FBD918227 FKN918227:FKZ918227 FUJ918227:FUV918227 GEF918227:GER918227 GOB918227:GON918227 GXX918227:GYJ918227 HHT918227:HIF918227 HRP918227:HSB918227 IBL918227:IBX918227 ILH918227:ILT918227 IVD918227:IVP918227 JEZ918227:JFL918227 JOV918227:JPH918227 JYR918227:JZD918227 KIN918227:KIZ918227 KSJ918227:KSV918227 LCF918227:LCR918227 LMB918227:LMN918227 LVX918227:LWJ918227 MFT918227:MGF918227 MPP918227:MQB918227 MZL918227:MZX918227 NJH918227:NJT918227 NTD918227:NTP918227 OCZ918227:ODL918227 OMV918227:ONH918227 OWR918227:OXD918227 PGN918227:PGZ918227 PQJ918227:PQV918227 QAF918227:QAR918227 QKB918227:QKN918227 QTX918227:QUJ918227 RDT918227:REF918227 RNP918227:ROB918227 RXL918227:RXX918227 SHH918227:SHT918227 SRD918227:SRP918227 TAZ918227:TBL918227 TKV918227:TLH918227 TUR918227:TVD918227 UEN918227:UEZ918227 UOJ918227:UOV918227 UYF918227:UYR918227 VIB918227:VIN918227 VRX918227:VSJ918227 WBT918227:WCF918227 WLP918227:WMB918227 WVL918227:WVX918227 IZ983763:JL983763 SV983763:TH983763 ACR983763:ADD983763 AMN983763:AMZ983763 AWJ983763:AWV983763 BGF983763:BGR983763 BQB983763:BQN983763 BZX983763:CAJ983763 CJT983763:CKF983763 CTP983763:CUB983763 DDL983763:DDX983763 DNH983763:DNT983763 DXD983763:DXP983763 EGZ983763:EHL983763 EQV983763:ERH983763 FAR983763:FBD983763 FKN983763:FKZ983763 FUJ983763:FUV983763 GEF983763:GER983763 GOB983763:GON983763 GXX983763:GYJ983763 HHT983763:HIF983763 HRP983763:HSB983763 IBL983763:IBX983763 ILH983763:ILT983763 IVD983763:IVP983763 JEZ983763:JFL983763 JOV983763:JPH983763 JYR983763:JZD983763 KIN983763:KIZ983763 KSJ983763:KSV983763 LCF983763:LCR983763 LMB983763:LMN983763 LVX983763:LWJ983763 MFT983763:MGF983763 MPP983763:MQB983763 MZL983763:MZX983763 NJH983763:NJT983763 NTD983763:NTP983763 OCZ983763:ODL983763 OMV983763:ONH983763 OWR983763:OXD983763 PGN983763:PGZ983763 PQJ983763:PQV983763 QAF983763:QAR983763 QKB983763:QKN983763 QTX983763:QUJ983763 RDT983763:REF983763 RNP983763:ROB983763 RXL983763:RXX983763 SHH983763:SHT983763 SRD983763:SRP983763 TAZ983763:TBL983763 TKV983763:TLH983763 TUR983763:TVD983763 UEN983763:UEZ983763 UOJ983763:UOV983763 UYF983763:UYR983763 VIB983763:VIN983763 VRX983763:VSJ983763 WBT983763:WCF983763 WLP983763:WMB983763 WVL983763:WVX983763 TUR984195:TVD984196 IZ683:JL683 SV683:TH683 ACR683:ADD683 AMN683:AMZ683 AWJ683:AWV683 BGF683:BGR683 BQB683:BQN683 BZX683:CAJ683 CJT683:CKF683 CTP683:CUB683 DDL683:DDX683 DNH683:DNT683 DXD683:DXP683 EGZ683:EHL683 EQV683:ERH683 FAR683:FBD683 FKN683:FKZ683 FUJ683:FUV683 GEF683:GER683 GOB683:GON683 GXX683:GYJ683 HHT683:HIF683 HRP683:HSB683 IBL683:IBX683 ILH683:ILT683 IVD683:IVP683 JEZ683:JFL683 JOV683:JPH683 JYR683:JZD683 KIN683:KIZ683 KSJ683:KSV683 LCF683:LCR683 LMB683:LMN683 LVX683:LWJ683 MFT683:MGF683 MPP683:MQB683 MZL683:MZX683 NJH683:NJT683 NTD683:NTP683 OCZ683:ODL683 OMV683:ONH683 OWR683:OXD683 PGN683:PGZ683 PQJ683:PQV683 QAF683:QAR683 QKB683:QKN683 QTX683:QUJ683 RDT683:REF683 RNP683:ROB683 RXL683:RXX683 SHH683:SHT683 SRD683:SRP683 TAZ683:TBL683 TKV683:TLH683 TUR683:TVD683 UEN683:UEZ683 UOJ683:UOV683 UYF683:UYR683 VIB683:VIN683 VRX683:VSJ683 WBT683:WCF683 WLP683:WMB683 WVL683:WVX683 IZ66102:JL66102 SV66102:TH66102 ACR66102:ADD66102 AMN66102:AMZ66102 AWJ66102:AWV66102 BGF66102:BGR66102 BQB66102:BQN66102 BZX66102:CAJ66102 CJT66102:CKF66102 CTP66102:CUB66102 DDL66102:DDX66102 DNH66102:DNT66102 DXD66102:DXP66102 EGZ66102:EHL66102 EQV66102:ERH66102 FAR66102:FBD66102 FKN66102:FKZ66102 FUJ66102:FUV66102 GEF66102:GER66102 GOB66102:GON66102 GXX66102:GYJ66102 HHT66102:HIF66102 HRP66102:HSB66102 IBL66102:IBX66102 ILH66102:ILT66102 IVD66102:IVP66102 JEZ66102:JFL66102 JOV66102:JPH66102 JYR66102:JZD66102 KIN66102:KIZ66102 KSJ66102:KSV66102 LCF66102:LCR66102 LMB66102:LMN66102 LVX66102:LWJ66102 MFT66102:MGF66102 MPP66102:MQB66102 MZL66102:MZX66102 NJH66102:NJT66102 NTD66102:NTP66102 OCZ66102:ODL66102 OMV66102:ONH66102 OWR66102:OXD66102 PGN66102:PGZ66102 PQJ66102:PQV66102 QAF66102:QAR66102 QKB66102:QKN66102 QTX66102:QUJ66102 RDT66102:REF66102 RNP66102:ROB66102 RXL66102:RXX66102 SHH66102:SHT66102 SRD66102:SRP66102 TAZ66102:TBL66102 TKV66102:TLH66102 TUR66102:TVD66102 UEN66102:UEZ66102 UOJ66102:UOV66102 UYF66102:UYR66102 VIB66102:VIN66102 VRX66102:VSJ66102 WBT66102:WCF66102 WLP66102:WMB66102 WVL66102:WVX66102 IZ131638:JL131638 SV131638:TH131638 ACR131638:ADD131638 AMN131638:AMZ131638 AWJ131638:AWV131638 BGF131638:BGR131638 BQB131638:BQN131638 BZX131638:CAJ131638 CJT131638:CKF131638 CTP131638:CUB131638 DDL131638:DDX131638 DNH131638:DNT131638 DXD131638:DXP131638 EGZ131638:EHL131638 EQV131638:ERH131638 FAR131638:FBD131638 FKN131638:FKZ131638 FUJ131638:FUV131638 GEF131638:GER131638 GOB131638:GON131638 GXX131638:GYJ131638 HHT131638:HIF131638 HRP131638:HSB131638 IBL131638:IBX131638 ILH131638:ILT131638 IVD131638:IVP131638 JEZ131638:JFL131638 JOV131638:JPH131638 JYR131638:JZD131638 KIN131638:KIZ131638 KSJ131638:KSV131638 LCF131638:LCR131638 LMB131638:LMN131638 LVX131638:LWJ131638 MFT131638:MGF131638 MPP131638:MQB131638 MZL131638:MZX131638 NJH131638:NJT131638 NTD131638:NTP131638 OCZ131638:ODL131638 OMV131638:ONH131638 OWR131638:OXD131638 PGN131638:PGZ131638 PQJ131638:PQV131638 QAF131638:QAR131638 QKB131638:QKN131638 QTX131638:QUJ131638 RDT131638:REF131638 RNP131638:ROB131638 RXL131638:RXX131638 SHH131638:SHT131638 SRD131638:SRP131638 TAZ131638:TBL131638 TKV131638:TLH131638 TUR131638:TVD131638 UEN131638:UEZ131638 UOJ131638:UOV131638 UYF131638:UYR131638 VIB131638:VIN131638 VRX131638:VSJ131638 WBT131638:WCF131638 WLP131638:WMB131638 WVL131638:WVX131638 IZ197174:JL197174 SV197174:TH197174 ACR197174:ADD197174 AMN197174:AMZ197174 AWJ197174:AWV197174 BGF197174:BGR197174 BQB197174:BQN197174 BZX197174:CAJ197174 CJT197174:CKF197174 CTP197174:CUB197174 DDL197174:DDX197174 DNH197174:DNT197174 DXD197174:DXP197174 EGZ197174:EHL197174 EQV197174:ERH197174 FAR197174:FBD197174 FKN197174:FKZ197174 FUJ197174:FUV197174 GEF197174:GER197174 GOB197174:GON197174 GXX197174:GYJ197174 HHT197174:HIF197174 HRP197174:HSB197174 IBL197174:IBX197174 ILH197174:ILT197174 IVD197174:IVP197174 JEZ197174:JFL197174 JOV197174:JPH197174 JYR197174:JZD197174 KIN197174:KIZ197174 KSJ197174:KSV197174 LCF197174:LCR197174 LMB197174:LMN197174 LVX197174:LWJ197174 MFT197174:MGF197174 MPP197174:MQB197174 MZL197174:MZX197174 NJH197174:NJT197174 NTD197174:NTP197174 OCZ197174:ODL197174 OMV197174:ONH197174 OWR197174:OXD197174 PGN197174:PGZ197174 PQJ197174:PQV197174 QAF197174:QAR197174 QKB197174:QKN197174 QTX197174:QUJ197174 RDT197174:REF197174 RNP197174:ROB197174 RXL197174:RXX197174 SHH197174:SHT197174 SRD197174:SRP197174 TAZ197174:TBL197174 TKV197174:TLH197174 TUR197174:TVD197174 UEN197174:UEZ197174 UOJ197174:UOV197174 UYF197174:UYR197174 VIB197174:VIN197174 VRX197174:VSJ197174 WBT197174:WCF197174 WLP197174:WMB197174 WVL197174:WVX197174 IZ262710:JL262710 SV262710:TH262710 ACR262710:ADD262710 AMN262710:AMZ262710 AWJ262710:AWV262710 BGF262710:BGR262710 BQB262710:BQN262710 BZX262710:CAJ262710 CJT262710:CKF262710 CTP262710:CUB262710 DDL262710:DDX262710 DNH262710:DNT262710 DXD262710:DXP262710 EGZ262710:EHL262710 EQV262710:ERH262710 FAR262710:FBD262710 FKN262710:FKZ262710 FUJ262710:FUV262710 GEF262710:GER262710 GOB262710:GON262710 GXX262710:GYJ262710 HHT262710:HIF262710 HRP262710:HSB262710 IBL262710:IBX262710 ILH262710:ILT262710 IVD262710:IVP262710 JEZ262710:JFL262710 JOV262710:JPH262710 JYR262710:JZD262710 KIN262710:KIZ262710 KSJ262710:KSV262710 LCF262710:LCR262710 LMB262710:LMN262710 LVX262710:LWJ262710 MFT262710:MGF262710 MPP262710:MQB262710 MZL262710:MZX262710 NJH262710:NJT262710 NTD262710:NTP262710 OCZ262710:ODL262710 OMV262710:ONH262710 OWR262710:OXD262710 PGN262710:PGZ262710 PQJ262710:PQV262710 QAF262710:QAR262710 QKB262710:QKN262710 QTX262710:QUJ262710 RDT262710:REF262710 RNP262710:ROB262710 RXL262710:RXX262710 SHH262710:SHT262710 SRD262710:SRP262710 TAZ262710:TBL262710 TKV262710:TLH262710 TUR262710:TVD262710 UEN262710:UEZ262710 UOJ262710:UOV262710 UYF262710:UYR262710 VIB262710:VIN262710 VRX262710:VSJ262710 WBT262710:WCF262710 WLP262710:WMB262710 WVL262710:WVX262710 IZ328246:JL328246 SV328246:TH328246 ACR328246:ADD328246 AMN328246:AMZ328246 AWJ328246:AWV328246 BGF328246:BGR328246 BQB328246:BQN328246 BZX328246:CAJ328246 CJT328246:CKF328246 CTP328246:CUB328246 DDL328246:DDX328246 DNH328246:DNT328246 DXD328246:DXP328246 EGZ328246:EHL328246 EQV328246:ERH328246 FAR328246:FBD328246 FKN328246:FKZ328246 FUJ328246:FUV328246 GEF328246:GER328246 GOB328246:GON328246 GXX328246:GYJ328246 HHT328246:HIF328246 HRP328246:HSB328246 IBL328246:IBX328246 ILH328246:ILT328246 IVD328246:IVP328246 JEZ328246:JFL328246 JOV328246:JPH328246 JYR328246:JZD328246 KIN328246:KIZ328246 KSJ328246:KSV328246 LCF328246:LCR328246 LMB328246:LMN328246 LVX328246:LWJ328246 MFT328246:MGF328246 MPP328246:MQB328246 MZL328246:MZX328246 NJH328246:NJT328246 NTD328246:NTP328246 OCZ328246:ODL328246 OMV328246:ONH328246 OWR328246:OXD328246 PGN328246:PGZ328246 PQJ328246:PQV328246 QAF328246:QAR328246 QKB328246:QKN328246 QTX328246:QUJ328246 RDT328246:REF328246 RNP328246:ROB328246 RXL328246:RXX328246 SHH328246:SHT328246 SRD328246:SRP328246 TAZ328246:TBL328246 TKV328246:TLH328246 TUR328246:TVD328246 UEN328246:UEZ328246 UOJ328246:UOV328246 UYF328246:UYR328246 VIB328246:VIN328246 VRX328246:VSJ328246 WBT328246:WCF328246 WLP328246:WMB328246 WVL328246:WVX328246 IZ393782:JL393782 SV393782:TH393782 ACR393782:ADD393782 AMN393782:AMZ393782 AWJ393782:AWV393782 BGF393782:BGR393782 BQB393782:BQN393782 BZX393782:CAJ393782 CJT393782:CKF393782 CTP393782:CUB393782 DDL393782:DDX393782 DNH393782:DNT393782 DXD393782:DXP393782 EGZ393782:EHL393782 EQV393782:ERH393782 FAR393782:FBD393782 FKN393782:FKZ393782 FUJ393782:FUV393782 GEF393782:GER393782 GOB393782:GON393782 GXX393782:GYJ393782 HHT393782:HIF393782 HRP393782:HSB393782 IBL393782:IBX393782 ILH393782:ILT393782 IVD393782:IVP393782 JEZ393782:JFL393782 JOV393782:JPH393782 JYR393782:JZD393782 KIN393782:KIZ393782 KSJ393782:KSV393782 LCF393782:LCR393782 LMB393782:LMN393782 LVX393782:LWJ393782 MFT393782:MGF393782 MPP393782:MQB393782 MZL393782:MZX393782 NJH393782:NJT393782 NTD393782:NTP393782 OCZ393782:ODL393782 OMV393782:ONH393782 OWR393782:OXD393782 PGN393782:PGZ393782 PQJ393782:PQV393782 QAF393782:QAR393782 QKB393782:QKN393782 QTX393782:QUJ393782 RDT393782:REF393782 RNP393782:ROB393782 RXL393782:RXX393782 SHH393782:SHT393782 SRD393782:SRP393782 TAZ393782:TBL393782 TKV393782:TLH393782 TUR393782:TVD393782 UEN393782:UEZ393782 UOJ393782:UOV393782 UYF393782:UYR393782 VIB393782:VIN393782 VRX393782:VSJ393782 WBT393782:WCF393782 WLP393782:WMB393782 WVL393782:WVX393782 IZ459318:JL459318 SV459318:TH459318 ACR459318:ADD459318 AMN459318:AMZ459318 AWJ459318:AWV459318 BGF459318:BGR459318 BQB459318:BQN459318 BZX459318:CAJ459318 CJT459318:CKF459318 CTP459318:CUB459318 DDL459318:DDX459318 DNH459318:DNT459318 DXD459318:DXP459318 EGZ459318:EHL459318 EQV459318:ERH459318 FAR459318:FBD459318 FKN459318:FKZ459318 FUJ459318:FUV459318 GEF459318:GER459318 GOB459318:GON459318 GXX459318:GYJ459318 HHT459318:HIF459318 HRP459318:HSB459318 IBL459318:IBX459318 ILH459318:ILT459318 IVD459318:IVP459318 JEZ459318:JFL459318 JOV459318:JPH459318 JYR459318:JZD459318 KIN459318:KIZ459318 KSJ459318:KSV459318 LCF459318:LCR459318 LMB459318:LMN459318 LVX459318:LWJ459318 MFT459318:MGF459318 MPP459318:MQB459318 MZL459318:MZX459318 NJH459318:NJT459318 NTD459318:NTP459318 OCZ459318:ODL459318 OMV459318:ONH459318 OWR459318:OXD459318 PGN459318:PGZ459318 PQJ459318:PQV459318 QAF459318:QAR459318 QKB459318:QKN459318 QTX459318:QUJ459318 RDT459318:REF459318 RNP459318:ROB459318 RXL459318:RXX459318 SHH459318:SHT459318 SRD459318:SRP459318 TAZ459318:TBL459318 TKV459318:TLH459318 TUR459318:TVD459318 UEN459318:UEZ459318 UOJ459318:UOV459318 UYF459318:UYR459318 VIB459318:VIN459318 VRX459318:VSJ459318 WBT459318:WCF459318 WLP459318:WMB459318 WVL459318:WVX459318 IZ524854:JL524854 SV524854:TH524854 ACR524854:ADD524854 AMN524854:AMZ524854 AWJ524854:AWV524854 BGF524854:BGR524854 BQB524854:BQN524854 BZX524854:CAJ524854 CJT524854:CKF524854 CTP524854:CUB524854 DDL524854:DDX524854 DNH524854:DNT524854 DXD524854:DXP524854 EGZ524854:EHL524854 EQV524854:ERH524854 FAR524854:FBD524854 FKN524854:FKZ524854 FUJ524854:FUV524854 GEF524854:GER524854 GOB524854:GON524854 GXX524854:GYJ524854 HHT524854:HIF524854 HRP524854:HSB524854 IBL524854:IBX524854 ILH524854:ILT524854 IVD524854:IVP524854 JEZ524854:JFL524854 JOV524854:JPH524854 JYR524854:JZD524854 KIN524854:KIZ524854 KSJ524854:KSV524854 LCF524854:LCR524854 LMB524854:LMN524854 LVX524854:LWJ524854 MFT524854:MGF524854 MPP524854:MQB524854 MZL524854:MZX524854 NJH524854:NJT524854 NTD524854:NTP524854 OCZ524854:ODL524854 OMV524854:ONH524854 OWR524854:OXD524854 PGN524854:PGZ524854 PQJ524854:PQV524854 QAF524854:QAR524854 QKB524854:QKN524854 QTX524854:QUJ524854 RDT524854:REF524854 RNP524854:ROB524854 RXL524854:RXX524854 SHH524854:SHT524854 SRD524854:SRP524854 TAZ524854:TBL524854 TKV524854:TLH524854 TUR524854:TVD524854 UEN524854:UEZ524854 UOJ524854:UOV524854 UYF524854:UYR524854 VIB524854:VIN524854 VRX524854:VSJ524854 WBT524854:WCF524854 WLP524854:WMB524854 WVL524854:WVX524854 IZ590390:JL590390 SV590390:TH590390 ACR590390:ADD590390 AMN590390:AMZ590390 AWJ590390:AWV590390 BGF590390:BGR590390 BQB590390:BQN590390 BZX590390:CAJ590390 CJT590390:CKF590390 CTP590390:CUB590390 DDL590390:DDX590390 DNH590390:DNT590390 DXD590390:DXP590390 EGZ590390:EHL590390 EQV590390:ERH590390 FAR590390:FBD590390 FKN590390:FKZ590390 FUJ590390:FUV590390 GEF590390:GER590390 GOB590390:GON590390 GXX590390:GYJ590390 HHT590390:HIF590390 HRP590390:HSB590390 IBL590390:IBX590390 ILH590390:ILT590390 IVD590390:IVP590390 JEZ590390:JFL590390 JOV590390:JPH590390 JYR590390:JZD590390 KIN590390:KIZ590390 KSJ590390:KSV590390 LCF590390:LCR590390 LMB590390:LMN590390 LVX590390:LWJ590390 MFT590390:MGF590390 MPP590390:MQB590390 MZL590390:MZX590390 NJH590390:NJT590390 NTD590390:NTP590390 OCZ590390:ODL590390 OMV590390:ONH590390 OWR590390:OXD590390 PGN590390:PGZ590390 PQJ590390:PQV590390 QAF590390:QAR590390 QKB590390:QKN590390 QTX590390:QUJ590390 RDT590390:REF590390 RNP590390:ROB590390 RXL590390:RXX590390 SHH590390:SHT590390 SRD590390:SRP590390 TAZ590390:TBL590390 TKV590390:TLH590390 TUR590390:TVD590390 UEN590390:UEZ590390 UOJ590390:UOV590390 UYF590390:UYR590390 VIB590390:VIN590390 VRX590390:VSJ590390 WBT590390:WCF590390 WLP590390:WMB590390 WVL590390:WVX590390 IZ655926:JL655926 SV655926:TH655926 ACR655926:ADD655926 AMN655926:AMZ655926 AWJ655926:AWV655926 BGF655926:BGR655926 BQB655926:BQN655926 BZX655926:CAJ655926 CJT655926:CKF655926 CTP655926:CUB655926 DDL655926:DDX655926 DNH655926:DNT655926 DXD655926:DXP655926 EGZ655926:EHL655926 EQV655926:ERH655926 FAR655926:FBD655926 FKN655926:FKZ655926 FUJ655926:FUV655926 GEF655926:GER655926 GOB655926:GON655926 GXX655926:GYJ655926 HHT655926:HIF655926 HRP655926:HSB655926 IBL655926:IBX655926 ILH655926:ILT655926 IVD655926:IVP655926 JEZ655926:JFL655926 JOV655926:JPH655926 JYR655926:JZD655926 KIN655926:KIZ655926 KSJ655926:KSV655926 LCF655926:LCR655926 LMB655926:LMN655926 LVX655926:LWJ655926 MFT655926:MGF655926 MPP655926:MQB655926 MZL655926:MZX655926 NJH655926:NJT655926 NTD655926:NTP655926 OCZ655926:ODL655926 OMV655926:ONH655926 OWR655926:OXD655926 PGN655926:PGZ655926 PQJ655926:PQV655926 QAF655926:QAR655926 QKB655926:QKN655926 QTX655926:QUJ655926 RDT655926:REF655926 RNP655926:ROB655926 RXL655926:RXX655926 SHH655926:SHT655926 SRD655926:SRP655926 TAZ655926:TBL655926 TKV655926:TLH655926 TUR655926:TVD655926 UEN655926:UEZ655926 UOJ655926:UOV655926 UYF655926:UYR655926 VIB655926:VIN655926 VRX655926:VSJ655926 WBT655926:WCF655926 WLP655926:WMB655926 WVL655926:WVX655926 IZ721462:JL721462 SV721462:TH721462 ACR721462:ADD721462 AMN721462:AMZ721462 AWJ721462:AWV721462 BGF721462:BGR721462 BQB721462:BQN721462 BZX721462:CAJ721462 CJT721462:CKF721462 CTP721462:CUB721462 DDL721462:DDX721462 DNH721462:DNT721462 DXD721462:DXP721462 EGZ721462:EHL721462 EQV721462:ERH721462 FAR721462:FBD721462 FKN721462:FKZ721462 FUJ721462:FUV721462 GEF721462:GER721462 GOB721462:GON721462 GXX721462:GYJ721462 HHT721462:HIF721462 HRP721462:HSB721462 IBL721462:IBX721462 ILH721462:ILT721462 IVD721462:IVP721462 JEZ721462:JFL721462 JOV721462:JPH721462 JYR721462:JZD721462 KIN721462:KIZ721462 KSJ721462:KSV721462 LCF721462:LCR721462 LMB721462:LMN721462 LVX721462:LWJ721462 MFT721462:MGF721462 MPP721462:MQB721462 MZL721462:MZX721462 NJH721462:NJT721462 NTD721462:NTP721462 OCZ721462:ODL721462 OMV721462:ONH721462 OWR721462:OXD721462 PGN721462:PGZ721462 PQJ721462:PQV721462 QAF721462:QAR721462 QKB721462:QKN721462 QTX721462:QUJ721462 RDT721462:REF721462 RNP721462:ROB721462 RXL721462:RXX721462 SHH721462:SHT721462 SRD721462:SRP721462 TAZ721462:TBL721462 TKV721462:TLH721462 TUR721462:TVD721462 UEN721462:UEZ721462 UOJ721462:UOV721462 UYF721462:UYR721462 VIB721462:VIN721462 VRX721462:VSJ721462 WBT721462:WCF721462 WLP721462:WMB721462 WVL721462:WVX721462 IZ786998:JL786998 SV786998:TH786998 ACR786998:ADD786998 AMN786998:AMZ786998 AWJ786998:AWV786998 BGF786998:BGR786998 BQB786998:BQN786998 BZX786998:CAJ786998 CJT786998:CKF786998 CTP786998:CUB786998 DDL786998:DDX786998 DNH786998:DNT786998 DXD786998:DXP786998 EGZ786998:EHL786998 EQV786998:ERH786998 FAR786998:FBD786998 FKN786998:FKZ786998 FUJ786998:FUV786998 GEF786998:GER786998 GOB786998:GON786998 GXX786998:GYJ786998 HHT786998:HIF786998 HRP786998:HSB786998 IBL786998:IBX786998 ILH786998:ILT786998 IVD786998:IVP786998 JEZ786998:JFL786998 JOV786998:JPH786998 JYR786998:JZD786998 KIN786998:KIZ786998 KSJ786998:KSV786998 LCF786998:LCR786998 LMB786998:LMN786998 LVX786998:LWJ786998 MFT786998:MGF786998 MPP786998:MQB786998 MZL786998:MZX786998 NJH786998:NJT786998 NTD786998:NTP786998 OCZ786998:ODL786998 OMV786998:ONH786998 OWR786998:OXD786998 PGN786998:PGZ786998 PQJ786998:PQV786998 QAF786998:QAR786998 QKB786998:QKN786998 QTX786998:QUJ786998 RDT786998:REF786998 RNP786998:ROB786998 RXL786998:RXX786998 SHH786998:SHT786998 SRD786998:SRP786998 TAZ786998:TBL786998 TKV786998:TLH786998 TUR786998:TVD786998 UEN786998:UEZ786998 UOJ786998:UOV786998 UYF786998:UYR786998 VIB786998:VIN786998 VRX786998:VSJ786998 WBT786998:WCF786998 WLP786998:WMB786998 WVL786998:WVX786998 IZ852534:JL852534 SV852534:TH852534 ACR852534:ADD852534 AMN852534:AMZ852534 AWJ852534:AWV852534 BGF852534:BGR852534 BQB852534:BQN852534 BZX852534:CAJ852534 CJT852534:CKF852534 CTP852534:CUB852534 DDL852534:DDX852534 DNH852534:DNT852534 DXD852534:DXP852534 EGZ852534:EHL852534 EQV852534:ERH852534 FAR852534:FBD852534 FKN852534:FKZ852534 FUJ852534:FUV852534 GEF852534:GER852534 GOB852534:GON852534 GXX852534:GYJ852534 HHT852534:HIF852534 HRP852534:HSB852534 IBL852534:IBX852534 ILH852534:ILT852534 IVD852534:IVP852534 JEZ852534:JFL852534 JOV852534:JPH852534 JYR852534:JZD852534 KIN852534:KIZ852534 KSJ852534:KSV852534 LCF852534:LCR852534 LMB852534:LMN852534 LVX852534:LWJ852534 MFT852534:MGF852534 MPP852534:MQB852534 MZL852534:MZX852534 NJH852534:NJT852534 NTD852534:NTP852534 OCZ852534:ODL852534 OMV852534:ONH852534 OWR852534:OXD852534 PGN852534:PGZ852534 PQJ852534:PQV852534 QAF852534:QAR852534 QKB852534:QKN852534 QTX852534:QUJ852534 RDT852534:REF852534 RNP852534:ROB852534 RXL852534:RXX852534 SHH852534:SHT852534 SRD852534:SRP852534 TAZ852534:TBL852534 TKV852534:TLH852534 TUR852534:TVD852534 UEN852534:UEZ852534 UOJ852534:UOV852534 UYF852534:UYR852534 VIB852534:VIN852534 VRX852534:VSJ852534 WBT852534:WCF852534 WLP852534:WMB852534 WVL852534:WVX852534 IZ918070:JL918070 SV918070:TH918070 ACR918070:ADD918070 AMN918070:AMZ918070 AWJ918070:AWV918070 BGF918070:BGR918070 BQB918070:BQN918070 BZX918070:CAJ918070 CJT918070:CKF918070 CTP918070:CUB918070 DDL918070:DDX918070 DNH918070:DNT918070 DXD918070:DXP918070 EGZ918070:EHL918070 EQV918070:ERH918070 FAR918070:FBD918070 FKN918070:FKZ918070 FUJ918070:FUV918070 GEF918070:GER918070 GOB918070:GON918070 GXX918070:GYJ918070 HHT918070:HIF918070 HRP918070:HSB918070 IBL918070:IBX918070 ILH918070:ILT918070 IVD918070:IVP918070 JEZ918070:JFL918070 JOV918070:JPH918070 JYR918070:JZD918070 KIN918070:KIZ918070 KSJ918070:KSV918070 LCF918070:LCR918070 LMB918070:LMN918070 LVX918070:LWJ918070 MFT918070:MGF918070 MPP918070:MQB918070 MZL918070:MZX918070 NJH918070:NJT918070 NTD918070:NTP918070 OCZ918070:ODL918070 OMV918070:ONH918070 OWR918070:OXD918070 PGN918070:PGZ918070 PQJ918070:PQV918070 QAF918070:QAR918070 QKB918070:QKN918070 QTX918070:QUJ918070 RDT918070:REF918070 RNP918070:ROB918070 RXL918070:RXX918070 SHH918070:SHT918070 SRD918070:SRP918070 TAZ918070:TBL918070 TKV918070:TLH918070 TUR918070:TVD918070 UEN918070:UEZ918070 UOJ918070:UOV918070 UYF918070:UYR918070 VIB918070:VIN918070 VRX918070:VSJ918070 WBT918070:WCF918070 WLP918070:WMB918070 WVL918070:WVX918070 IZ983606:JL983606 SV983606:TH983606 ACR983606:ADD983606 AMN983606:AMZ983606 AWJ983606:AWV983606 BGF983606:BGR983606 BQB983606:BQN983606 BZX983606:CAJ983606 CJT983606:CKF983606 CTP983606:CUB983606 DDL983606:DDX983606 DNH983606:DNT983606 DXD983606:DXP983606 EGZ983606:EHL983606 EQV983606:ERH983606 FAR983606:FBD983606 FKN983606:FKZ983606 FUJ983606:FUV983606 GEF983606:GER983606 GOB983606:GON983606 GXX983606:GYJ983606 HHT983606:HIF983606 HRP983606:HSB983606 IBL983606:IBX983606 ILH983606:ILT983606 IVD983606:IVP983606 JEZ983606:JFL983606 JOV983606:JPH983606 JYR983606:JZD983606 KIN983606:KIZ983606 KSJ983606:KSV983606 LCF983606:LCR983606 LMB983606:LMN983606 LVX983606:LWJ983606 MFT983606:MGF983606 MPP983606:MQB983606 MZL983606:MZX983606 NJH983606:NJT983606 NTD983606:NTP983606 OCZ983606:ODL983606 OMV983606:ONH983606 OWR983606:OXD983606 PGN983606:PGZ983606 PQJ983606:PQV983606 QAF983606:QAR983606 QKB983606:QKN983606 QTX983606:QUJ983606 RDT983606:REF983606 RNP983606:ROB983606 RXL983606:RXX983606 SHH983606:SHT983606 SRD983606:SRP983606 TAZ983606:TBL983606 TKV983606:TLH983606 TUR983606:TVD983606 UEN983606:UEZ983606 UOJ983606:UOV983606 UYF983606:UYR983606 VIB983606:VIN983606 VRX983606:VSJ983606 WBT983606:WCF983606 WLP983606:WMB983606 WVL983606:WVX983606 UEN984195:UEZ984196 IZ66066:JL66066 SV66066:TH66066 ACR66066:ADD66066 AMN66066:AMZ66066 AWJ66066:AWV66066 BGF66066:BGR66066 BQB66066:BQN66066 BZX66066:CAJ66066 CJT66066:CKF66066 CTP66066:CUB66066 DDL66066:DDX66066 DNH66066:DNT66066 DXD66066:DXP66066 EGZ66066:EHL66066 EQV66066:ERH66066 FAR66066:FBD66066 FKN66066:FKZ66066 FUJ66066:FUV66066 GEF66066:GER66066 GOB66066:GON66066 GXX66066:GYJ66066 HHT66066:HIF66066 HRP66066:HSB66066 IBL66066:IBX66066 ILH66066:ILT66066 IVD66066:IVP66066 JEZ66066:JFL66066 JOV66066:JPH66066 JYR66066:JZD66066 KIN66066:KIZ66066 KSJ66066:KSV66066 LCF66066:LCR66066 LMB66066:LMN66066 LVX66066:LWJ66066 MFT66066:MGF66066 MPP66066:MQB66066 MZL66066:MZX66066 NJH66066:NJT66066 NTD66066:NTP66066 OCZ66066:ODL66066 OMV66066:ONH66066 OWR66066:OXD66066 PGN66066:PGZ66066 PQJ66066:PQV66066 QAF66066:QAR66066 QKB66066:QKN66066 QTX66066:QUJ66066 RDT66066:REF66066 RNP66066:ROB66066 RXL66066:RXX66066 SHH66066:SHT66066 SRD66066:SRP66066 TAZ66066:TBL66066 TKV66066:TLH66066 TUR66066:TVD66066 UEN66066:UEZ66066 UOJ66066:UOV66066 UYF66066:UYR66066 VIB66066:VIN66066 VRX66066:VSJ66066 WBT66066:WCF66066 WLP66066:WMB66066 WVL66066:WVX66066 IZ131602:JL131602 SV131602:TH131602 ACR131602:ADD131602 AMN131602:AMZ131602 AWJ131602:AWV131602 BGF131602:BGR131602 BQB131602:BQN131602 BZX131602:CAJ131602 CJT131602:CKF131602 CTP131602:CUB131602 DDL131602:DDX131602 DNH131602:DNT131602 DXD131602:DXP131602 EGZ131602:EHL131602 EQV131602:ERH131602 FAR131602:FBD131602 FKN131602:FKZ131602 FUJ131602:FUV131602 GEF131602:GER131602 GOB131602:GON131602 GXX131602:GYJ131602 HHT131602:HIF131602 HRP131602:HSB131602 IBL131602:IBX131602 ILH131602:ILT131602 IVD131602:IVP131602 JEZ131602:JFL131602 JOV131602:JPH131602 JYR131602:JZD131602 KIN131602:KIZ131602 KSJ131602:KSV131602 LCF131602:LCR131602 LMB131602:LMN131602 LVX131602:LWJ131602 MFT131602:MGF131602 MPP131602:MQB131602 MZL131602:MZX131602 NJH131602:NJT131602 NTD131602:NTP131602 OCZ131602:ODL131602 OMV131602:ONH131602 OWR131602:OXD131602 PGN131602:PGZ131602 PQJ131602:PQV131602 QAF131602:QAR131602 QKB131602:QKN131602 QTX131602:QUJ131602 RDT131602:REF131602 RNP131602:ROB131602 RXL131602:RXX131602 SHH131602:SHT131602 SRD131602:SRP131602 TAZ131602:TBL131602 TKV131602:TLH131602 TUR131602:TVD131602 UEN131602:UEZ131602 UOJ131602:UOV131602 UYF131602:UYR131602 VIB131602:VIN131602 VRX131602:VSJ131602 WBT131602:WCF131602 WLP131602:WMB131602 WVL131602:WVX131602 IZ197138:JL197138 SV197138:TH197138 ACR197138:ADD197138 AMN197138:AMZ197138 AWJ197138:AWV197138 BGF197138:BGR197138 BQB197138:BQN197138 BZX197138:CAJ197138 CJT197138:CKF197138 CTP197138:CUB197138 DDL197138:DDX197138 DNH197138:DNT197138 DXD197138:DXP197138 EGZ197138:EHL197138 EQV197138:ERH197138 FAR197138:FBD197138 FKN197138:FKZ197138 FUJ197138:FUV197138 GEF197138:GER197138 GOB197138:GON197138 GXX197138:GYJ197138 HHT197138:HIF197138 HRP197138:HSB197138 IBL197138:IBX197138 ILH197138:ILT197138 IVD197138:IVP197138 JEZ197138:JFL197138 JOV197138:JPH197138 JYR197138:JZD197138 KIN197138:KIZ197138 KSJ197138:KSV197138 LCF197138:LCR197138 LMB197138:LMN197138 LVX197138:LWJ197138 MFT197138:MGF197138 MPP197138:MQB197138 MZL197138:MZX197138 NJH197138:NJT197138 NTD197138:NTP197138 OCZ197138:ODL197138 OMV197138:ONH197138 OWR197138:OXD197138 PGN197138:PGZ197138 PQJ197138:PQV197138 QAF197138:QAR197138 QKB197138:QKN197138 QTX197138:QUJ197138 RDT197138:REF197138 RNP197138:ROB197138 RXL197138:RXX197138 SHH197138:SHT197138 SRD197138:SRP197138 TAZ197138:TBL197138 TKV197138:TLH197138 TUR197138:TVD197138 UEN197138:UEZ197138 UOJ197138:UOV197138 UYF197138:UYR197138 VIB197138:VIN197138 VRX197138:VSJ197138 WBT197138:WCF197138 WLP197138:WMB197138 WVL197138:WVX197138 IZ262674:JL262674 SV262674:TH262674 ACR262674:ADD262674 AMN262674:AMZ262674 AWJ262674:AWV262674 BGF262674:BGR262674 BQB262674:BQN262674 BZX262674:CAJ262674 CJT262674:CKF262674 CTP262674:CUB262674 DDL262674:DDX262674 DNH262674:DNT262674 DXD262674:DXP262674 EGZ262674:EHL262674 EQV262674:ERH262674 FAR262674:FBD262674 FKN262674:FKZ262674 FUJ262674:FUV262674 GEF262674:GER262674 GOB262674:GON262674 GXX262674:GYJ262674 HHT262674:HIF262674 HRP262674:HSB262674 IBL262674:IBX262674 ILH262674:ILT262674 IVD262674:IVP262674 JEZ262674:JFL262674 JOV262674:JPH262674 JYR262674:JZD262674 KIN262674:KIZ262674 KSJ262674:KSV262674 LCF262674:LCR262674 LMB262674:LMN262674 LVX262674:LWJ262674 MFT262674:MGF262674 MPP262674:MQB262674 MZL262674:MZX262674 NJH262674:NJT262674 NTD262674:NTP262674 OCZ262674:ODL262674 OMV262674:ONH262674 OWR262674:OXD262674 PGN262674:PGZ262674 PQJ262674:PQV262674 QAF262674:QAR262674 QKB262674:QKN262674 QTX262674:QUJ262674 RDT262674:REF262674 RNP262674:ROB262674 RXL262674:RXX262674 SHH262674:SHT262674 SRD262674:SRP262674 TAZ262674:TBL262674 TKV262674:TLH262674 TUR262674:TVD262674 UEN262674:UEZ262674 UOJ262674:UOV262674 UYF262674:UYR262674 VIB262674:VIN262674 VRX262674:VSJ262674 WBT262674:WCF262674 WLP262674:WMB262674 WVL262674:WVX262674 IZ328210:JL328210 SV328210:TH328210 ACR328210:ADD328210 AMN328210:AMZ328210 AWJ328210:AWV328210 BGF328210:BGR328210 BQB328210:BQN328210 BZX328210:CAJ328210 CJT328210:CKF328210 CTP328210:CUB328210 DDL328210:DDX328210 DNH328210:DNT328210 DXD328210:DXP328210 EGZ328210:EHL328210 EQV328210:ERH328210 FAR328210:FBD328210 FKN328210:FKZ328210 FUJ328210:FUV328210 GEF328210:GER328210 GOB328210:GON328210 GXX328210:GYJ328210 HHT328210:HIF328210 HRP328210:HSB328210 IBL328210:IBX328210 ILH328210:ILT328210 IVD328210:IVP328210 JEZ328210:JFL328210 JOV328210:JPH328210 JYR328210:JZD328210 KIN328210:KIZ328210 KSJ328210:KSV328210 LCF328210:LCR328210 LMB328210:LMN328210 LVX328210:LWJ328210 MFT328210:MGF328210 MPP328210:MQB328210 MZL328210:MZX328210 NJH328210:NJT328210 NTD328210:NTP328210 OCZ328210:ODL328210 OMV328210:ONH328210 OWR328210:OXD328210 PGN328210:PGZ328210 PQJ328210:PQV328210 QAF328210:QAR328210 QKB328210:QKN328210 QTX328210:QUJ328210 RDT328210:REF328210 RNP328210:ROB328210 RXL328210:RXX328210 SHH328210:SHT328210 SRD328210:SRP328210 TAZ328210:TBL328210 TKV328210:TLH328210 TUR328210:TVD328210 UEN328210:UEZ328210 UOJ328210:UOV328210 UYF328210:UYR328210 VIB328210:VIN328210 VRX328210:VSJ328210 WBT328210:WCF328210 WLP328210:WMB328210 WVL328210:WVX328210 IZ393746:JL393746 SV393746:TH393746 ACR393746:ADD393746 AMN393746:AMZ393746 AWJ393746:AWV393746 BGF393746:BGR393746 BQB393746:BQN393746 BZX393746:CAJ393746 CJT393746:CKF393746 CTP393746:CUB393746 DDL393746:DDX393746 DNH393746:DNT393746 DXD393746:DXP393746 EGZ393746:EHL393746 EQV393746:ERH393746 FAR393746:FBD393746 FKN393746:FKZ393746 FUJ393746:FUV393746 GEF393746:GER393746 GOB393746:GON393746 GXX393746:GYJ393746 HHT393746:HIF393746 HRP393746:HSB393746 IBL393746:IBX393746 ILH393746:ILT393746 IVD393746:IVP393746 JEZ393746:JFL393746 JOV393746:JPH393746 JYR393746:JZD393746 KIN393746:KIZ393746 KSJ393746:KSV393746 LCF393746:LCR393746 LMB393746:LMN393746 LVX393746:LWJ393746 MFT393746:MGF393746 MPP393746:MQB393746 MZL393746:MZX393746 NJH393746:NJT393746 NTD393746:NTP393746 OCZ393746:ODL393746 OMV393746:ONH393746 OWR393746:OXD393746 PGN393746:PGZ393746 PQJ393746:PQV393746 QAF393746:QAR393746 QKB393746:QKN393746 QTX393746:QUJ393746 RDT393746:REF393746 RNP393746:ROB393746 RXL393746:RXX393746 SHH393746:SHT393746 SRD393746:SRP393746 TAZ393746:TBL393746 TKV393746:TLH393746 TUR393746:TVD393746 UEN393746:UEZ393746 UOJ393746:UOV393746 UYF393746:UYR393746 VIB393746:VIN393746 VRX393746:VSJ393746 WBT393746:WCF393746 WLP393746:WMB393746 WVL393746:WVX393746 IZ459282:JL459282 SV459282:TH459282 ACR459282:ADD459282 AMN459282:AMZ459282 AWJ459282:AWV459282 BGF459282:BGR459282 BQB459282:BQN459282 BZX459282:CAJ459282 CJT459282:CKF459282 CTP459282:CUB459282 DDL459282:DDX459282 DNH459282:DNT459282 DXD459282:DXP459282 EGZ459282:EHL459282 EQV459282:ERH459282 FAR459282:FBD459282 FKN459282:FKZ459282 FUJ459282:FUV459282 GEF459282:GER459282 GOB459282:GON459282 GXX459282:GYJ459282 HHT459282:HIF459282 HRP459282:HSB459282 IBL459282:IBX459282 ILH459282:ILT459282 IVD459282:IVP459282 JEZ459282:JFL459282 JOV459282:JPH459282 JYR459282:JZD459282 KIN459282:KIZ459282 KSJ459282:KSV459282 LCF459282:LCR459282 LMB459282:LMN459282 LVX459282:LWJ459282 MFT459282:MGF459282 MPP459282:MQB459282 MZL459282:MZX459282 NJH459282:NJT459282 NTD459282:NTP459282 OCZ459282:ODL459282 OMV459282:ONH459282 OWR459282:OXD459282 PGN459282:PGZ459282 PQJ459282:PQV459282 QAF459282:QAR459282 QKB459282:QKN459282 QTX459282:QUJ459282 RDT459282:REF459282 RNP459282:ROB459282 RXL459282:RXX459282 SHH459282:SHT459282 SRD459282:SRP459282 TAZ459282:TBL459282 TKV459282:TLH459282 TUR459282:TVD459282 UEN459282:UEZ459282 UOJ459282:UOV459282 UYF459282:UYR459282 VIB459282:VIN459282 VRX459282:VSJ459282 WBT459282:WCF459282 WLP459282:WMB459282 WVL459282:WVX459282 IZ524818:JL524818 SV524818:TH524818 ACR524818:ADD524818 AMN524818:AMZ524818 AWJ524818:AWV524818 BGF524818:BGR524818 BQB524818:BQN524818 BZX524818:CAJ524818 CJT524818:CKF524818 CTP524818:CUB524818 DDL524818:DDX524818 DNH524818:DNT524818 DXD524818:DXP524818 EGZ524818:EHL524818 EQV524818:ERH524818 FAR524818:FBD524818 FKN524818:FKZ524818 FUJ524818:FUV524818 GEF524818:GER524818 GOB524818:GON524818 GXX524818:GYJ524818 HHT524818:HIF524818 HRP524818:HSB524818 IBL524818:IBX524818 ILH524818:ILT524818 IVD524818:IVP524818 JEZ524818:JFL524818 JOV524818:JPH524818 JYR524818:JZD524818 KIN524818:KIZ524818 KSJ524818:KSV524818 LCF524818:LCR524818 LMB524818:LMN524818 LVX524818:LWJ524818 MFT524818:MGF524818 MPP524818:MQB524818 MZL524818:MZX524818 NJH524818:NJT524818 NTD524818:NTP524818 OCZ524818:ODL524818 OMV524818:ONH524818 OWR524818:OXD524818 PGN524818:PGZ524818 PQJ524818:PQV524818 QAF524818:QAR524818 QKB524818:QKN524818 QTX524818:QUJ524818 RDT524818:REF524818 RNP524818:ROB524818 RXL524818:RXX524818 SHH524818:SHT524818 SRD524818:SRP524818 TAZ524818:TBL524818 TKV524818:TLH524818 TUR524818:TVD524818 UEN524818:UEZ524818 UOJ524818:UOV524818 UYF524818:UYR524818 VIB524818:VIN524818 VRX524818:VSJ524818 WBT524818:WCF524818 WLP524818:WMB524818 WVL524818:WVX524818 IZ590354:JL590354 SV590354:TH590354 ACR590354:ADD590354 AMN590354:AMZ590354 AWJ590354:AWV590354 BGF590354:BGR590354 BQB590354:BQN590354 BZX590354:CAJ590354 CJT590354:CKF590354 CTP590354:CUB590354 DDL590354:DDX590354 DNH590354:DNT590354 DXD590354:DXP590354 EGZ590354:EHL590354 EQV590354:ERH590354 FAR590354:FBD590354 FKN590354:FKZ590354 FUJ590354:FUV590354 GEF590354:GER590354 GOB590354:GON590354 GXX590354:GYJ590354 HHT590354:HIF590354 HRP590354:HSB590354 IBL590354:IBX590354 ILH590354:ILT590354 IVD590354:IVP590354 JEZ590354:JFL590354 JOV590354:JPH590354 JYR590354:JZD590354 KIN590354:KIZ590354 KSJ590354:KSV590354 LCF590354:LCR590354 LMB590354:LMN590354 LVX590354:LWJ590354 MFT590354:MGF590354 MPP590354:MQB590354 MZL590354:MZX590354 NJH590354:NJT590354 NTD590354:NTP590354 OCZ590354:ODL590354 OMV590354:ONH590354 OWR590354:OXD590354 PGN590354:PGZ590354 PQJ590354:PQV590354 QAF590354:QAR590354 QKB590354:QKN590354 QTX590354:QUJ590354 RDT590354:REF590354 RNP590354:ROB590354 RXL590354:RXX590354 SHH590354:SHT590354 SRD590354:SRP590354 TAZ590354:TBL590354 TKV590354:TLH590354 TUR590354:TVD590354 UEN590354:UEZ590354 UOJ590354:UOV590354 UYF590354:UYR590354 VIB590354:VIN590354 VRX590354:VSJ590354 WBT590354:WCF590354 WLP590354:WMB590354 WVL590354:WVX590354 IZ655890:JL655890 SV655890:TH655890 ACR655890:ADD655890 AMN655890:AMZ655890 AWJ655890:AWV655890 BGF655890:BGR655890 BQB655890:BQN655890 BZX655890:CAJ655890 CJT655890:CKF655890 CTP655890:CUB655890 DDL655890:DDX655890 DNH655890:DNT655890 DXD655890:DXP655890 EGZ655890:EHL655890 EQV655890:ERH655890 FAR655890:FBD655890 FKN655890:FKZ655890 FUJ655890:FUV655890 GEF655890:GER655890 GOB655890:GON655890 GXX655890:GYJ655890 HHT655890:HIF655890 HRP655890:HSB655890 IBL655890:IBX655890 ILH655890:ILT655890 IVD655890:IVP655890 JEZ655890:JFL655890 JOV655890:JPH655890 JYR655890:JZD655890 KIN655890:KIZ655890 KSJ655890:KSV655890 LCF655890:LCR655890 LMB655890:LMN655890 LVX655890:LWJ655890 MFT655890:MGF655890 MPP655890:MQB655890 MZL655890:MZX655890 NJH655890:NJT655890 NTD655890:NTP655890 OCZ655890:ODL655890 OMV655890:ONH655890 OWR655890:OXD655890 PGN655890:PGZ655890 PQJ655890:PQV655890 QAF655890:QAR655890 QKB655890:QKN655890 QTX655890:QUJ655890 RDT655890:REF655890 RNP655890:ROB655890 RXL655890:RXX655890 SHH655890:SHT655890 SRD655890:SRP655890 TAZ655890:TBL655890 TKV655890:TLH655890 TUR655890:TVD655890 UEN655890:UEZ655890 UOJ655890:UOV655890 UYF655890:UYR655890 VIB655890:VIN655890 VRX655890:VSJ655890 WBT655890:WCF655890 WLP655890:WMB655890 WVL655890:WVX655890 IZ721426:JL721426 SV721426:TH721426 ACR721426:ADD721426 AMN721426:AMZ721426 AWJ721426:AWV721426 BGF721426:BGR721426 BQB721426:BQN721426 BZX721426:CAJ721426 CJT721426:CKF721426 CTP721426:CUB721426 DDL721426:DDX721426 DNH721426:DNT721426 DXD721426:DXP721426 EGZ721426:EHL721426 EQV721426:ERH721426 FAR721426:FBD721426 FKN721426:FKZ721426 FUJ721426:FUV721426 GEF721426:GER721426 GOB721426:GON721426 GXX721426:GYJ721426 HHT721426:HIF721426 HRP721426:HSB721426 IBL721426:IBX721426 ILH721426:ILT721426 IVD721426:IVP721426 JEZ721426:JFL721426 JOV721426:JPH721426 JYR721426:JZD721426 KIN721426:KIZ721426 KSJ721426:KSV721426 LCF721426:LCR721426 LMB721426:LMN721426 LVX721426:LWJ721426 MFT721426:MGF721426 MPP721426:MQB721426 MZL721426:MZX721426 NJH721426:NJT721426 NTD721426:NTP721426 OCZ721426:ODL721426 OMV721426:ONH721426 OWR721426:OXD721426 PGN721426:PGZ721426 PQJ721426:PQV721426 QAF721426:QAR721426 QKB721426:QKN721426 QTX721426:QUJ721426 RDT721426:REF721426 RNP721426:ROB721426 RXL721426:RXX721426 SHH721426:SHT721426 SRD721426:SRP721426 TAZ721426:TBL721426 TKV721426:TLH721426 TUR721426:TVD721426 UEN721426:UEZ721426 UOJ721426:UOV721426 UYF721426:UYR721426 VIB721426:VIN721426 VRX721426:VSJ721426 WBT721426:WCF721426 WLP721426:WMB721426 WVL721426:WVX721426 IZ786962:JL786962 SV786962:TH786962 ACR786962:ADD786962 AMN786962:AMZ786962 AWJ786962:AWV786962 BGF786962:BGR786962 BQB786962:BQN786962 BZX786962:CAJ786962 CJT786962:CKF786962 CTP786962:CUB786962 DDL786962:DDX786962 DNH786962:DNT786962 DXD786962:DXP786962 EGZ786962:EHL786962 EQV786962:ERH786962 FAR786962:FBD786962 FKN786962:FKZ786962 FUJ786962:FUV786962 GEF786962:GER786962 GOB786962:GON786962 GXX786962:GYJ786962 HHT786962:HIF786962 HRP786962:HSB786962 IBL786962:IBX786962 ILH786962:ILT786962 IVD786962:IVP786962 JEZ786962:JFL786962 JOV786962:JPH786962 JYR786962:JZD786962 KIN786962:KIZ786962 KSJ786962:KSV786962 LCF786962:LCR786962 LMB786962:LMN786962 LVX786962:LWJ786962 MFT786962:MGF786962 MPP786962:MQB786962 MZL786962:MZX786962 NJH786962:NJT786962 NTD786962:NTP786962 OCZ786962:ODL786962 OMV786962:ONH786962 OWR786962:OXD786962 PGN786962:PGZ786962 PQJ786962:PQV786962 QAF786962:QAR786962 QKB786962:QKN786962 QTX786962:QUJ786962 RDT786962:REF786962 RNP786962:ROB786962 RXL786962:RXX786962 SHH786962:SHT786962 SRD786962:SRP786962 TAZ786962:TBL786962 TKV786962:TLH786962 TUR786962:TVD786962 UEN786962:UEZ786962 UOJ786962:UOV786962 UYF786962:UYR786962 VIB786962:VIN786962 VRX786962:VSJ786962 WBT786962:WCF786962 WLP786962:WMB786962 WVL786962:WVX786962 IZ852498:JL852498 SV852498:TH852498 ACR852498:ADD852498 AMN852498:AMZ852498 AWJ852498:AWV852498 BGF852498:BGR852498 BQB852498:BQN852498 BZX852498:CAJ852498 CJT852498:CKF852498 CTP852498:CUB852498 DDL852498:DDX852498 DNH852498:DNT852498 DXD852498:DXP852498 EGZ852498:EHL852498 EQV852498:ERH852498 FAR852498:FBD852498 FKN852498:FKZ852498 FUJ852498:FUV852498 GEF852498:GER852498 GOB852498:GON852498 GXX852498:GYJ852498 HHT852498:HIF852498 HRP852498:HSB852498 IBL852498:IBX852498 ILH852498:ILT852498 IVD852498:IVP852498 JEZ852498:JFL852498 JOV852498:JPH852498 JYR852498:JZD852498 KIN852498:KIZ852498 KSJ852498:KSV852498 LCF852498:LCR852498 LMB852498:LMN852498 LVX852498:LWJ852498 MFT852498:MGF852498 MPP852498:MQB852498 MZL852498:MZX852498 NJH852498:NJT852498 NTD852498:NTP852498 OCZ852498:ODL852498 OMV852498:ONH852498 OWR852498:OXD852498 PGN852498:PGZ852498 PQJ852498:PQV852498 QAF852498:QAR852498 QKB852498:QKN852498 QTX852498:QUJ852498 RDT852498:REF852498 RNP852498:ROB852498 RXL852498:RXX852498 SHH852498:SHT852498 SRD852498:SRP852498 TAZ852498:TBL852498 TKV852498:TLH852498 TUR852498:TVD852498 UEN852498:UEZ852498 UOJ852498:UOV852498 UYF852498:UYR852498 VIB852498:VIN852498 VRX852498:VSJ852498 WBT852498:WCF852498 WLP852498:WMB852498 WVL852498:WVX852498 IZ918034:JL918034 SV918034:TH918034 ACR918034:ADD918034 AMN918034:AMZ918034 AWJ918034:AWV918034 BGF918034:BGR918034 BQB918034:BQN918034 BZX918034:CAJ918034 CJT918034:CKF918034 CTP918034:CUB918034 DDL918034:DDX918034 DNH918034:DNT918034 DXD918034:DXP918034 EGZ918034:EHL918034 EQV918034:ERH918034 FAR918034:FBD918034 FKN918034:FKZ918034 FUJ918034:FUV918034 GEF918034:GER918034 GOB918034:GON918034 GXX918034:GYJ918034 HHT918034:HIF918034 HRP918034:HSB918034 IBL918034:IBX918034 ILH918034:ILT918034 IVD918034:IVP918034 JEZ918034:JFL918034 JOV918034:JPH918034 JYR918034:JZD918034 KIN918034:KIZ918034 KSJ918034:KSV918034 LCF918034:LCR918034 LMB918034:LMN918034 LVX918034:LWJ918034 MFT918034:MGF918034 MPP918034:MQB918034 MZL918034:MZX918034 NJH918034:NJT918034 NTD918034:NTP918034 OCZ918034:ODL918034 OMV918034:ONH918034 OWR918034:OXD918034 PGN918034:PGZ918034 PQJ918034:PQV918034 QAF918034:QAR918034 QKB918034:QKN918034 QTX918034:QUJ918034 RDT918034:REF918034 RNP918034:ROB918034 RXL918034:RXX918034 SHH918034:SHT918034 SRD918034:SRP918034 TAZ918034:TBL918034 TKV918034:TLH918034 TUR918034:TVD918034 UEN918034:UEZ918034 UOJ918034:UOV918034 UYF918034:UYR918034 VIB918034:VIN918034 VRX918034:VSJ918034 WBT918034:WCF918034 WLP918034:WMB918034 WVL918034:WVX918034 IZ983570:JL983570 SV983570:TH983570 ACR983570:ADD983570 AMN983570:AMZ983570 AWJ983570:AWV983570 BGF983570:BGR983570 BQB983570:BQN983570 BZX983570:CAJ983570 CJT983570:CKF983570 CTP983570:CUB983570 DDL983570:DDX983570 DNH983570:DNT983570 DXD983570:DXP983570 EGZ983570:EHL983570 EQV983570:ERH983570 FAR983570:FBD983570 FKN983570:FKZ983570 FUJ983570:FUV983570 GEF983570:GER983570 GOB983570:GON983570 GXX983570:GYJ983570 HHT983570:HIF983570 HRP983570:HSB983570 IBL983570:IBX983570 ILH983570:ILT983570 IVD983570:IVP983570 JEZ983570:JFL983570 JOV983570:JPH983570 JYR983570:JZD983570 KIN983570:KIZ983570 KSJ983570:KSV983570 LCF983570:LCR983570 LMB983570:LMN983570 LVX983570:LWJ983570 MFT983570:MGF983570 MPP983570:MQB983570 MZL983570:MZX983570 NJH983570:NJT983570 NTD983570:NTP983570 OCZ983570:ODL983570 OMV983570:ONH983570 OWR983570:OXD983570 PGN983570:PGZ983570 PQJ983570:PQV983570 QAF983570:QAR983570 QKB983570:QKN983570 QTX983570:QUJ983570 RDT983570:REF983570 RNP983570:ROB983570 RXL983570:RXX983570 SHH983570:SHT983570 SRD983570:SRP983570 TAZ983570:TBL983570 TKV983570:TLH983570 TUR983570:TVD983570 UEN983570:UEZ983570 UOJ983570:UOV983570 UYF983570:UYR983570 VIB983570:VIN983570 VRX983570:VSJ983570 WBT983570:WCF983570 WLP983570:WMB983570 WVL983570:WVX983570 UOJ984195:UOV984196 IZ554:JL554 SV554:TH554 ACR554:ADD554 AMN554:AMZ554 AWJ554:AWV554 BGF554:BGR554 BQB554:BQN554 BZX554:CAJ554 CJT554:CKF554 CTP554:CUB554 DDL554:DDX554 DNH554:DNT554 DXD554:DXP554 EGZ554:EHL554 EQV554:ERH554 FAR554:FBD554 FKN554:FKZ554 FUJ554:FUV554 GEF554:GER554 GOB554:GON554 GXX554:GYJ554 HHT554:HIF554 HRP554:HSB554 IBL554:IBX554 ILH554:ILT554 IVD554:IVP554 JEZ554:JFL554 JOV554:JPH554 JYR554:JZD554 KIN554:KIZ554 KSJ554:KSV554 LCF554:LCR554 LMB554:LMN554 LVX554:LWJ554 MFT554:MGF554 MPP554:MQB554 MZL554:MZX554 NJH554:NJT554 NTD554:NTP554 OCZ554:ODL554 OMV554:ONH554 OWR554:OXD554 PGN554:PGZ554 PQJ554:PQV554 QAF554:QAR554 QKB554:QKN554 QTX554:QUJ554 RDT554:REF554 RNP554:ROB554 RXL554:RXX554 SHH554:SHT554 SRD554:SRP554 TAZ554:TBL554 TKV554:TLH554 TUR554:TVD554 UEN554:UEZ554 UOJ554:UOV554 UYF554:UYR554 VIB554:VIN554 VRX554:VSJ554 WBT554:WCF554 WLP554:WMB554 WVL554:WVX554 IZ65954:JL65954 SV65954:TH65954 ACR65954:ADD65954 AMN65954:AMZ65954 AWJ65954:AWV65954 BGF65954:BGR65954 BQB65954:BQN65954 BZX65954:CAJ65954 CJT65954:CKF65954 CTP65954:CUB65954 DDL65954:DDX65954 DNH65954:DNT65954 DXD65954:DXP65954 EGZ65954:EHL65954 EQV65954:ERH65954 FAR65954:FBD65954 FKN65954:FKZ65954 FUJ65954:FUV65954 GEF65954:GER65954 GOB65954:GON65954 GXX65954:GYJ65954 HHT65954:HIF65954 HRP65954:HSB65954 IBL65954:IBX65954 ILH65954:ILT65954 IVD65954:IVP65954 JEZ65954:JFL65954 JOV65954:JPH65954 JYR65954:JZD65954 KIN65954:KIZ65954 KSJ65954:KSV65954 LCF65954:LCR65954 LMB65954:LMN65954 LVX65954:LWJ65954 MFT65954:MGF65954 MPP65954:MQB65954 MZL65954:MZX65954 NJH65954:NJT65954 NTD65954:NTP65954 OCZ65954:ODL65954 OMV65954:ONH65954 OWR65954:OXD65954 PGN65954:PGZ65954 PQJ65954:PQV65954 QAF65954:QAR65954 QKB65954:QKN65954 QTX65954:QUJ65954 RDT65954:REF65954 RNP65954:ROB65954 RXL65954:RXX65954 SHH65954:SHT65954 SRD65954:SRP65954 TAZ65954:TBL65954 TKV65954:TLH65954 TUR65954:TVD65954 UEN65954:UEZ65954 UOJ65954:UOV65954 UYF65954:UYR65954 VIB65954:VIN65954 VRX65954:VSJ65954 WBT65954:WCF65954 WLP65954:WMB65954 WVL65954:WVX65954 IZ131490:JL131490 SV131490:TH131490 ACR131490:ADD131490 AMN131490:AMZ131490 AWJ131490:AWV131490 BGF131490:BGR131490 BQB131490:BQN131490 BZX131490:CAJ131490 CJT131490:CKF131490 CTP131490:CUB131490 DDL131490:DDX131490 DNH131490:DNT131490 DXD131490:DXP131490 EGZ131490:EHL131490 EQV131490:ERH131490 FAR131490:FBD131490 FKN131490:FKZ131490 FUJ131490:FUV131490 GEF131490:GER131490 GOB131490:GON131490 GXX131490:GYJ131490 HHT131490:HIF131490 HRP131490:HSB131490 IBL131490:IBX131490 ILH131490:ILT131490 IVD131490:IVP131490 JEZ131490:JFL131490 JOV131490:JPH131490 JYR131490:JZD131490 KIN131490:KIZ131490 KSJ131490:KSV131490 LCF131490:LCR131490 LMB131490:LMN131490 LVX131490:LWJ131490 MFT131490:MGF131490 MPP131490:MQB131490 MZL131490:MZX131490 NJH131490:NJT131490 NTD131490:NTP131490 OCZ131490:ODL131490 OMV131490:ONH131490 OWR131490:OXD131490 PGN131490:PGZ131490 PQJ131490:PQV131490 QAF131490:QAR131490 QKB131490:QKN131490 QTX131490:QUJ131490 RDT131490:REF131490 RNP131490:ROB131490 RXL131490:RXX131490 SHH131490:SHT131490 SRD131490:SRP131490 TAZ131490:TBL131490 TKV131490:TLH131490 TUR131490:TVD131490 UEN131490:UEZ131490 UOJ131490:UOV131490 UYF131490:UYR131490 VIB131490:VIN131490 VRX131490:VSJ131490 WBT131490:WCF131490 WLP131490:WMB131490 WVL131490:WVX131490 IZ197026:JL197026 SV197026:TH197026 ACR197026:ADD197026 AMN197026:AMZ197026 AWJ197026:AWV197026 BGF197026:BGR197026 BQB197026:BQN197026 BZX197026:CAJ197026 CJT197026:CKF197026 CTP197026:CUB197026 DDL197026:DDX197026 DNH197026:DNT197026 DXD197026:DXP197026 EGZ197026:EHL197026 EQV197026:ERH197026 FAR197026:FBD197026 FKN197026:FKZ197026 FUJ197026:FUV197026 GEF197026:GER197026 GOB197026:GON197026 GXX197026:GYJ197026 HHT197026:HIF197026 HRP197026:HSB197026 IBL197026:IBX197026 ILH197026:ILT197026 IVD197026:IVP197026 JEZ197026:JFL197026 JOV197026:JPH197026 JYR197026:JZD197026 KIN197026:KIZ197026 KSJ197026:KSV197026 LCF197026:LCR197026 LMB197026:LMN197026 LVX197026:LWJ197026 MFT197026:MGF197026 MPP197026:MQB197026 MZL197026:MZX197026 NJH197026:NJT197026 NTD197026:NTP197026 OCZ197026:ODL197026 OMV197026:ONH197026 OWR197026:OXD197026 PGN197026:PGZ197026 PQJ197026:PQV197026 QAF197026:QAR197026 QKB197026:QKN197026 QTX197026:QUJ197026 RDT197026:REF197026 RNP197026:ROB197026 RXL197026:RXX197026 SHH197026:SHT197026 SRD197026:SRP197026 TAZ197026:TBL197026 TKV197026:TLH197026 TUR197026:TVD197026 UEN197026:UEZ197026 UOJ197026:UOV197026 UYF197026:UYR197026 VIB197026:VIN197026 VRX197026:VSJ197026 WBT197026:WCF197026 WLP197026:WMB197026 WVL197026:WVX197026 IZ262562:JL262562 SV262562:TH262562 ACR262562:ADD262562 AMN262562:AMZ262562 AWJ262562:AWV262562 BGF262562:BGR262562 BQB262562:BQN262562 BZX262562:CAJ262562 CJT262562:CKF262562 CTP262562:CUB262562 DDL262562:DDX262562 DNH262562:DNT262562 DXD262562:DXP262562 EGZ262562:EHL262562 EQV262562:ERH262562 FAR262562:FBD262562 FKN262562:FKZ262562 FUJ262562:FUV262562 GEF262562:GER262562 GOB262562:GON262562 GXX262562:GYJ262562 HHT262562:HIF262562 HRP262562:HSB262562 IBL262562:IBX262562 ILH262562:ILT262562 IVD262562:IVP262562 JEZ262562:JFL262562 JOV262562:JPH262562 JYR262562:JZD262562 KIN262562:KIZ262562 KSJ262562:KSV262562 LCF262562:LCR262562 LMB262562:LMN262562 LVX262562:LWJ262562 MFT262562:MGF262562 MPP262562:MQB262562 MZL262562:MZX262562 NJH262562:NJT262562 NTD262562:NTP262562 OCZ262562:ODL262562 OMV262562:ONH262562 OWR262562:OXD262562 PGN262562:PGZ262562 PQJ262562:PQV262562 QAF262562:QAR262562 QKB262562:QKN262562 QTX262562:QUJ262562 RDT262562:REF262562 RNP262562:ROB262562 RXL262562:RXX262562 SHH262562:SHT262562 SRD262562:SRP262562 TAZ262562:TBL262562 TKV262562:TLH262562 TUR262562:TVD262562 UEN262562:UEZ262562 UOJ262562:UOV262562 UYF262562:UYR262562 VIB262562:VIN262562 VRX262562:VSJ262562 WBT262562:WCF262562 WLP262562:WMB262562 WVL262562:WVX262562 IZ328098:JL328098 SV328098:TH328098 ACR328098:ADD328098 AMN328098:AMZ328098 AWJ328098:AWV328098 BGF328098:BGR328098 BQB328098:BQN328098 BZX328098:CAJ328098 CJT328098:CKF328098 CTP328098:CUB328098 DDL328098:DDX328098 DNH328098:DNT328098 DXD328098:DXP328098 EGZ328098:EHL328098 EQV328098:ERH328098 FAR328098:FBD328098 FKN328098:FKZ328098 FUJ328098:FUV328098 GEF328098:GER328098 GOB328098:GON328098 GXX328098:GYJ328098 HHT328098:HIF328098 HRP328098:HSB328098 IBL328098:IBX328098 ILH328098:ILT328098 IVD328098:IVP328098 JEZ328098:JFL328098 JOV328098:JPH328098 JYR328098:JZD328098 KIN328098:KIZ328098 KSJ328098:KSV328098 LCF328098:LCR328098 LMB328098:LMN328098 LVX328098:LWJ328098 MFT328098:MGF328098 MPP328098:MQB328098 MZL328098:MZX328098 NJH328098:NJT328098 NTD328098:NTP328098 OCZ328098:ODL328098 OMV328098:ONH328098 OWR328098:OXD328098 PGN328098:PGZ328098 PQJ328098:PQV328098 QAF328098:QAR328098 QKB328098:QKN328098 QTX328098:QUJ328098 RDT328098:REF328098 RNP328098:ROB328098 RXL328098:RXX328098 SHH328098:SHT328098 SRD328098:SRP328098 TAZ328098:TBL328098 TKV328098:TLH328098 TUR328098:TVD328098 UEN328098:UEZ328098 UOJ328098:UOV328098 UYF328098:UYR328098 VIB328098:VIN328098 VRX328098:VSJ328098 WBT328098:WCF328098 WLP328098:WMB328098 WVL328098:WVX328098 IZ393634:JL393634 SV393634:TH393634 ACR393634:ADD393634 AMN393634:AMZ393634 AWJ393634:AWV393634 BGF393634:BGR393634 BQB393634:BQN393634 BZX393634:CAJ393634 CJT393634:CKF393634 CTP393634:CUB393634 DDL393634:DDX393634 DNH393634:DNT393634 DXD393634:DXP393634 EGZ393634:EHL393634 EQV393634:ERH393634 FAR393634:FBD393634 FKN393634:FKZ393634 FUJ393634:FUV393634 GEF393634:GER393634 GOB393634:GON393634 GXX393634:GYJ393634 HHT393634:HIF393634 HRP393634:HSB393634 IBL393634:IBX393634 ILH393634:ILT393634 IVD393634:IVP393634 JEZ393634:JFL393634 JOV393634:JPH393634 JYR393634:JZD393634 KIN393634:KIZ393634 KSJ393634:KSV393634 LCF393634:LCR393634 LMB393634:LMN393634 LVX393634:LWJ393634 MFT393634:MGF393634 MPP393634:MQB393634 MZL393634:MZX393634 NJH393634:NJT393634 NTD393634:NTP393634 OCZ393634:ODL393634 OMV393634:ONH393634 OWR393634:OXD393634 PGN393634:PGZ393634 PQJ393634:PQV393634 QAF393634:QAR393634 QKB393634:QKN393634 QTX393634:QUJ393634 RDT393634:REF393634 RNP393634:ROB393634 RXL393634:RXX393634 SHH393634:SHT393634 SRD393634:SRP393634 TAZ393634:TBL393634 TKV393634:TLH393634 TUR393634:TVD393634 UEN393634:UEZ393634 UOJ393634:UOV393634 UYF393634:UYR393634 VIB393634:VIN393634 VRX393634:VSJ393634 WBT393634:WCF393634 WLP393634:WMB393634 WVL393634:WVX393634 IZ459170:JL459170 SV459170:TH459170 ACR459170:ADD459170 AMN459170:AMZ459170 AWJ459170:AWV459170 BGF459170:BGR459170 BQB459170:BQN459170 BZX459170:CAJ459170 CJT459170:CKF459170 CTP459170:CUB459170 DDL459170:DDX459170 DNH459170:DNT459170 DXD459170:DXP459170 EGZ459170:EHL459170 EQV459170:ERH459170 FAR459170:FBD459170 FKN459170:FKZ459170 FUJ459170:FUV459170 GEF459170:GER459170 GOB459170:GON459170 GXX459170:GYJ459170 HHT459170:HIF459170 HRP459170:HSB459170 IBL459170:IBX459170 ILH459170:ILT459170 IVD459170:IVP459170 JEZ459170:JFL459170 JOV459170:JPH459170 JYR459170:JZD459170 KIN459170:KIZ459170 KSJ459170:KSV459170 LCF459170:LCR459170 LMB459170:LMN459170 LVX459170:LWJ459170 MFT459170:MGF459170 MPP459170:MQB459170 MZL459170:MZX459170 NJH459170:NJT459170 NTD459170:NTP459170 OCZ459170:ODL459170 OMV459170:ONH459170 OWR459170:OXD459170 PGN459170:PGZ459170 PQJ459170:PQV459170 QAF459170:QAR459170 QKB459170:QKN459170 QTX459170:QUJ459170 RDT459170:REF459170 RNP459170:ROB459170 RXL459170:RXX459170 SHH459170:SHT459170 SRD459170:SRP459170 TAZ459170:TBL459170 TKV459170:TLH459170 TUR459170:TVD459170 UEN459170:UEZ459170 UOJ459170:UOV459170 UYF459170:UYR459170 VIB459170:VIN459170 VRX459170:VSJ459170 WBT459170:WCF459170 WLP459170:WMB459170 WVL459170:WVX459170 IZ524706:JL524706 SV524706:TH524706 ACR524706:ADD524706 AMN524706:AMZ524706 AWJ524706:AWV524706 BGF524706:BGR524706 BQB524706:BQN524706 BZX524706:CAJ524706 CJT524706:CKF524706 CTP524706:CUB524706 DDL524706:DDX524706 DNH524706:DNT524706 DXD524706:DXP524706 EGZ524706:EHL524706 EQV524706:ERH524706 FAR524706:FBD524706 FKN524706:FKZ524706 FUJ524706:FUV524706 GEF524706:GER524706 GOB524706:GON524706 GXX524706:GYJ524706 HHT524706:HIF524706 HRP524706:HSB524706 IBL524706:IBX524706 ILH524706:ILT524706 IVD524706:IVP524706 JEZ524706:JFL524706 JOV524706:JPH524706 JYR524706:JZD524706 KIN524706:KIZ524706 KSJ524706:KSV524706 LCF524706:LCR524706 LMB524706:LMN524706 LVX524706:LWJ524706 MFT524706:MGF524706 MPP524706:MQB524706 MZL524706:MZX524706 NJH524706:NJT524706 NTD524706:NTP524706 OCZ524706:ODL524706 OMV524706:ONH524706 OWR524706:OXD524706 PGN524706:PGZ524706 PQJ524706:PQV524706 QAF524706:QAR524706 QKB524706:QKN524706 QTX524706:QUJ524706 RDT524706:REF524706 RNP524706:ROB524706 RXL524706:RXX524706 SHH524706:SHT524706 SRD524706:SRP524706 TAZ524706:TBL524706 TKV524706:TLH524706 TUR524706:TVD524706 UEN524706:UEZ524706 UOJ524706:UOV524706 UYF524706:UYR524706 VIB524706:VIN524706 VRX524706:VSJ524706 WBT524706:WCF524706 WLP524706:WMB524706 WVL524706:WVX524706 IZ590242:JL590242 SV590242:TH590242 ACR590242:ADD590242 AMN590242:AMZ590242 AWJ590242:AWV590242 BGF590242:BGR590242 BQB590242:BQN590242 BZX590242:CAJ590242 CJT590242:CKF590242 CTP590242:CUB590242 DDL590242:DDX590242 DNH590242:DNT590242 DXD590242:DXP590242 EGZ590242:EHL590242 EQV590242:ERH590242 FAR590242:FBD590242 FKN590242:FKZ590242 FUJ590242:FUV590242 GEF590242:GER590242 GOB590242:GON590242 GXX590242:GYJ590242 HHT590242:HIF590242 HRP590242:HSB590242 IBL590242:IBX590242 ILH590242:ILT590242 IVD590242:IVP590242 JEZ590242:JFL590242 JOV590242:JPH590242 JYR590242:JZD590242 KIN590242:KIZ590242 KSJ590242:KSV590242 LCF590242:LCR590242 LMB590242:LMN590242 LVX590242:LWJ590242 MFT590242:MGF590242 MPP590242:MQB590242 MZL590242:MZX590242 NJH590242:NJT590242 NTD590242:NTP590242 OCZ590242:ODL590242 OMV590242:ONH590242 OWR590242:OXD590242 PGN590242:PGZ590242 PQJ590242:PQV590242 QAF590242:QAR590242 QKB590242:QKN590242 QTX590242:QUJ590242 RDT590242:REF590242 RNP590242:ROB590242 RXL590242:RXX590242 SHH590242:SHT590242 SRD590242:SRP590242 TAZ590242:TBL590242 TKV590242:TLH590242 TUR590242:TVD590242 UEN590242:UEZ590242 UOJ590242:UOV590242 UYF590242:UYR590242 VIB590242:VIN590242 VRX590242:VSJ590242 WBT590242:WCF590242 WLP590242:WMB590242 WVL590242:WVX590242 IZ655778:JL655778 SV655778:TH655778 ACR655778:ADD655778 AMN655778:AMZ655778 AWJ655778:AWV655778 BGF655778:BGR655778 BQB655778:BQN655778 BZX655778:CAJ655778 CJT655778:CKF655778 CTP655778:CUB655778 DDL655778:DDX655778 DNH655778:DNT655778 DXD655778:DXP655778 EGZ655778:EHL655778 EQV655778:ERH655778 FAR655778:FBD655778 FKN655778:FKZ655778 FUJ655778:FUV655778 GEF655778:GER655778 GOB655778:GON655778 GXX655778:GYJ655778 HHT655778:HIF655778 HRP655778:HSB655778 IBL655778:IBX655778 ILH655778:ILT655778 IVD655778:IVP655778 JEZ655778:JFL655778 JOV655778:JPH655778 JYR655778:JZD655778 KIN655778:KIZ655778 KSJ655778:KSV655778 LCF655778:LCR655778 LMB655778:LMN655778 LVX655778:LWJ655778 MFT655778:MGF655778 MPP655778:MQB655778 MZL655778:MZX655778 NJH655778:NJT655778 NTD655778:NTP655778 OCZ655778:ODL655778 OMV655778:ONH655778 OWR655778:OXD655778 PGN655778:PGZ655778 PQJ655778:PQV655778 QAF655778:QAR655778 QKB655778:QKN655778 QTX655778:QUJ655778 RDT655778:REF655778 RNP655778:ROB655778 RXL655778:RXX655778 SHH655778:SHT655778 SRD655778:SRP655778 TAZ655778:TBL655778 TKV655778:TLH655778 TUR655778:TVD655778 UEN655778:UEZ655778 UOJ655778:UOV655778 UYF655778:UYR655778 VIB655778:VIN655778 VRX655778:VSJ655778 WBT655778:WCF655778 WLP655778:WMB655778 WVL655778:WVX655778 IZ721314:JL721314 SV721314:TH721314 ACR721314:ADD721314 AMN721314:AMZ721314 AWJ721314:AWV721314 BGF721314:BGR721314 BQB721314:BQN721314 BZX721314:CAJ721314 CJT721314:CKF721314 CTP721314:CUB721314 DDL721314:DDX721314 DNH721314:DNT721314 DXD721314:DXP721314 EGZ721314:EHL721314 EQV721314:ERH721314 FAR721314:FBD721314 FKN721314:FKZ721314 FUJ721314:FUV721314 GEF721314:GER721314 GOB721314:GON721314 GXX721314:GYJ721314 HHT721314:HIF721314 HRP721314:HSB721314 IBL721314:IBX721314 ILH721314:ILT721314 IVD721314:IVP721314 JEZ721314:JFL721314 JOV721314:JPH721314 JYR721314:JZD721314 KIN721314:KIZ721314 KSJ721314:KSV721314 LCF721314:LCR721314 LMB721314:LMN721314 LVX721314:LWJ721314 MFT721314:MGF721314 MPP721314:MQB721314 MZL721314:MZX721314 NJH721314:NJT721314 NTD721314:NTP721314 OCZ721314:ODL721314 OMV721314:ONH721314 OWR721314:OXD721314 PGN721314:PGZ721314 PQJ721314:PQV721314 QAF721314:QAR721314 QKB721314:QKN721314 QTX721314:QUJ721314 RDT721314:REF721314 RNP721314:ROB721314 RXL721314:RXX721314 SHH721314:SHT721314 SRD721314:SRP721314 TAZ721314:TBL721314 TKV721314:TLH721314 TUR721314:TVD721314 UEN721314:UEZ721314 UOJ721314:UOV721314 UYF721314:UYR721314 VIB721314:VIN721314 VRX721314:VSJ721314 WBT721314:WCF721314 WLP721314:WMB721314 WVL721314:WVX721314 IZ786850:JL786850 SV786850:TH786850 ACR786850:ADD786850 AMN786850:AMZ786850 AWJ786850:AWV786850 BGF786850:BGR786850 BQB786850:BQN786850 BZX786850:CAJ786850 CJT786850:CKF786850 CTP786850:CUB786850 DDL786850:DDX786850 DNH786850:DNT786850 DXD786850:DXP786850 EGZ786850:EHL786850 EQV786850:ERH786850 FAR786850:FBD786850 FKN786850:FKZ786850 FUJ786850:FUV786850 GEF786850:GER786850 GOB786850:GON786850 GXX786850:GYJ786850 HHT786850:HIF786850 HRP786850:HSB786850 IBL786850:IBX786850 ILH786850:ILT786850 IVD786850:IVP786850 JEZ786850:JFL786850 JOV786850:JPH786850 JYR786850:JZD786850 KIN786850:KIZ786850 KSJ786850:KSV786850 LCF786850:LCR786850 LMB786850:LMN786850 LVX786850:LWJ786850 MFT786850:MGF786850 MPP786850:MQB786850 MZL786850:MZX786850 NJH786850:NJT786850 NTD786850:NTP786850 OCZ786850:ODL786850 OMV786850:ONH786850 OWR786850:OXD786850 PGN786850:PGZ786850 PQJ786850:PQV786850 QAF786850:QAR786850 QKB786850:QKN786850 QTX786850:QUJ786850 RDT786850:REF786850 RNP786850:ROB786850 RXL786850:RXX786850 SHH786850:SHT786850 SRD786850:SRP786850 TAZ786850:TBL786850 TKV786850:TLH786850 TUR786850:TVD786850 UEN786850:UEZ786850 UOJ786850:UOV786850 UYF786850:UYR786850 VIB786850:VIN786850 VRX786850:VSJ786850 WBT786850:WCF786850 WLP786850:WMB786850 WVL786850:WVX786850 IZ852386:JL852386 SV852386:TH852386 ACR852386:ADD852386 AMN852386:AMZ852386 AWJ852386:AWV852386 BGF852386:BGR852386 BQB852386:BQN852386 BZX852386:CAJ852386 CJT852386:CKF852386 CTP852386:CUB852386 DDL852386:DDX852386 DNH852386:DNT852386 DXD852386:DXP852386 EGZ852386:EHL852386 EQV852386:ERH852386 FAR852386:FBD852386 FKN852386:FKZ852386 FUJ852386:FUV852386 GEF852386:GER852386 GOB852386:GON852386 GXX852386:GYJ852386 HHT852386:HIF852386 HRP852386:HSB852386 IBL852386:IBX852386 ILH852386:ILT852386 IVD852386:IVP852386 JEZ852386:JFL852386 JOV852386:JPH852386 JYR852386:JZD852386 KIN852386:KIZ852386 KSJ852386:KSV852386 LCF852386:LCR852386 LMB852386:LMN852386 LVX852386:LWJ852386 MFT852386:MGF852386 MPP852386:MQB852386 MZL852386:MZX852386 NJH852386:NJT852386 NTD852386:NTP852386 OCZ852386:ODL852386 OMV852386:ONH852386 OWR852386:OXD852386 PGN852386:PGZ852386 PQJ852386:PQV852386 QAF852386:QAR852386 QKB852386:QKN852386 QTX852386:QUJ852386 RDT852386:REF852386 RNP852386:ROB852386 RXL852386:RXX852386 SHH852386:SHT852386 SRD852386:SRP852386 TAZ852386:TBL852386 TKV852386:TLH852386 TUR852386:TVD852386 UEN852386:UEZ852386 UOJ852386:UOV852386 UYF852386:UYR852386 VIB852386:VIN852386 VRX852386:VSJ852386 WBT852386:WCF852386 WLP852386:WMB852386 WVL852386:WVX852386 IZ917922:JL917922 SV917922:TH917922 ACR917922:ADD917922 AMN917922:AMZ917922 AWJ917922:AWV917922 BGF917922:BGR917922 BQB917922:BQN917922 BZX917922:CAJ917922 CJT917922:CKF917922 CTP917922:CUB917922 DDL917922:DDX917922 DNH917922:DNT917922 DXD917922:DXP917922 EGZ917922:EHL917922 EQV917922:ERH917922 FAR917922:FBD917922 FKN917922:FKZ917922 FUJ917922:FUV917922 GEF917922:GER917922 GOB917922:GON917922 GXX917922:GYJ917922 HHT917922:HIF917922 HRP917922:HSB917922 IBL917922:IBX917922 ILH917922:ILT917922 IVD917922:IVP917922 JEZ917922:JFL917922 JOV917922:JPH917922 JYR917922:JZD917922 KIN917922:KIZ917922 KSJ917922:KSV917922 LCF917922:LCR917922 LMB917922:LMN917922 LVX917922:LWJ917922 MFT917922:MGF917922 MPP917922:MQB917922 MZL917922:MZX917922 NJH917922:NJT917922 NTD917922:NTP917922 OCZ917922:ODL917922 OMV917922:ONH917922 OWR917922:OXD917922 PGN917922:PGZ917922 PQJ917922:PQV917922 QAF917922:QAR917922 QKB917922:QKN917922 QTX917922:QUJ917922 RDT917922:REF917922 RNP917922:ROB917922 RXL917922:RXX917922 SHH917922:SHT917922 SRD917922:SRP917922 TAZ917922:TBL917922 TKV917922:TLH917922 TUR917922:TVD917922 UEN917922:UEZ917922 UOJ917922:UOV917922 UYF917922:UYR917922 VIB917922:VIN917922 VRX917922:VSJ917922 WBT917922:WCF917922 WLP917922:WMB917922 WVL917922:WVX917922 IZ983458:JL983458 SV983458:TH983458 ACR983458:ADD983458 AMN983458:AMZ983458 AWJ983458:AWV983458 BGF983458:BGR983458 BQB983458:BQN983458 BZX983458:CAJ983458 CJT983458:CKF983458 CTP983458:CUB983458 DDL983458:DDX983458 DNH983458:DNT983458 DXD983458:DXP983458 EGZ983458:EHL983458 EQV983458:ERH983458 FAR983458:FBD983458 FKN983458:FKZ983458 FUJ983458:FUV983458 GEF983458:GER983458 GOB983458:GON983458 GXX983458:GYJ983458 HHT983458:HIF983458 HRP983458:HSB983458 IBL983458:IBX983458 ILH983458:ILT983458 IVD983458:IVP983458 JEZ983458:JFL983458 JOV983458:JPH983458 JYR983458:JZD983458 KIN983458:KIZ983458 KSJ983458:KSV983458 LCF983458:LCR983458 LMB983458:LMN983458 LVX983458:LWJ983458 MFT983458:MGF983458 MPP983458:MQB983458 MZL983458:MZX983458 NJH983458:NJT983458 NTD983458:NTP983458 OCZ983458:ODL983458 OMV983458:ONH983458 OWR983458:OXD983458 PGN983458:PGZ983458 PQJ983458:PQV983458 QAF983458:QAR983458 QKB983458:QKN983458 QTX983458:QUJ983458 RDT983458:REF983458 RNP983458:ROB983458 RXL983458:RXX983458 SHH983458:SHT983458 SRD983458:SRP983458 TAZ983458:TBL983458 TKV983458:TLH983458 TUR983458:TVD983458 UEN983458:UEZ983458 UOJ983458:UOV983458 UYF983458:UYR983458 VIB983458:VIN983458 VRX983458:VSJ983458 WBT983458:WCF983458 WLP983458:WMB983458 WVL983458:WVX983458 UYF984195:UYR984196 IZ521:JL521 SV521:TH521 ACR521:ADD521 AMN521:AMZ521 AWJ521:AWV521 BGF521:BGR521 BQB521:BQN521 BZX521:CAJ521 CJT521:CKF521 CTP521:CUB521 DDL521:DDX521 DNH521:DNT521 DXD521:DXP521 EGZ521:EHL521 EQV521:ERH521 FAR521:FBD521 FKN521:FKZ521 FUJ521:FUV521 GEF521:GER521 GOB521:GON521 GXX521:GYJ521 HHT521:HIF521 HRP521:HSB521 IBL521:IBX521 ILH521:ILT521 IVD521:IVP521 JEZ521:JFL521 JOV521:JPH521 JYR521:JZD521 KIN521:KIZ521 KSJ521:KSV521 LCF521:LCR521 LMB521:LMN521 LVX521:LWJ521 MFT521:MGF521 MPP521:MQB521 MZL521:MZX521 NJH521:NJT521 NTD521:NTP521 OCZ521:ODL521 OMV521:ONH521 OWR521:OXD521 PGN521:PGZ521 PQJ521:PQV521 QAF521:QAR521 QKB521:QKN521 QTX521:QUJ521 RDT521:REF521 RNP521:ROB521 RXL521:RXX521 SHH521:SHT521 SRD521:SRP521 TAZ521:TBL521 TKV521:TLH521 TUR521:TVD521 UEN521:UEZ521 UOJ521:UOV521 UYF521:UYR521 VIB521:VIN521 VRX521:VSJ521 WBT521:WCF521 WLP521:WMB521 WVL521:WVX521 IZ65917:JL65917 SV65917:TH65917 ACR65917:ADD65917 AMN65917:AMZ65917 AWJ65917:AWV65917 BGF65917:BGR65917 BQB65917:BQN65917 BZX65917:CAJ65917 CJT65917:CKF65917 CTP65917:CUB65917 DDL65917:DDX65917 DNH65917:DNT65917 DXD65917:DXP65917 EGZ65917:EHL65917 EQV65917:ERH65917 FAR65917:FBD65917 FKN65917:FKZ65917 FUJ65917:FUV65917 GEF65917:GER65917 GOB65917:GON65917 GXX65917:GYJ65917 HHT65917:HIF65917 HRP65917:HSB65917 IBL65917:IBX65917 ILH65917:ILT65917 IVD65917:IVP65917 JEZ65917:JFL65917 JOV65917:JPH65917 JYR65917:JZD65917 KIN65917:KIZ65917 KSJ65917:KSV65917 LCF65917:LCR65917 LMB65917:LMN65917 LVX65917:LWJ65917 MFT65917:MGF65917 MPP65917:MQB65917 MZL65917:MZX65917 NJH65917:NJT65917 NTD65917:NTP65917 OCZ65917:ODL65917 OMV65917:ONH65917 OWR65917:OXD65917 PGN65917:PGZ65917 PQJ65917:PQV65917 QAF65917:QAR65917 QKB65917:QKN65917 QTX65917:QUJ65917 RDT65917:REF65917 RNP65917:ROB65917 RXL65917:RXX65917 SHH65917:SHT65917 SRD65917:SRP65917 TAZ65917:TBL65917 TKV65917:TLH65917 TUR65917:TVD65917 UEN65917:UEZ65917 UOJ65917:UOV65917 UYF65917:UYR65917 VIB65917:VIN65917 VRX65917:VSJ65917 WBT65917:WCF65917 WLP65917:WMB65917 WVL65917:WVX65917 IZ131453:JL131453 SV131453:TH131453 ACR131453:ADD131453 AMN131453:AMZ131453 AWJ131453:AWV131453 BGF131453:BGR131453 BQB131453:BQN131453 BZX131453:CAJ131453 CJT131453:CKF131453 CTP131453:CUB131453 DDL131453:DDX131453 DNH131453:DNT131453 DXD131453:DXP131453 EGZ131453:EHL131453 EQV131453:ERH131453 FAR131453:FBD131453 FKN131453:FKZ131453 FUJ131453:FUV131453 GEF131453:GER131453 GOB131453:GON131453 GXX131453:GYJ131453 HHT131453:HIF131453 HRP131453:HSB131453 IBL131453:IBX131453 ILH131453:ILT131453 IVD131453:IVP131453 JEZ131453:JFL131453 JOV131453:JPH131453 JYR131453:JZD131453 KIN131453:KIZ131453 KSJ131453:KSV131453 LCF131453:LCR131453 LMB131453:LMN131453 LVX131453:LWJ131453 MFT131453:MGF131453 MPP131453:MQB131453 MZL131453:MZX131453 NJH131453:NJT131453 NTD131453:NTP131453 OCZ131453:ODL131453 OMV131453:ONH131453 OWR131453:OXD131453 PGN131453:PGZ131453 PQJ131453:PQV131453 QAF131453:QAR131453 QKB131453:QKN131453 QTX131453:QUJ131453 RDT131453:REF131453 RNP131453:ROB131453 RXL131453:RXX131453 SHH131453:SHT131453 SRD131453:SRP131453 TAZ131453:TBL131453 TKV131453:TLH131453 TUR131453:TVD131453 UEN131453:UEZ131453 UOJ131453:UOV131453 UYF131453:UYR131453 VIB131453:VIN131453 VRX131453:VSJ131453 WBT131453:WCF131453 WLP131453:WMB131453 WVL131453:WVX131453 IZ196989:JL196989 SV196989:TH196989 ACR196989:ADD196989 AMN196989:AMZ196989 AWJ196989:AWV196989 BGF196989:BGR196989 BQB196989:BQN196989 BZX196989:CAJ196989 CJT196989:CKF196989 CTP196989:CUB196989 DDL196989:DDX196989 DNH196989:DNT196989 DXD196989:DXP196989 EGZ196989:EHL196989 EQV196989:ERH196989 FAR196989:FBD196989 FKN196989:FKZ196989 FUJ196989:FUV196989 GEF196989:GER196989 GOB196989:GON196989 GXX196989:GYJ196989 HHT196989:HIF196989 HRP196989:HSB196989 IBL196989:IBX196989 ILH196989:ILT196989 IVD196989:IVP196989 JEZ196989:JFL196989 JOV196989:JPH196989 JYR196989:JZD196989 KIN196989:KIZ196989 KSJ196989:KSV196989 LCF196989:LCR196989 LMB196989:LMN196989 LVX196989:LWJ196989 MFT196989:MGF196989 MPP196989:MQB196989 MZL196989:MZX196989 NJH196989:NJT196989 NTD196989:NTP196989 OCZ196989:ODL196989 OMV196989:ONH196989 OWR196989:OXD196989 PGN196989:PGZ196989 PQJ196989:PQV196989 QAF196989:QAR196989 QKB196989:QKN196989 QTX196989:QUJ196989 RDT196989:REF196989 RNP196989:ROB196989 RXL196989:RXX196989 SHH196989:SHT196989 SRD196989:SRP196989 TAZ196989:TBL196989 TKV196989:TLH196989 TUR196989:TVD196989 UEN196989:UEZ196989 UOJ196989:UOV196989 UYF196989:UYR196989 VIB196989:VIN196989 VRX196989:VSJ196989 WBT196989:WCF196989 WLP196989:WMB196989 WVL196989:WVX196989 IZ262525:JL262525 SV262525:TH262525 ACR262525:ADD262525 AMN262525:AMZ262525 AWJ262525:AWV262525 BGF262525:BGR262525 BQB262525:BQN262525 BZX262525:CAJ262525 CJT262525:CKF262525 CTP262525:CUB262525 DDL262525:DDX262525 DNH262525:DNT262525 DXD262525:DXP262525 EGZ262525:EHL262525 EQV262525:ERH262525 FAR262525:FBD262525 FKN262525:FKZ262525 FUJ262525:FUV262525 GEF262525:GER262525 GOB262525:GON262525 GXX262525:GYJ262525 HHT262525:HIF262525 HRP262525:HSB262525 IBL262525:IBX262525 ILH262525:ILT262525 IVD262525:IVP262525 JEZ262525:JFL262525 JOV262525:JPH262525 JYR262525:JZD262525 KIN262525:KIZ262525 KSJ262525:KSV262525 LCF262525:LCR262525 LMB262525:LMN262525 LVX262525:LWJ262525 MFT262525:MGF262525 MPP262525:MQB262525 MZL262525:MZX262525 NJH262525:NJT262525 NTD262525:NTP262525 OCZ262525:ODL262525 OMV262525:ONH262525 OWR262525:OXD262525 PGN262525:PGZ262525 PQJ262525:PQV262525 QAF262525:QAR262525 QKB262525:QKN262525 QTX262525:QUJ262525 RDT262525:REF262525 RNP262525:ROB262525 RXL262525:RXX262525 SHH262525:SHT262525 SRD262525:SRP262525 TAZ262525:TBL262525 TKV262525:TLH262525 TUR262525:TVD262525 UEN262525:UEZ262525 UOJ262525:UOV262525 UYF262525:UYR262525 VIB262525:VIN262525 VRX262525:VSJ262525 WBT262525:WCF262525 WLP262525:WMB262525 WVL262525:WVX262525 IZ328061:JL328061 SV328061:TH328061 ACR328061:ADD328061 AMN328061:AMZ328061 AWJ328061:AWV328061 BGF328061:BGR328061 BQB328061:BQN328061 BZX328061:CAJ328061 CJT328061:CKF328061 CTP328061:CUB328061 DDL328061:DDX328061 DNH328061:DNT328061 DXD328061:DXP328061 EGZ328061:EHL328061 EQV328061:ERH328061 FAR328061:FBD328061 FKN328061:FKZ328061 FUJ328061:FUV328061 GEF328061:GER328061 GOB328061:GON328061 GXX328061:GYJ328061 HHT328061:HIF328061 HRP328061:HSB328061 IBL328061:IBX328061 ILH328061:ILT328061 IVD328061:IVP328061 JEZ328061:JFL328061 JOV328061:JPH328061 JYR328061:JZD328061 KIN328061:KIZ328061 KSJ328061:KSV328061 LCF328061:LCR328061 LMB328061:LMN328061 LVX328061:LWJ328061 MFT328061:MGF328061 MPP328061:MQB328061 MZL328061:MZX328061 NJH328061:NJT328061 NTD328061:NTP328061 OCZ328061:ODL328061 OMV328061:ONH328061 OWR328061:OXD328061 PGN328061:PGZ328061 PQJ328061:PQV328061 QAF328061:QAR328061 QKB328061:QKN328061 QTX328061:QUJ328061 RDT328061:REF328061 RNP328061:ROB328061 RXL328061:RXX328061 SHH328061:SHT328061 SRD328061:SRP328061 TAZ328061:TBL328061 TKV328061:TLH328061 TUR328061:TVD328061 UEN328061:UEZ328061 UOJ328061:UOV328061 UYF328061:UYR328061 VIB328061:VIN328061 VRX328061:VSJ328061 WBT328061:WCF328061 WLP328061:WMB328061 WVL328061:WVX328061 IZ393597:JL393597 SV393597:TH393597 ACR393597:ADD393597 AMN393597:AMZ393597 AWJ393597:AWV393597 BGF393597:BGR393597 BQB393597:BQN393597 BZX393597:CAJ393597 CJT393597:CKF393597 CTP393597:CUB393597 DDL393597:DDX393597 DNH393597:DNT393597 DXD393597:DXP393597 EGZ393597:EHL393597 EQV393597:ERH393597 FAR393597:FBD393597 FKN393597:FKZ393597 FUJ393597:FUV393597 GEF393597:GER393597 GOB393597:GON393597 GXX393597:GYJ393597 HHT393597:HIF393597 HRP393597:HSB393597 IBL393597:IBX393597 ILH393597:ILT393597 IVD393597:IVP393597 JEZ393597:JFL393597 JOV393597:JPH393597 JYR393597:JZD393597 KIN393597:KIZ393597 KSJ393597:KSV393597 LCF393597:LCR393597 LMB393597:LMN393597 LVX393597:LWJ393597 MFT393597:MGF393597 MPP393597:MQB393597 MZL393597:MZX393597 NJH393597:NJT393597 NTD393597:NTP393597 OCZ393597:ODL393597 OMV393597:ONH393597 OWR393597:OXD393597 PGN393597:PGZ393597 PQJ393597:PQV393597 QAF393597:QAR393597 QKB393597:QKN393597 QTX393597:QUJ393597 RDT393597:REF393597 RNP393597:ROB393597 RXL393597:RXX393597 SHH393597:SHT393597 SRD393597:SRP393597 TAZ393597:TBL393597 TKV393597:TLH393597 TUR393597:TVD393597 UEN393597:UEZ393597 UOJ393597:UOV393597 UYF393597:UYR393597 VIB393597:VIN393597 VRX393597:VSJ393597 WBT393597:WCF393597 WLP393597:WMB393597 WVL393597:WVX393597 IZ459133:JL459133 SV459133:TH459133 ACR459133:ADD459133 AMN459133:AMZ459133 AWJ459133:AWV459133 BGF459133:BGR459133 BQB459133:BQN459133 BZX459133:CAJ459133 CJT459133:CKF459133 CTP459133:CUB459133 DDL459133:DDX459133 DNH459133:DNT459133 DXD459133:DXP459133 EGZ459133:EHL459133 EQV459133:ERH459133 FAR459133:FBD459133 FKN459133:FKZ459133 FUJ459133:FUV459133 GEF459133:GER459133 GOB459133:GON459133 GXX459133:GYJ459133 HHT459133:HIF459133 HRP459133:HSB459133 IBL459133:IBX459133 ILH459133:ILT459133 IVD459133:IVP459133 JEZ459133:JFL459133 JOV459133:JPH459133 JYR459133:JZD459133 KIN459133:KIZ459133 KSJ459133:KSV459133 LCF459133:LCR459133 LMB459133:LMN459133 LVX459133:LWJ459133 MFT459133:MGF459133 MPP459133:MQB459133 MZL459133:MZX459133 NJH459133:NJT459133 NTD459133:NTP459133 OCZ459133:ODL459133 OMV459133:ONH459133 OWR459133:OXD459133 PGN459133:PGZ459133 PQJ459133:PQV459133 QAF459133:QAR459133 QKB459133:QKN459133 QTX459133:QUJ459133 RDT459133:REF459133 RNP459133:ROB459133 RXL459133:RXX459133 SHH459133:SHT459133 SRD459133:SRP459133 TAZ459133:TBL459133 TKV459133:TLH459133 TUR459133:TVD459133 UEN459133:UEZ459133 UOJ459133:UOV459133 UYF459133:UYR459133 VIB459133:VIN459133 VRX459133:VSJ459133 WBT459133:WCF459133 WLP459133:WMB459133 WVL459133:WVX459133 IZ524669:JL524669 SV524669:TH524669 ACR524669:ADD524669 AMN524669:AMZ524669 AWJ524669:AWV524669 BGF524669:BGR524669 BQB524669:BQN524669 BZX524669:CAJ524669 CJT524669:CKF524669 CTP524669:CUB524669 DDL524669:DDX524669 DNH524669:DNT524669 DXD524669:DXP524669 EGZ524669:EHL524669 EQV524669:ERH524669 FAR524669:FBD524669 FKN524669:FKZ524669 FUJ524669:FUV524669 GEF524669:GER524669 GOB524669:GON524669 GXX524669:GYJ524669 HHT524669:HIF524669 HRP524669:HSB524669 IBL524669:IBX524669 ILH524669:ILT524669 IVD524669:IVP524669 JEZ524669:JFL524669 JOV524669:JPH524669 JYR524669:JZD524669 KIN524669:KIZ524669 KSJ524669:KSV524669 LCF524669:LCR524669 LMB524669:LMN524669 LVX524669:LWJ524669 MFT524669:MGF524669 MPP524669:MQB524669 MZL524669:MZX524669 NJH524669:NJT524669 NTD524669:NTP524669 OCZ524669:ODL524669 OMV524669:ONH524669 OWR524669:OXD524669 PGN524669:PGZ524669 PQJ524669:PQV524669 QAF524669:QAR524669 QKB524669:QKN524669 QTX524669:QUJ524669 RDT524669:REF524669 RNP524669:ROB524669 RXL524669:RXX524669 SHH524669:SHT524669 SRD524669:SRP524669 TAZ524669:TBL524669 TKV524669:TLH524669 TUR524669:TVD524669 UEN524669:UEZ524669 UOJ524669:UOV524669 UYF524669:UYR524669 VIB524669:VIN524669 VRX524669:VSJ524669 WBT524669:WCF524669 WLP524669:WMB524669 WVL524669:WVX524669 IZ590205:JL590205 SV590205:TH590205 ACR590205:ADD590205 AMN590205:AMZ590205 AWJ590205:AWV590205 BGF590205:BGR590205 BQB590205:BQN590205 BZX590205:CAJ590205 CJT590205:CKF590205 CTP590205:CUB590205 DDL590205:DDX590205 DNH590205:DNT590205 DXD590205:DXP590205 EGZ590205:EHL590205 EQV590205:ERH590205 FAR590205:FBD590205 FKN590205:FKZ590205 FUJ590205:FUV590205 GEF590205:GER590205 GOB590205:GON590205 GXX590205:GYJ590205 HHT590205:HIF590205 HRP590205:HSB590205 IBL590205:IBX590205 ILH590205:ILT590205 IVD590205:IVP590205 JEZ590205:JFL590205 JOV590205:JPH590205 JYR590205:JZD590205 KIN590205:KIZ590205 KSJ590205:KSV590205 LCF590205:LCR590205 LMB590205:LMN590205 LVX590205:LWJ590205 MFT590205:MGF590205 MPP590205:MQB590205 MZL590205:MZX590205 NJH590205:NJT590205 NTD590205:NTP590205 OCZ590205:ODL590205 OMV590205:ONH590205 OWR590205:OXD590205 PGN590205:PGZ590205 PQJ590205:PQV590205 QAF590205:QAR590205 QKB590205:QKN590205 QTX590205:QUJ590205 RDT590205:REF590205 RNP590205:ROB590205 RXL590205:RXX590205 SHH590205:SHT590205 SRD590205:SRP590205 TAZ590205:TBL590205 TKV590205:TLH590205 TUR590205:TVD590205 UEN590205:UEZ590205 UOJ590205:UOV590205 UYF590205:UYR590205 VIB590205:VIN590205 VRX590205:VSJ590205 WBT590205:WCF590205 WLP590205:WMB590205 WVL590205:WVX590205 IZ655741:JL655741 SV655741:TH655741 ACR655741:ADD655741 AMN655741:AMZ655741 AWJ655741:AWV655741 BGF655741:BGR655741 BQB655741:BQN655741 BZX655741:CAJ655741 CJT655741:CKF655741 CTP655741:CUB655741 DDL655741:DDX655741 DNH655741:DNT655741 DXD655741:DXP655741 EGZ655741:EHL655741 EQV655741:ERH655741 FAR655741:FBD655741 FKN655741:FKZ655741 FUJ655741:FUV655741 GEF655741:GER655741 GOB655741:GON655741 GXX655741:GYJ655741 HHT655741:HIF655741 HRP655741:HSB655741 IBL655741:IBX655741 ILH655741:ILT655741 IVD655741:IVP655741 JEZ655741:JFL655741 JOV655741:JPH655741 JYR655741:JZD655741 KIN655741:KIZ655741 KSJ655741:KSV655741 LCF655741:LCR655741 LMB655741:LMN655741 LVX655741:LWJ655741 MFT655741:MGF655741 MPP655741:MQB655741 MZL655741:MZX655741 NJH655741:NJT655741 NTD655741:NTP655741 OCZ655741:ODL655741 OMV655741:ONH655741 OWR655741:OXD655741 PGN655741:PGZ655741 PQJ655741:PQV655741 QAF655741:QAR655741 QKB655741:QKN655741 QTX655741:QUJ655741 RDT655741:REF655741 RNP655741:ROB655741 RXL655741:RXX655741 SHH655741:SHT655741 SRD655741:SRP655741 TAZ655741:TBL655741 TKV655741:TLH655741 TUR655741:TVD655741 UEN655741:UEZ655741 UOJ655741:UOV655741 UYF655741:UYR655741 VIB655741:VIN655741 VRX655741:VSJ655741 WBT655741:WCF655741 WLP655741:WMB655741 WVL655741:WVX655741 IZ721277:JL721277 SV721277:TH721277 ACR721277:ADD721277 AMN721277:AMZ721277 AWJ721277:AWV721277 BGF721277:BGR721277 BQB721277:BQN721277 BZX721277:CAJ721277 CJT721277:CKF721277 CTP721277:CUB721277 DDL721277:DDX721277 DNH721277:DNT721277 DXD721277:DXP721277 EGZ721277:EHL721277 EQV721277:ERH721277 FAR721277:FBD721277 FKN721277:FKZ721277 FUJ721277:FUV721277 GEF721277:GER721277 GOB721277:GON721277 GXX721277:GYJ721277 HHT721277:HIF721277 HRP721277:HSB721277 IBL721277:IBX721277 ILH721277:ILT721277 IVD721277:IVP721277 JEZ721277:JFL721277 JOV721277:JPH721277 JYR721277:JZD721277 KIN721277:KIZ721277 KSJ721277:KSV721277 LCF721277:LCR721277 LMB721277:LMN721277 LVX721277:LWJ721277 MFT721277:MGF721277 MPP721277:MQB721277 MZL721277:MZX721277 NJH721277:NJT721277 NTD721277:NTP721277 OCZ721277:ODL721277 OMV721277:ONH721277 OWR721277:OXD721277 PGN721277:PGZ721277 PQJ721277:PQV721277 QAF721277:QAR721277 QKB721277:QKN721277 QTX721277:QUJ721277 RDT721277:REF721277 RNP721277:ROB721277 RXL721277:RXX721277 SHH721277:SHT721277 SRD721277:SRP721277 TAZ721277:TBL721277 TKV721277:TLH721277 TUR721277:TVD721277 UEN721277:UEZ721277 UOJ721277:UOV721277 UYF721277:UYR721277 VIB721277:VIN721277 VRX721277:VSJ721277 WBT721277:WCF721277 WLP721277:WMB721277 WVL721277:WVX721277 IZ786813:JL786813 SV786813:TH786813 ACR786813:ADD786813 AMN786813:AMZ786813 AWJ786813:AWV786813 BGF786813:BGR786813 BQB786813:BQN786813 BZX786813:CAJ786813 CJT786813:CKF786813 CTP786813:CUB786813 DDL786813:DDX786813 DNH786813:DNT786813 DXD786813:DXP786813 EGZ786813:EHL786813 EQV786813:ERH786813 FAR786813:FBD786813 FKN786813:FKZ786813 FUJ786813:FUV786813 GEF786813:GER786813 GOB786813:GON786813 GXX786813:GYJ786813 HHT786813:HIF786813 HRP786813:HSB786813 IBL786813:IBX786813 ILH786813:ILT786813 IVD786813:IVP786813 JEZ786813:JFL786813 JOV786813:JPH786813 JYR786813:JZD786813 KIN786813:KIZ786813 KSJ786813:KSV786813 LCF786813:LCR786813 LMB786813:LMN786813 LVX786813:LWJ786813 MFT786813:MGF786813 MPP786813:MQB786813 MZL786813:MZX786813 NJH786813:NJT786813 NTD786813:NTP786813 OCZ786813:ODL786813 OMV786813:ONH786813 OWR786813:OXD786813 PGN786813:PGZ786813 PQJ786813:PQV786813 QAF786813:QAR786813 QKB786813:QKN786813 QTX786813:QUJ786813 RDT786813:REF786813 RNP786813:ROB786813 RXL786813:RXX786813 SHH786813:SHT786813 SRD786813:SRP786813 TAZ786813:TBL786813 TKV786813:TLH786813 TUR786813:TVD786813 UEN786813:UEZ786813 UOJ786813:UOV786813 UYF786813:UYR786813 VIB786813:VIN786813 VRX786813:VSJ786813 WBT786813:WCF786813 WLP786813:WMB786813 WVL786813:WVX786813 IZ852349:JL852349 SV852349:TH852349 ACR852349:ADD852349 AMN852349:AMZ852349 AWJ852349:AWV852349 BGF852349:BGR852349 BQB852349:BQN852349 BZX852349:CAJ852349 CJT852349:CKF852349 CTP852349:CUB852349 DDL852349:DDX852349 DNH852349:DNT852349 DXD852349:DXP852349 EGZ852349:EHL852349 EQV852349:ERH852349 FAR852349:FBD852349 FKN852349:FKZ852349 FUJ852349:FUV852349 GEF852349:GER852349 GOB852349:GON852349 GXX852349:GYJ852349 HHT852349:HIF852349 HRP852349:HSB852349 IBL852349:IBX852349 ILH852349:ILT852349 IVD852349:IVP852349 JEZ852349:JFL852349 JOV852349:JPH852349 JYR852349:JZD852349 KIN852349:KIZ852349 KSJ852349:KSV852349 LCF852349:LCR852349 LMB852349:LMN852349 LVX852349:LWJ852349 MFT852349:MGF852349 MPP852349:MQB852349 MZL852349:MZX852349 NJH852349:NJT852349 NTD852349:NTP852349 OCZ852349:ODL852349 OMV852349:ONH852349 OWR852349:OXD852349 PGN852349:PGZ852349 PQJ852349:PQV852349 QAF852349:QAR852349 QKB852349:QKN852349 QTX852349:QUJ852349 RDT852349:REF852349 RNP852349:ROB852349 RXL852349:RXX852349 SHH852349:SHT852349 SRD852349:SRP852349 TAZ852349:TBL852349 TKV852349:TLH852349 TUR852349:TVD852349 UEN852349:UEZ852349 UOJ852349:UOV852349 UYF852349:UYR852349 VIB852349:VIN852349 VRX852349:VSJ852349 WBT852349:WCF852349 WLP852349:WMB852349 WVL852349:WVX852349 IZ917885:JL917885 SV917885:TH917885 ACR917885:ADD917885 AMN917885:AMZ917885 AWJ917885:AWV917885 BGF917885:BGR917885 BQB917885:BQN917885 BZX917885:CAJ917885 CJT917885:CKF917885 CTP917885:CUB917885 DDL917885:DDX917885 DNH917885:DNT917885 DXD917885:DXP917885 EGZ917885:EHL917885 EQV917885:ERH917885 FAR917885:FBD917885 FKN917885:FKZ917885 FUJ917885:FUV917885 GEF917885:GER917885 GOB917885:GON917885 GXX917885:GYJ917885 HHT917885:HIF917885 HRP917885:HSB917885 IBL917885:IBX917885 ILH917885:ILT917885 IVD917885:IVP917885 JEZ917885:JFL917885 JOV917885:JPH917885 JYR917885:JZD917885 KIN917885:KIZ917885 KSJ917885:KSV917885 LCF917885:LCR917885 LMB917885:LMN917885 LVX917885:LWJ917885 MFT917885:MGF917885 MPP917885:MQB917885 MZL917885:MZX917885 NJH917885:NJT917885 NTD917885:NTP917885 OCZ917885:ODL917885 OMV917885:ONH917885 OWR917885:OXD917885 PGN917885:PGZ917885 PQJ917885:PQV917885 QAF917885:QAR917885 QKB917885:QKN917885 QTX917885:QUJ917885 RDT917885:REF917885 RNP917885:ROB917885 RXL917885:RXX917885 SHH917885:SHT917885 SRD917885:SRP917885 TAZ917885:TBL917885 TKV917885:TLH917885 TUR917885:TVD917885 UEN917885:UEZ917885 UOJ917885:UOV917885 UYF917885:UYR917885 VIB917885:VIN917885 VRX917885:VSJ917885 WBT917885:WCF917885 WLP917885:WMB917885 WVL917885:WVX917885 IZ983421:JL983421 SV983421:TH983421 ACR983421:ADD983421 AMN983421:AMZ983421 AWJ983421:AWV983421 BGF983421:BGR983421 BQB983421:BQN983421 BZX983421:CAJ983421 CJT983421:CKF983421 CTP983421:CUB983421 DDL983421:DDX983421 DNH983421:DNT983421 DXD983421:DXP983421 EGZ983421:EHL983421 EQV983421:ERH983421 FAR983421:FBD983421 FKN983421:FKZ983421 FUJ983421:FUV983421 GEF983421:GER983421 GOB983421:GON983421 GXX983421:GYJ983421 HHT983421:HIF983421 HRP983421:HSB983421 IBL983421:IBX983421 ILH983421:ILT983421 IVD983421:IVP983421 JEZ983421:JFL983421 JOV983421:JPH983421 JYR983421:JZD983421 KIN983421:KIZ983421 KSJ983421:KSV983421 LCF983421:LCR983421 LMB983421:LMN983421 LVX983421:LWJ983421 MFT983421:MGF983421 MPP983421:MQB983421 MZL983421:MZX983421 NJH983421:NJT983421 NTD983421:NTP983421 OCZ983421:ODL983421 OMV983421:ONH983421 OWR983421:OXD983421 PGN983421:PGZ983421 PQJ983421:PQV983421 QAF983421:QAR983421 QKB983421:QKN983421 QTX983421:QUJ983421 RDT983421:REF983421 RNP983421:ROB983421 RXL983421:RXX983421 SHH983421:SHT983421 SRD983421:SRP983421 TAZ983421:TBL983421 TKV983421:TLH983421 TUR983421:TVD983421 UEN983421:UEZ983421 UOJ983421:UOV983421 UYF983421:UYR983421 VIB983421:VIN983421 VRX983421:VSJ983421 WBT983421:WCF983421 WLP983421:WMB983421 WVL983421:WVX983421 VIB984195:VIN984196 IZ65731:JL65731 SV65731:TH65731 ACR65731:ADD65731 AMN65731:AMZ65731 AWJ65731:AWV65731 BGF65731:BGR65731 BQB65731:BQN65731 BZX65731:CAJ65731 CJT65731:CKF65731 CTP65731:CUB65731 DDL65731:DDX65731 DNH65731:DNT65731 DXD65731:DXP65731 EGZ65731:EHL65731 EQV65731:ERH65731 FAR65731:FBD65731 FKN65731:FKZ65731 FUJ65731:FUV65731 GEF65731:GER65731 GOB65731:GON65731 GXX65731:GYJ65731 HHT65731:HIF65731 HRP65731:HSB65731 IBL65731:IBX65731 ILH65731:ILT65731 IVD65731:IVP65731 JEZ65731:JFL65731 JOV65731:JPH65731 JYR65731:JZD65731 KIN65731:KIZ65731 KSJ65731:KSV65731 LCF65731:LCR65731 LMB65731:LMN65731 LVX65731:LWJ65731 MFT65731:MGF65731 MPP65731:MQB65731 MZL65731:MZX65731 NJH65731:NJT65731 NTD65731:NTP65731 OCZ65731:ODL65731 OMV65731:ONH65731 OWR65731:OXD65731 PGN65731:PGZ65731 PQJ65731:PQV65731 QAF65731:QAR65731 QKB65731:QKN65731 QTX65731:QUJ65731 RDT65731:REF65731 RNP65731:ROB65731 RXL65731:RXX65731 SHH65731:SHT65731 SRD65731:SRP65731 TAZ65731:TBL65731 TKV65731:TLH65731 TUR65731:TVD65731 UEN65731:UEZ65731 UOJ65731:UOV65731 UYF65731:UYR65731 VIB65731:VIN65731 VRX65731:VSJ65731 WBT65731:WCF65731 WLP65731:WMB65731 WVL65731:WVX65731 IZ131267:JL131267 SV131267:TH131267 ACR131267:ADD131267 AMN131267:AMZ131267 AWJ131267:AWV131267 BGF131267:BGR131267 BQB131267:BQN131267 BZX131267:CAJ131267 CJT131267:CKF131267 CTP131267:CUB131267 DDL131267:DDX131267 DNH131267:DNT131267 DXD131267:DXP131267 EGZ131267:EHL131267 EQV131267:ERH131267 FAR131267:FBD131267 FKN131267:FKZ131267 FUJ131267:FUV131267 GEF131267:GER131267 GOB131267:GON131267 GXX131267:GYJ131267 HHT131267:HIF131267 HRP131267:HSB131267 IBL131267:IBX131267 ILH131267:ILT131267 IVD131267:IVP131267 JEZ131267:JFL131267 JOV131267:JPH131267 JYR131267:JZD131267 KIN131267:KIZ131267 KSJ131267:KSV131267 LCF131267:LCR131267 LMB131267:LMN131267 LVX131267:LWJ131267 MFT131267:MGF131267 MPP131267:MQB131267 MZL131267:MZX131267 NJH131267:NJT131267 NTD131267:NTP131267 OCZ131267:ODL131267 OMV131267:ONH131267 OWR131267:OXD131267 PGN131267:PGZ131267 PQJ131267:PQV131267 QAF131267:QAR131267 QKB131267:QKN131267 QTX131267:QUJ131267 RDT131267:REF131267 RNP131267:ROB131267 RXL131267:RXX131267 SHH131267:SHT131267 SRD131267:SRP131267 TAZ131267:TBL131267 TKV131267:TLH131267 TUR131267:TVD131267 UEN131267:UEZ131267 UOJ131267:UOV131267 UYF131267:UYR131267 VIB131267:VIN131267 VRX131267:VSJ131267 WBT131267:WCF131267 WLP131267:WMB131267 WVL131267:WVX131267 IZ196803:JL196803 SV196803:TH196803 ACR196803:ADD196803 AMN196803:AMZ196803 AWJ196803:AWV196803 BGF196803:BGR196803 BQB196803:BQN196803 BZX196803:CAJ196803 CJT196803:CKF196803 CTP196803:CUB196803 DDL196803:DDX196803 DNH196803:DNT196803 DXD196803:DXP196803 EGZ196803:EHL196803 EQV196803:ERH196803 FAR196803:FBD196803 FKN196803:FKZ196803 FUJ196803:FUV196803 GEF196803:GER196803 GOB196803:GON196803 GXX196803:GYJ196803 HHT196803:HIF196803 HRP196803:HSB196803 IBL196803:IBX196803 ILH196803:ILT196803 IVD196803:IVP196803 JEZ196803:JFL196803 JOV196803:JPH196803 JYR196803:JZD196803 KIN196803:KIZ196803 KSJ196803:KSV196803 LCF196803:LCR196803 LMB196803:LMN196803 LVX196803:LWJ196803 MFT196803:MGF196803 MPP196803:MQB196803 MZL196803:MZX196803 NJH196803:NJT196803 NTD196803:NTP196803 OCZ196803:ODL196803 OMV196803:ONH196803 OWR196803:OXD196803 PGN196803:PGZ196803 PQJ196803:PQV196803 QAF196803:QAR196803 QKB196803:QKN196803 QTX196803:QUJ196803 RDT196803:REF196803 RNP196803:ROB196803 RXL196803:RXX196803 SHH196803:SHT196803 SRD196803:SRP196803 TAZ196803:TBL196803 TKV196803:TLH196803 TUR196803:TVD196803 UEN196803:UEZ196803 UOJ196803:UOV196803 UYF196803:UYR196803 VIB196803:VIN196803 VRX196803:VSJ196803 WBT196803:WCF196803 WLP196803:WMB196803 WVL196803:WVX196803 IZ262339:JL262339 SV262339:TH262339 ACR262339:ADD262339 AMN262339:AMZ262339 AWJ262339:AWV262339 BGF262339:BGR262339 BQB262339:BQN262339 BZX262339:CAJ262339 CJT262339:CKF262339 CTP262339:CUB262339 DDL262339:DDX262339 DNH262339:DNT262339 DXD262339:DXP262339 EGZ262339:EHL262339 EQV262339:ERH262339 FAR262339:FBD262339 FKN262339:FKZ262339 FUJ262339:FUV262339 GEF262339:GER262339 GOB262339:GON262339 GXX262339:GYJ262339 HHT262339:HIF262339 HRP262339:HSB262339 IBL262339:IBX262339 ILH262339:ILT262339 IVD262339:IVP262339 JEZ262339:JFL262339 JOV262339:JPH262339 JYR262339:JZD262339 KIN262339:KIZ262339 KSJ262339:KSV262339 LCF262339:LCR262339 LMB262339:LMN262339 LVX262339:LWJ262339 MFT262339:MGF262339 MPP262339:MQB262339 MZL262339:MZX262339 NJH262339:NJT262339 NTD262339:NTP262339 OCZ262339:ODL262339 OMV262339:ONH262339 OWR262339:OXD262339 PGN262339:PGZ262339 PQJ262339:PQV262339 QAF262339:QAR262339 QKB262339:QKN262339 QTX262339:QUJ262339 RDT262339:REF262339 RNP262339:ROB262339 RXL262339:RXX262339 SHH262339:SHT262339 SRD262339:SRP262339 TAZ262339:TBL262339 TKV262339:TLH262339 TUR262339:TVD262339 UEN262339:UEZ262339 UOJ262339:UOV262339 UYF262339:UYR262339 VIB262339:VIN262339 VRX262339:VSJ262339 WBT262339:WCF262339 WLP262339:WMB262339 WVL262339:WVX262339 IZ327875:JL327875 SV327875:TH327875 ACR327875:ADD327875 AMN327875:AMZ327875 AWJ327875:AWV327875 BGF327875:BGR327875 BQB327875:BQN327875 BZX327875:CAJ327875 CJT327875:CKF327875 CTP327875:CUB327875 DDL327875:DDX327875 DNH327875:DNT327875 DXD327875:DXP327875 EGZ327875:EHL327875 EQV327875:ERH327875 FAR327875:FBD327875 FKN327875:FKZ327875 FUJ327875:FUV327875 GEF327875:GER327875 GOB327875:GON327875 GXX327875:GYJ327875 HHT327875:HIF327875 HRP327875:HSB327875 IBL327875:IBX327875 ILH327875:ILT327875 IVD327875:IVP327875 JEZ327875:JFL327875 JOV327875:JPH327875 JYR327875:JZD327875 KIN327875:KIZ327875 KSJ327875:KSV327875 LCF327875:LCR327875 LMB327875:LMN327875 LVX327875:LWJ327875 MFT327875:MGF327875 MPP327875:MQB327875 MZL327875:MZX327875 NJH327875:NJT327875 NTD327875:NTP327875 OCZ327875:ODL327875 OMV327875:ONH327875 OWR327875:OXD327875 PGN327875:PGZ327875 PQJ327875:PQV327875 QAF327875:QAR327875 QKB327875:QKN327875 QTX327875:QUJ327875 RDT327875:REF327875 RNP327875:ROB327875 RXL327875:RXX327875 SHH327875:SHT327875 SRD327875:SRP327875 TAZ327875:TBL327875 TKV327875:TLH327875 TUR327875:TVD327875 UEN327875:UEZ327875 UOJ327875:UOV327875 UYF327875:UYR327875 VIB327875:VIN327875 VRX327875:VSJ327875 WBT327875:WCF327875 WLP327875:WMB327875 WVL327875:WVX327875 IZ393411:JL393411 SV393411:TH393411 ACR393411:ADD393411 AMN393411:AMZ393411 AWJ393411:AWV393411 BGF393411:BGR393411 BQB393411:BQN393411 BZX393411:CAJ393411 CJT393411:CKF393411 CTP393411:CUB393411 DDL393411:DDX393411 DNH393411:DNT393411 DXD393411:DXP393411 EGZ393411:EHL393411 EQV393411:ERH393411 FAR393411:FBD393411 FKN393411:FKZ393411 FUJ393411:FUV393411 GEF393411:GER393411 GOB393411:GON393411 GXX393411:GYJ393411 HHT393411:HIF393411 HRP393411:HSB393411 IBL393411:IBX393411 ILH393411:ILT393411 IVD393411:IVP393411 JEZ393411:JFL393411 JOV393411:JPH393411 JYR393411:JZD393411 KIN393411:KIZ393411 KSJ393411:KSV393411 LCF393411:LCR393411 LMB393411:LMN393411 LVX393411:LWJ393411 MFT393411:MGF393411 MPP393411:MQB393411 MZL393411:MZX393411 NJH393411:NJT393411 NTD393411:NTP393411 OCZ393411:ODL393411 OMV393411:ONH393411 OWR393411:OXD393411 PGN393411:PGZ393411 PQJ393411:PQV393411 QAF393411:QAR393411 QKB393411:QKN393411 QTX393411:QUJ393411 RDT393411:REF393411 RNP393411:ROB393411 RXL393411:RXX393411 SHH393411:SHT393411 SRD393411:SRP393411 TAZ393411:TBL393411 TKV393411:TLH393411 TUR393411:TVD393411 UEN393411:UEZ393411 UOJ393411:UOV393411 UYF393411:UYR393411 VIB393411:VIN393411 VRX393411:VSJ393411 WBT393411:WCF393411 WLP393411:WMB393411 WVL393411:WVX393411 IZ458947:JL458947 SV458947:TH458947 ACR458947:ADD458947 AMN458947:AMZ458947 AWJ458947:AWV458947 BGF458947:BGR458947 BQB458947:BQN458947 BZX458947:CAJ458947 CJT458947:CKF458947 CTP458947:CUB458947 DDL458947:DDX458947 DNH458947:DNT458947 DXD458947:DXP458947 EGZ458947:EHL458947 EQV458947:ERH458947 FAR458947:FBD458947 FKN458947:FKZ458947 FUJ458947:FUV458947 GEF458947:GER458947 GOB458947:GON458947 GXX458947:GYJ458947 HHT458947:HIF458947 HRP458947:HSB458947 IBL458947:IBX458947 ILH458947:ILT458947 IVD458947:IVP458947 JEZ458947:JFL458947 JOV458947:JPH458947 JYR458947:JZD458947 KIN458947:KIZ458947 KSJ458947:KSV458947 LCF458947:LCR458947 LMB458947:LMN458947 LVX458947:LWJ458947 MFT458947:MGF458947 MPP458947:MQB458947 MZL458947:MZX458947 NJH458947:NJT458947 NTD458947:NTP458947 OCZ458947:ODL458947 OMV458947:ONH458947 OWR458947:OXD458947 PGN458947:PGZ458947 PQJ458947:PQV458947 QAF458947:QAR458947 QKB458947:QKN458947 QTX458947:QUJ458947 RDT458947:REF458947 RNP458947:ROB458947 RXL458947:RXX458947 SHH458947:SHT458947 SRD458947:SRP458947 TAZ458947:TBL458947 TKV458947:TLH458947 TUR458947:TVD458947 UEN458947:UEZ458947 UOJ458947:UOV458947 UYF458947:UYR458947 VIB458947:VIN458947 VRX458947:VSJ458947 WBT458947:WCF458947 WLP458947:WMB458947 WVL458947:WVX458947 IZ524483:JL524483 SV524483:TH524483 ACR524483:ADD524483 AMN524483:AMZ524483 AWJ524483:AWV524483 BGF524483:BGR524483 BQB524483:BQN524483 BZX524483:CAJ524483 CJT524483:CKF524483 CTP524483:CUB524483 DDL524483:DDX524483 DNH524483:DNT524483 DXD524483:DXP524483 EGZ524483:EHL524483 EQV524483:ERH524483 FAR524483:FBD524483 FKN524483:FKZ524483 FUJ524483:FUV524483 GEF524483:GER524483 GOB524483:GON524483 GXX524483:GYJ524483 HHT524483:HIF524483 HRP524483:HSB524483 IBL524483:IBX524483 ILH524483:ILT524483 IVD524483:IVP524483 JEZ524483:JFL524483 JOV524483:JPH524483 JYR524483:JZD524483 KIN524483:KIZ524483 KSJ524483:KSV524483 LCF524483:LCR524483 LMB524483:LMN524483 LVX524483:LWJ524483 MFT524483:MGF524483 MPP524483:MQB524483 MZL524483:MZX524483 NJH524483:NJT524483 NTD524483:NTP524483 OCZ524483:ODL524483 OMV524483:ONH524483 OWR524483:OXD524483 PGN524483:PGZ524483 PQJ524483:PQV524483 QAF524483:QAR524483 QKB524483:QKN524483 QTX524483:QUJ524483 RDT524483:REF524483 RNP524483:ROB524483 RXL524483:RXX524483 SHH524483:SHT524483 SRD524483:SRP524483 TAZ524483:TBL524483 TKV524483:TLH524483 TUR524483:TVD524483 UEN524483:UEZ524483 UOJ524483:UOV524483 UYF524483:UYR524483 VIB524483:VIN524483 VRX524483:VSJ524483 WBT524483:WCF524483 WLP524483:WMB524483 WVL524483:WVX524483 IZ590019:JL590019 SV590019:TH590019 ACR590019:ADD590019 AMN590019:AMZ590019 AWJ590019:AWV590019 BGF590019:BGR590019 BQB590019:BQN590019 BZX590019:CAJ590019 CJT590019:CKF590019 CTP590019:CUB590019 DDL590019:DDX590019 DNH590019:DNT590019 DXD590019:DXP590019 EGZ590019:EHL590019 EQV590019:ERH590019 FAR590019:FBD590019 FKN590019:FKZ590019 FUJ590019:FUV590019 GEF590019:GER590019 GOB590019:GON590019 GXX590019:GYJ590019 HHT590019:HIF590019 HRP590019:HSB590019 IBL590019:IBX590019 ILH590019:ILT590019 IVD590019:IVP590019 JEZ590019:JFL590019 JOV590019:JPH590019 JYR590019:JZD590019 KIN590019:KIZ590019 KSJ590019:KSV590019 LCF590019:LCR590019 LMB590019:LMN590019 LVX590019:LWJ590019 MFT590019:MGF590019 MPP590019:MQB590019 MZL590019:MZX590019 NJH590019:NJT590019 NTD590019:NTP590019 OCZ590019:ODL590019 OMV590019:ONH590019 OWR590019:OXD590019 PGN590019:PGZ590019 PQJ590019:PQV590019 QAF590019:QAR590019 QKB590019:QKN590019 QTX590019:QUJ590019 RDT590019:REF590019 RNP590019:ROB590019 RXL590019:RXX590019 SHH590019:SHT590019 SRD590019:SRP590019 TAZ590019:TBL590019 TKV590019:TLH590019 TUR590019:TVD590019 UEN590019:UEZ590019 UOJ590019:UOV590019 UYF590019:UYR590019 VIB590019:VIN590019 VRX590019:VSJ590019 WBT590019:WCF590019 WLP590019:WMB590019 WVL590019:WVX590019 IZ655555:JL655555 SV655555:TH655555 ACR655555:ADD655555 AMN655555:AMZ655555 AWJ655555:AWV655555 BGF655555:BGR655555 BQB655555:BQN655555 BZX655555:CAJ655555 CJT655555:CKF655555 CTP655555:CUB655555 DDL655555:DDX655555 DNH655555:DNT655555 DXD655555:DXP655555 EGZ655555:EHL655555 EQV655555:ERH655555 FAR655555:FBD655555 FKN655555:FKZ655555 FUJ655555:FUV655555 GEF655555:GER655555 GOB655555:GON655555 GXX655555:GYJ655555 HHT655555:HIF655555 HRP655555:HSB655555 IBL655555:IBX655555 ILH655555:ILT655555 IVD655555:IVP655555 JEZ655555:JFL655555 JOV655555:JPH655555 JYR655555:JZD655555 KIN655555:KIZ655555 KSJ655555:KSV655555 LCF655555:LCR655555 LMB655555:LMN655555 LVX655555:LWJ655555 MFT655555:MGF655555 MPP655555:MQB655555 MZL655555:MZX655555 NJH655555:NJT655555 NTD655555:NTP655555 OCZ655555:ODL655555 OMV655555:ONH655555 OWR655555:OXD655555 PGN655555:PGZ655555 PQJ655555:PQV655555 QAF655555:QAR655555 QKB655555:QKN655555 QTX655555:QUJ655555 RDT655555:REF655555 RNP655555:ROB655555 RXL655555:RXX655555 SHH655555:SHT655555 SRD655555:SRP655555 TAZ655555:TBL655555 TKV655555:TLH655555 TUR655555:TVD655555 UEN655555:UEZ655555 UOJ655555:UOV655555 UYF655555:UYR655555 VIB655555:VIN655555 VRX655555:VSJ655555 WBT655555:WCF655555 WLP655555:WMB655555 WVL655555:WVX655555 IZ721091:JL721091 SV721091:TH721091 ACR721091:ADD721091 AMN721091:AMZ721091 AWJ721091:AWV721091 BGF721091:BGR721091 BQB721091:BQN721091 BZX721091:CAJ721091 CJT721091:CKF721091 CTP721091:CUB721091 DDL721091:DDX721091 DNH721091:DNT721091 DXD721091:DXP721091 EGZ721091:EHL721091 EQV721091:ERH721091 FAR721091:FBD721091 FKN721091:FKZ721091 FUJ721091:FUV721091 GEF721091:GER721091 GOB721091:GON721091 GXX721091:GYJ721091 HHT721091:HIF721091 HRP721091:HSB721091 IBL721091:IBX721091 ILH721091:ILT721091 IVD721091:IVP721091 JEZ721091:JFL721091 JOV721091:JPH721091 JYR721091:JZD721091 KIN721091:KIZ721091 KSJ721091:KSV721091 LCF721091:LCR721091 LMB721091:LMN721091 LVX721091:LWJ721091 MFT721091:MGF721091 MPP721091:MQB721091 MZL721091:MZX721091 NJH721091:NJT721091 NTD721091:NTP721091 OCZ721091:ODL721091 OMV721091:ONH721091 OWR721091:OXD721091 PGN721091:PGZ721091 PQJ721091:PQV721091 QAF721091:QAR721091 QKB721091:QKN721091 QTX721091:QUJ721091 RDT721091:REF721091 RNP721091:ROB721091 RXL721091:RXX721091 SHH721091:SHT721091 SRD721091:SRP721091 TAZ721091:TBL721091 TKV721091:TLH721091 TUR721091:TVD721091 UEN721091:UEZ721091 UOJ721091:UOV721091 UYF721091:UYR721091 VIB721091:VIN721091 VRX721091:VSJ721091 WBT721091:WCF721091 WLP721091:WMB721091 WVL721091:WVX721091 IZ786627:JL786627 SV786627:TH786627 ACR786627:ADD786627 AMN786627:AMZ786627 AWJ786627:AWV786627 BGF786627:BGR786627 BQB786627:BQN786627 BZX786627:CAJ786627 CJT786627:CKF786627 CTP786627:CUB786627 DDL786627:DDX786627 DNH786627:DNT786627 DXD786627:DXP786627 EGZ786627:EHL786627 EQV786627:ERH786627 FAR786627:FBD786627 FKN786627:FKZ786627 FUJ786627:FUV786627 GEF786627:GER786627 GOB786627:GON786627 GXX786627:GYJ786627 HHT786627:HIF786627 HRP786627:HSB786627 IBL786627:IBX786627 ILH786627:ILT786627 IVD786627:IVP786627 JEZ786627:JFL786627 JOV786627:JPH786627 JYR786627:JZD786627 KIN786627:KIZ786627 KSJ786627:KSV786627 LCF786627:LCR786627 LMB786627:LMN786627 LVX786627:LWJ786627 MFT786627:MGF786627 MPP786627:MQB786627 MZL786627:MZX786627 NJH786627:NJT786627 NTD786627:NTP786627 OCZ786627:ODL786627 OMV786627:ONH786627 OWR786627:OXD786627 PGN786627:PGZ786627 PQJ786627:PQV786627 QAF786627:QAR786627 QKB786627:QKN786627 QTX786627:QUJ786627 RDT786627:REF786627 RNP786627:ROB786627 RXL786627:RXX786627 SHH786627:SHT786627 SRD786627:SRP786627 TAZ786627:TBL786627 TKV786627:TLH786627 TUR786627:TVD786627 UEN786627:UEZ786627 UOJ786627:UOV786627 UYF786627:UYR786627 VIB786627:VIN786627 VRX786627:VSJ786627 WBT786627:WCF786627 WLP786627:WMB786627 WVL786627:WVX786627 IZ852163:JL852163 SV852163:TH852163 ACR852163:ADD852163 AMN852163:AMZ852163 AWJ852163:AWV852163 BGF852163:BGR852163 BQB852163:BQN852163 BZX852163:CAJ852163 CJT852163:CKF852163 CTP852163:CUB852163 DDL852163:DDX852163 DNH852163:DNT852163 DXD852163:DXP852163 EGZ852163:EHL852163 EQV852163:ERH852163 FAR852163:FBD852163 FKN852163:FKZ852163 FUJ852163:FUV852163 GEF852163:GER852163 GOB852163:GON852163 GXX852163:GYJ852163 HHT852163:HIF852163 HRP852163:HSB852163 IBL852163:IBX852163 ILH852163:ILT852163 IVD852163:IVP852163 JEZ852163:JFL852163 JOV852163:JPH852163 JYR852163:JZD852163 KIN852163:KIZ852163 KSJ852163:KSV852163 LCF852163:LCR852163 LMB852163:LMN852163 LVX852163:LWJ852163 MFT852163:MGF852163 MPP852163:MQB852163 MZL852163:MZX852163 NJH852163:NJT852163 NTD852163:NTP852163 OCZ852163:ODL852163 OMV852163:ONH852163 OWR852163:OXD852163 PGN852163:PGZ852163 PQJ852163:PQV852163 QAF852163:QAR852163 QKB852163:QKN852163 QTX852163:QUJ852163 RDT852163:REF852163 RNP852163:ROB852163 RXL852163:RXX852163 SHH852163:SHT852163 SRD852163:SRP852163 TAZ852163:TBL852163 TKV852163:TLH852163 TUR852163:TVD852163 UEN852163:UEZ852163 UOJ852163:UOV852163 UYF852163:UYR852163 VIB852163:VIN852163 VRX852163:VSJ852163 WBT852163:WCF852163 WLP852163:WMB852163 WVL852163:WVX852163 IZ917699:JL917699 SV917699:TH917699 ACR917699:ADD917699 AMN917699:AMZ917699 AWJ917699:AWV917699 BGF917699:BGR917699 BQB917699:BQN917699 BZX917699:CAJ917699 CJT917699:CKF917699 CTP917699:CUB917699 DDL917699:DDX917699 DNH917699:DNT917699 DXD917699:DXP917699 EGZ917699:EHL917699 EQV917699:ERH917699 FAR917699:FBD917699 FKN917699:FKZ917699 FUJ917699:FUV917699 GEF917699:GER917699 GOB917699:GON917699 GXX917699:GYJ917699 HHT917699:HIF917699 HRP917699:HSB917699 IBL917699:IBX917699 ILH917699:ILT917699 IVD917699:IVP917699 JEZ917699:JFL917699 JOV917699:JPH917699 JYR917699:JZD917699 KIN917699:KIZ917699 KSJ917699:KSV917699 LCF917699:LCR917699 LMB917699:LMN917699 LVX917699:LWJ917699 MFT917699:MGF917699 MPP917699:MQB917699 MZL917699:MZX917699 NJH917699:NJT917699 NTD917699:NTP917699 OCZ917699:ODL917699 OMV917699:ONH917699 OWR917699:OXD917699 PGN917699:PGZ917699 PQJ917699:PQV917699 QAF917699:QAR917699 QKB917699:QKN917699 QTX917699:QUJ917699 RDT917699:REF917699 RNP917699:ROB917699 RXL917699:RXX917699 SHH917699:SHT917699 SRD917699:SRP917699 TAZ917699:TBL917699 TKV917699:TLH917699 TUR917699:TVD917699 UEN917699:UEZ917699 UOJ917699:UOV917699 UYF917699:UYR917699 VIB917699:VIN917699 VRX917699:VSJ917699 WBT917699:WCF917699 WLP917699:WMB917699 WVL917699:WVX917699 IZ983235:JL983235 SV983235:TH983235 ACR983235:ADD983235 AMN983235:AMZ983235 AWJ983235:AWV983235 BGF983235:BGR983235 BQB983235:BQN983235 BZX983235:CAJ983235 CJT983235:CKF983235 CTP983235:CUB983235 DDL983235:DDX983235 DNH983235:DNT983235 DXD983235:DXP983235 EGZ983235:EHL983235 EQV983235:ERH983235 FAR983235:FBD983235 FKN983235:FKZ983235 FUJ983235:FUV983235 GEF983235:GER983235 GOB983235:GON983235 GXX983235:GYJ983235 HHT983235:HIF983235 HRP983235:HSB983235 IBL983235:IBX983235 ILH983235:ILT983235 IVD983235:IVP983235 JEZ983235:JFL983235 JOV983235:JPH983235 JYR983235:JZD983235 KIN983235:KIZ983235 KSJ983235:KSV983235 LCF983235:LCR983235 LMB983235:LMN983235 LVX983235:LWJ983235 MFT983235:MGF983235 MPP983235:MQB983235 MZL983235:MZX983235 NJH983235:NJT983235 NTD983235:NTP983235 OCZ983235:ODL983235 OMV983235:ONH983235 OWR983235:OXD983235 PGN983235:PGZ983235 PQJ983235:PQV983235 QAF983235:QAR983235 QKB983235:QKN983235 QTX983235:QUJ983235 RDT983235:REF983235 RNP983235:ROB983235 RXL983235:RXX983235 SHH983235:SHT983235 SRD983235:SRP983235 TAZ983235:TBL983235 TKV983235:TLH983235 TUR983235:TVD983235 UEN983235:UEZ983235 UOJ983235:UOV983235 UYF983235:UYR983235 VIB983235:VIN983235 VRX983235:VSJ983235 WBT983235:WCF983235 WLP983235:WMB983235 WVL983235:WVX983235 VRX984195:VSJ984196 IZ90:JL90 SV90:TH90 ACR90:ADD90 AMN90:AMZ90 AWJ90:AWV90 BGF90:BGR90 BQB90:BQN90 BZX90:CAJ90 CJT90:CKF90 CTP90:CUB90 DDL90:DDX90 DNH90:DNT90 DXD90:DXP90 EGZ90:EHL90 EQV90:ERH90 FAR90:FBD90 FKN90:FKZ90 FUJ90:FUV90 GEF90:GER90 GOB90:GON90 GXX90:GYJ90 HHT90:HIF90 HRP90:HSB90 IBL90:IBX90 ILH90:ILT90 IVD90:IVP90 JEZ90:JFL90 JOV90:JPH90 JYR90:JZD90 KIN90:KIZ90 KSJ90:KSV90 LCF90:LCR90 LMB90:LMN90 LVX90:LWJ90 MFT90:MGF90 MPP90:MQB90 MZL90:MZX90 NJH90:NJT90 NTD90:NTP90 OCZ90:ODL90 OMV90:ONH90 OWR90:OXD90 PGN90:PGZ90 PQJ90:PQV90 QAF90:QAR90 QKB90:QKN90 QTX90:QUJ90 RDT90:REF90 RNP90:ROB90 RXL90:RXX90 SHH90:SHT90 SRD90:SRP90 TAZ90:TBL90 TKV90:TLH90 TUR90:TVD90 UEN90:UEZ90 UOJ90:UOV90 UYF90:UYR90 VIB90:VIN90 VRX90:VSJ90 WBT90:WCF90 WLP90:WMB90 WVL90:WVX90 IZ65448:JL65448 SV65448:TH65448 ACR65448:ADD65448 AMN65448:AMZ65448 AWJ65448:AWV65448 BGF65448:BGR65448 BQB65448:BQN65448 BZX65448:CAJ65448 CJT65448:CKF65448 CTP65448:CUB65448 DDL65448:DDX65448 DNH65448:DNT65448 DXD65448:DXP65448 EGZ65448:EHL65448 EQV65448:ERH65448 FAR65448:FBD65448 FKN65448:FKZ65448 FUJ65448:FUV65448 GEF65448:GER65448 GOB65448:GON65448 GXX65448:GYJ65448 HHT65448:HIF65448 HRP65448:HSB65448 IBL65448:IBX65448 ILH65448:ILT65448 IVD65448:IVP65448 JEZ65448:JFL65448 JOV65448:JPH65448 JYR65448:JZD65448 KIN65448:KIZ65448 KSJ65448:KSV65448 LCF65448:LCR65448 LMB65448:LMN65448 LVX65448:LWJ65448 MFT65448:MGF65448 MPP65448:MQB65448 MZL65448:MZX65448 NJH65448:NJT65448 NTD65448:NTP65448 OCZ65448:ODL65448 OMV65448:ONH65448 OWR65448:OXD65448 PGN65448:PGZ65448 PQJ65448:PQV65448 QAF65448:QAR65448 QKB65448:QKN65448 QTX65448:QUJ65448 RDT65448:REF65448 RNP65448:ROB65448 RXL65448:RXX65448 SHH65448:SHT65448 SRD65448:SRP65448 TAZ65448:TBL65448 TKV65448:TLH65448 TUR65448:TVD65448 UEN65448:UEZ65448 UOJ65448:UOV65448 UYF65448:UYR65448 VIB65448:VIN65448 VRX65448:VSJ65448 WBT65448:WCF65448 WLP65448:WMB65448 WVL65448:WVX65448 IZ130984:JL130984 SV130984:TH130984 ACR130984:ADD130984 AMN130984:AMZ130984 AWJ130984:AWV130984 BGF130984:BGR130984 BQB130984:BQN130984 BZX130984:CAJ130984 CJT130984:CKF130984 CTP130984:CUB130984 DDL130984:DDX130984 DNH130984:DNT130984 DXD130984:DXP130984 EGZ130984:EHL130984 EQV130984:ERH130984 FAR130984:FBD130984 FKN130984:FKZ130984 FUJ130984:FUV130984 GEF130984:GER130984 GOB130984:GON130984 GXX130984:GYJ130984 HHT130984:HIF130984 HRP130984:HSB130984 IBL130984:IBX130984 ILH130984:ILT130984 IVD130984:IVP130984 JEZ130984:JFL130984 JOV130984:JPH130984 JYR130984:JZD130984 KIN130984:KIZ130984 KSJ130984:KSV130984 LCF130984:LCR130984 LMB130984:LMN130984 LVX130984:LWJ130984 MFT130984:MGF130984 MPP130984:MQB130984 MZL130984:MZX130984 NJH130984:NJT130984 NTD130984:NTP130984 OCZ130984:ODL130984 OMV130984:ONH130984 OWR130984:OXD130984 PGN130984:PGZ130984 PQJ130984:PQV130984 QAF130984:QAR130984 QKB130984:QKN130984 QTX130984:QUJ130984 RDT130984:REF130984 RNP130984:ROB130984 RXL130984:RXX130984 SHH130984:SHT130984 SRD130984:SRP130984 TAZ130984:TBL130984 TKV130984:TLH130984 TUR130984:TVD130984 UEN130984:UEZ130984 UOJ130984:UOV130984 UYF130984:UYR130984 VIB130984:VIN130984 VRX130984:VSJ130984 WBT130984:WCF130984 WLP130984:WMB130984 WVL130984:WVX130984 IZ196520:JL196520 SV196520:TH196520 ACR196520:ADD196520 AMN196520:AMZ196520 AWJ196520:AWV196520 BGF196520:BGR196520 BQB196520:BQN196520 BZX196520:CAJ196520 CJT196520:CKF196520 CTP196520:CUB196520 DDL196520:DDX196520 DNH196520:DNT196520 DXD196520:DXP196520 EGZ196520:EHL196520 EQV196520:ERH196520 FAR196520:FBD196520 FKN196520:FKZ196520 FUJ196520:FUV196520 GEF196520:GER196520 GOB196520:GON196520 GXX196520:GYJ196520 HHT196520:HIF196520 HRP196520:HSB196520 IBL196520:IBX196520 ILH196520:ILT196520 IVD196520:IVP196520 JEZ196520:JFL196520 JOV196520:JPH196520 JYR196520:JZD196520 KIN196520:KIZ196520 KSJ196520:KSV196520 LCF196520:LCR196520 LMB196520:LMN196520 LVX196520:LWJ196520 MFT196520:MGF196520 MPP196520:MQB196520 MZL196520:MZX196520 NJH196520:NJT196520 NTD196520:NTP196520 OCZ196520:ODL196520 OMV196520:ONH196520 OWR196520:OXD196520 PGN196520:PGZ196520 PQJ196520:PQV196520 QAF196520:QAR196520 QKB196520:QKN196520 QTX196520:QUJ196520 RDT196520:REF196520 RNP196520:ROB196520 RXL196520:RXX196520 SHH196520:SHT196520 SRD196520:SRP196520 TAZ196520:TBL196520 TKV196520:TLH196520 TUR196520:TVD196520 UEN196520:UEZ196520 UOJ196520:UOV196520 UYF196520:UYR196520 VIB196520:VIN196520 VRX196520:VSJ196520 WBT196520:WCF196520 WLP196520:WMB196520 WVL196520:WVX196520 IZ262056:JL262056 SV262056:TH262056 ACR262056:ADD262056 AMN262056:AMZ262056 AWJ262056:AWV262056 BGF262056:BGR262056 BQB262056:BQN262056 BZX262056:CAJ262056 CJT262056:CKF262056 CTP262056:CUB262056 DDL262056:DDX262056 DNH262056:DNT262056 DXD262056:DXP262056 EGZ262056:EHL262056 EQV262056:ERH262056 FAR262056:FBD262056 FKN262056:FKZ262056 FUJ262056:FUV262056 GEF262056:GER262056 GOB262056:GON262056 GXX262056:GYJ262056 HHT262056:HIF262056 HRP262056:HSB262056 IBL262056:IBX262056 ILH262056:ILT262056 IVD262056:IVP262056 JEZ262056:JFL262056 JOV262056:JPH262056 JYR262056:JZD262056 KIN262056:KIZ262056 KSJ262056:KSV262056 LCF262056:LCR262056 LMB262056:LMN262056 LVX262056:LWJ262056 MFT262056:MGF262056 MPP262056:MQB262056 MZL262056:MZX262056 NJH262056:NJT262056 NTD262056:NTP262056 OCZ262056:ODL262056 OMV262056:ONH262056 OWR262056:OXD262056 PGN262056:PGZ262056 PQJ262056:PQV262056 QAF262056:QAR262056 QKB262056:QKN262056 QTX262056:QUJ262056 RDT262056:REF262056 RNP262056:ROB262056 RXL262056:RXX262056 SHH262056:SHT262056 SRD262056:SRP262056 TAZ262056:TBL262056 TKV262056:TLH262056 TUR262056:TVD262056 UEN262056:UEZ262056 UOJ262056:UOV262056 UYF262056:UYR262056 VIB262056:VIN262056 VRX262056:VSJ262056 WBT262056:WCF262056 WLP262056:WMB262056 WVL262056:WVX262056 IZ327592:JL327592 SV327592:TH327592 ACR327592:ADD327592 AMN327592:AMZ327592 AWJ327592:AWV327592 BGF327592:BGR327592 BQB327592:BQN327592 BZX327592:CAJ327592 CJT327592:CKF327592 CTP327592:CUB327592 DDL327592:DDX327592 DNH327592:DNT327592 DXD327592:DXP327592 EGZ327592:EHL327592 EQV327592:ERH327592 FAR327592:FBD327592 FKN327592:FKZ327592 FUJ327592:FUV327592 GEF327592:GER327592 GOB327592:GON327592 GXX327592:GYJ327592 HHT327592:HIF327592 HRP327592:HSB327592 IBL327592:IBX327592 ILH327592:ILT327592 IVD327592:IVP327592 JEZ327592:JFL327592 JOV327592:JPH327592 JYR327592:JZD327592 KIN327592:KIZ327592 KSJ327592:KSV327592 LCF327592:LCR327592 LMB327592:LMN327592 LVX327592:LWJ327592 MFT327592:MGF327592 MPP327592:MQB327592 MZL327592:MZX327592 NJH327592:NJT327592 NTD327592:NTP327592 OCZ327592:ODL327592 OMV327592:ONH327592 OWR327592:OXD327592 PGN327592:PGZ327592 PQJ327592:PQV327592 QAF327592:QAR327592 QKB327592:QKN327592 QTX327592:QUJ327592 RDT327592:REF327592 RNP327592:ROB327592 RXL327592:RXX327592 SHH327592:SHT327592 SRD327592:SRP327592 TAZ327592:TBL327592 TKV327592:TLH327592 TUR327592:TVD327592 UEN327592:UEZ327592 UOJ327592:UOV327592 UYF327592:UYR327592 VIB327592:VIN327592 VRX327592:VSJ327592 WBT327592:WCF327592 WLP327592:WMB327592 WVL327592:WVX327592 IZ393128:JL393128 SV393128:TH393128 ACR393128:ADD393128 AMN393128:AMZ393128 AWJ393128:AWV393128 BGF393128:BGR393128 BQB393128:BQN393128 BZX393128:CAJ393128 CJT393128:CKF393128 CTP393128:CUB393128 DDL393128:DDX393128 DNH393128:DNT393128 DXD393128:DXP393128 EGZ393128:EHL393128 EQV393128:ERH393128 FAR393128:FBD393128 FKN393128:FKZ393128 FUJ393128:FUV393128 GEF393128:GER393128 GOB393128:GON393128 GXX393128:GYJ393128 HHT393128:HIF393128 HRP393128:HSB393128 IBL393128:IBX393128 ILH393128:ILT393128 IVD393128:IVP393128 JEZ393128:JFL393128 JOV393128:JPH393128 JYR393128:JZD393128 KIN393128:KIZ393128 KSJ393128:KSV393128 LCF393128:LCR393128 LMB393128:LMN393128 LVX393128:LWJ393128 MFT393128:MGF393128 MPP393128:MQB393128 MZL393128:MZX393128 NJH393128:NJT393128 NTD393128:NTP393128 OCZ393128:ODL393128 OMV393128:ONH393128 OWR393128:OXD393128 PGN393128:PGZ393128 PQJ393128:PQV393128 QAF393128:QAR393128 QKB393128:QKN393128 QTX393128:QUJ393128 RDT393128:REF393128 RNP393128:ROB393128 RXL393128:RXX393128 SHH393128:SHT393128 SRD393128:SRP393128 TAZ393128:TBL393128 TKV393128:TLH393128 TUR393128:TVD393128 UEN393128:UEZ393128 UOJ393128:UOV393128 UYF393128:UYR393128 VIB393128:VIN393128 VRX393128:VSJ393128 WBT393128:WCF393128 WLP393128:WMB393128 WVL393128:WVX393128 IZ458664:JL458664 SV458664:TH458664 ACR458664:ADD458664 AMN458664:AMZ458664 AWJ458664:AWV458664 BGF458664:BGR458664 BQB458664:BQN458664 BZX458664:CAJ458664 CJT458664:CKF458664 CTP458664:CUB458664 DDL458664:DDX458664 DNH458664:DNT458664 DXD458664:DXP458664 EGZ458664:EHL458664 EQV458664:ERH458664 FAR458664:FBD458664 FKN458664:FKZ458664 FUJ458664:FUV458664 GEF458664:GER458664 GOB458664:GON458664 GXX458664:GYJ458664 HHT458664:HIF458664 HRP458664:HSB458664 IBL458664:IBX458664 ILH458664:ILT458664 IVD458664:IVP458664 JEZ458664:JFL458664 JOV458664:JPH458664 JYR458664:JZD458664 KIN458664:KIZ458664 KSJ458664:KSV458664 LCF458664:LCR458664 LMB458664:LMN458664 LVX458664:LWJ458664 MFT458664:MGF458664 MPP458664:MQB458664 MZL458664:MZX458664 NJH458664:NJT458664 NTD458664:NTP458664 OCZ458664:ODL458664 OMV458664:ONH458664 OWR458664:OXD458664 PGN458664:PGZ458664 PQJ458664:PQV458664 QAF458664:QAR458664 QKB458664:QKN458664 QTX458664:QUJ458664 RDT458664:REF458664 RNP458664:ROB458664 RXL458664:RXX458664 SHH458664:SHT458664 SRD458664:SRP458664 TAZ458664:TBL458664 TKV458664:TLH458664 TUR458664:TVD458664 UEN458664:UEZ458664 UOJ458664:UOV458664 UYF458664:UYR458664 VIB458664:VIN458664 VRX458664:VSJ458664 WBT458664:WCF458664 WLP458664:WMB458664 WVL458664:WVX458664 IZ524200:JL524200 SV524200:TH524200 ACR524200:ADD524200 AMN524200:AMZ524200 AWJ524200:AWV524200 BGF524200:BGR524200 BQB524200:BQN524200 BZX524200:CAJ524200 CJT524200:CKF524200 CTP524200:CUB524200 DDL524200:DDX524200 DNH524200:DNT524200 DXD524200:DXP524200 EGZ524200:EHL524200 EQV524200:ERH524200 FAR524200:FBD524200 FKN524200:FKZ524200 FUJ524200:FUV524200 GEF524200:GER524200 GOB524200:GON524200 GXX524200:GYJ524200 HHT524200:HIF524200 HRP524200:HSB524200 IBL524200:IBX524200 ILH524200:ILT524200 IVD524200:IVP524200 JEZ524200:JFL524200 JOV524200:JPH524200 JYR524200:JZD524200 KIN524200:KIZ524200 KSJ524200:KSV524200 LCF524200:LCR524200 LMB524200:LMN524200 LVX524200:LWJ524200 MFT524200:MGF524200 MPP524200:MQB524200 MZL524200:MZX524200 NJH524200:NJT524200 NTD524200:NTP524200 OCZ524200:ODL524200 OMV524200:ONH524200 OWR524200:OXD524200 PGN524200:PGZ524200 PQJ524200:PQV524200 QAF524200:QAR524200 QKB524200:QKN524200 QTX524200:QUJ524200 RDT524200:REF524200 RNP524200:ROB524200 RXL524200:RXX524200 SHH524200:SHT524200 SRD524200:SRP524200 TAZ524200:TBL524200 TKV524200:TLH524200 TUR524200:TVD524200 UEN524200:UEZ524200 UOJ524200:UOV524200 UYF524200:UYR524200 VIB524200:VIN524200 VRX524200:VSJ524200 WBT524200:WCF524200 WLP524200:WMB524200 WVL524200:WVX524200 IZ589736:JL589736 SV589736:TH589736 ACR589736:ADD589736 AMN589736:AMZ589736 AWJ589736:AWV589736 BGF589736:BGR589736 BQB589736:BQN589736 BZX589736:CAJ589736 CJT589736:CKF589736 CTP589736:CUB589736 DDL589736:DDX589736 DNH589736:DNT589736 DXD589736:DXP589736 EGZ589736:EHL589736 EQV589736:ERH589736 FAR589736:FBD589736 FKN589736:FKZ589736 FUJ589736:FUV589736 GEF589736:GER589736 GOB589736:GON589736 GXX589736:GYJ589736 HHT589736:HIF589736 HRP589736:HSB589736 IBL589736:IBX589736 ILH589736:ILT589736 IVD589736:IVP589736 JEZ589736:JFL589736 JOV589736:JPH589736 JYR589736:JZD589736 KIN589736:KIZ589736 KSJ589736:KSV589736 LCF589736:LCR589736 LMB589736:LMN589736 LVX589736:LWJ589736 MFT589736:MGF589736 MPP589736:MQB589736 MZL589736:MZX589736 NJH589736:NJT589736 NTD589736:NTP589736 OCZ589736:ODL589736 OMV589736:ONH589736 OWR589736:OXD589736 PGN589736:PGZ589736 PQJ589736:PQV589736 QAF589736:QAR589736 QKB589736:QKN589736 QTX589736:QUJ589736 RDT589736:REF589736 RNP589736:ROB589736 RXL589736:RXX589736 SHH589736:SHT589736 SRD589736:SRP589736 TAZ589736:TBL589736 TKV589736:TLH589736 TUR589736:TVD589736 UEN589736:UEZ589736 UOJ589736:UOV589736 UYF589736:UYR589736 VIB589736:VIN589736 VRX589736:VSJ589736 WBT589736:WCF589736 WLP589736:WMB589736 WVL589736:WVX589736 IZ655272:JL655272 SV655272:TH655272 ACR655272:ADD655272 AMN655272:AMZ655272 AWJ655272:AWV655272 BGF655272:BGR655272 BQB655272:BQN655272 BZX655272:CAJ655272 CJT655272:CKF655272 CTP655272:CUB655272 DDL655272:DDX655272 DNH655272:DNT655272 DXD655272:DXP655272 EGZ655272:EHL655272 EQV655272:ERH655272 FAR655272:FBD655272 FKN655272:FKZ655272 FUJ655272:FUV655272 GEF655272:GER655272 GOB655272:GON655272 GXX655272:GYJ655272 HHT655272:HIF655272 HRP655272:HSB655272 IBL655272:IBX655272 ILH655272:ILT655272 IVD655272:IVP655272 JEZ655272:JFL655272 JOV655272:JPH655272 JYR655272:JZD655272 KIN655272:KIZ655272 KSJ655272:KSV655272 LCF655272:LCR655272 LMB655272:LMN655272 LVX655272:LWJ655272 MFT655272:MGF655272 MPP655272:MQB655272 MZL655272:MZX655272 NJH655272:NJT655272 NTD655272:NTP655272 OCZ655272:ODL655272 OMV655272:ONH655272 OWR655272:OXD655272 PGN655272:PGZ655272 PQJ655272:PQV655272 QAF655272:QAR655272 QKB655272:QKN655272 QTX655272:QUJ655272 RDT655272:REF655272 RNP655272:ROB655272 RXL655272:RXX655272 SHH655272:SHT655272 SRD655272:SRP655272 TAZ655272:TBL655272 TKV655272:TLH655272 TUR655272:TVD655272 UEN655272:UEZ655272 UOJ655272:UOV655272 UYF655272:UYR655272 VIB655272:VIN655272 VRX655272:VSJ655272 WBT655272:WCF655272 WLP655272:WMB655272 WVL655272:WVX655272 IZ720808:JL720808 SV720808:TH720808 ACR720808:ADD720808 AMN720808:AMZ720808 AWJ720808:AWV720808 BGF720808:BGR720808 BQB720808:BQN720808 BZX720808:CAJ720808 CJT720808:CKF720808 CTP720808:CUB720808 DDL720808:DDX720808 DNH720808:DNT720808 DXD720808:DXP720808 EGZ720808:EHL720808 EQV720808:ERH720808 FAR720808:FBD720808 FKN720808:FKZ720808 FUJ720808:FUV720808 GEF720808:GER720808 GOB720808:GON720808 GXX720808:GYJ720808 HHT720808:HIF720808 HRP720808:HSB720808 IBL720808:IBX720808 ILH720808:ILT720808 IVD720808:IVP720808 JEZ720808:JFL720808 JOV720808:JPH720808 JYR720808:JZD720808 KIN720808:KIZ720808 KSJ720808:KSV720808 LCF720808:LCR720808 LMB720808:LMN720808 LVX720808:LWJ720808 MFT720808:MGF720808 MPP720808:MQB720808 MZL720808:MZX720808 NJH720808:NJT720808 NTD720808:NTP720808 OCZ720808:ODL720808 OMV720808:ONH720808 OWR720808:OXD720808 PGN720808:PGZ720808 PQJ720808:PQV720808 QAF720808:QAR720808 QKB720808:QKN720808 QTX720808:QUJ720808 RDT720808:REF720808 RNP720808:ROB720808 RXL720808:RXX720808 SHH720808:SHT720808 SRD720808:SRP720808 TAZ720808:TBL720808 TKV720808:TLH720808 TUR720808:TVD720808 UEN720808:UEZ720808 UOJ720808:UOV720808 UYF720808:UYR720808 VIB720808:VIN720808 VRX720808:VSJ720808 WBT720808:WCF720808 WLP720808:WMB720808 WVL720808:WVX720808 IZ786344:JL786344 SV786344:TH786344 ACR786344:ADD786344 AMN786344:AMZ786344 AWJ786344:AWV786344 BGF786344:BGR786344 BQB786344:BQN786344 BZX786344:CAJ786344 CJT786344:CKF786344 CTP786344:CUB786344 DDL786344:DDX786344 DNH786344:DNT786344 DXD786344:DXP786344 EGZ786344:EHL786344 EQV786344:ERH786344 FAR786344:FBD786344 FKN786344:FKZ786344 FUJ786344:FUV786344 GEF786344:GER786344 GOB786344:GON786344 GXX786344:GYJ786344 HHT786344:HIF786344 HRP786344:HSB786344 IBL786344:IBX786344 ILH786344:ILT786344 IVD786344:IVP786344 JEZ786344:JFL786344 JOV786344:JPH786344 JYR786344:JZD786344 KIN786344:KIZ786344 KSJ786344:KSV786344 LCF786344:LCR786344 LMB786344:LMN786344 LVX786344:LWJ786344 MFT786344:MGF786344 MPP786344:MQB786344 MZL786344:MZX786344 NJH786344:NJT786344 NTD786344:NTP786344 OCZ786344:ODL786344 OMV786344:ONH786344 OWR786344:OXD786344 PGN786344:PGZ786344 PQJ786344:PQV786344 QAF786344:QAR786344 QKB786344:QKN786344 QTX786344:QUJ786344 RDT786344:REF786344 RNP786344:ROB786344 RXL786344:RXX786344 SHH786344:SHT786344 SRD786344:SRP786344 TAZ786344:TBL786344 TKV786344:TLH786344 TUR786344:TVD786344 UEN786344:UEZ786344 UOJ786344:UOV786344 UYF786344:UYR786344 VIB786344:VIN786344 VRX786344:VSJ786344 WBT786344:WCF786344 WLP786344:WMB786344 WVL786344:WVX786344 IZ851880:JL851880 SV851880:TH851880 ACR851880:ADD851880 AMN851880:AMZ851880 AWJ851880:AWV851880 BGF851880:BGR851880 BQB851880:BQN851880 BZX851880:CAJ851880 CJT851880:CKF851880 CTP851880:CUB851880 DDL851880:DDX851880 DNH851880:DNT851880 DXD851880:DXP851880 EGZ851880:EHL851880 EQV851880:ERH851880 FAR851880:FBD851880 FKN851880:FKZ851880 FUJ851880:FUV851880 GEF851880:GER851880 GOB851880:GON851880 GXX851880:GYJ851880 HHT851880:HIF851880 HRP851880:HSB851880 IBL851880:IBX851880 ILH851880:ILT851880 IVD851880:IVP851880 JEZ851880:JFL851880 JOV851880:JPH851880 JYR851880:JZD851880 KIN851880:KIZ851880 KSJ851880:KSV851880 LCF851880:LCR851880 LMB851880:LMN851880 LVX851880:LWJ851880 MFT851880:MGF851880 MPP851880:MQB851880 MZL851880:MZX851880 NJH851880:NJT851880 NTD851880:NTP851880 OCZ851880:ODL851880 OMV851880:ONH851880 OWR851880:OXD851880 PGN851880:PGZ851880 PQJ851880:PQV851880 QAF851880:QAR851880 QKB851880:QKN851880 QTX851880:QUJ851880 RDT851880:REF851880 RNP851880:ROB851880 RXL851880:RXX851880 SHH851880:SHT851880 SRD851880:SRP851880 TAZ851880:TBL851880 TKV851880:TLH851880 TUR851880:TVD851880 UEN851880:UEZ851880 UOJ851880:UOV851880 UYF851880:UYR851880 VIB851880:VIN851880 VRX851880:VSJ851880 WBT851880:WCF851880 WLP851880:WMB851880 WVL851880:WVX851880 IZ917416:JL917416 SV917416:TH917416 ACR917416:ADD917416 AMN917416:AMZ917416 AWJ917416:AWV917416 BGF917416:BGR917416 BQB917416:BQN917416 BZX917416:CAJ917416 CJT917416:CKF917416 CTP917416:CUB917416 DDL917416:DDX917416 DNH917416:DNT917416 DXD917416:DXP917416 EGZ917416:EHL917416 EQV917416:ERH917416 FAR917416:FBD917416 FKN917416:FKZ917416 FUJ917416:FUV917416 GEF917416:GER917416 GOB917416:GON917416 GXX917416:GYJ917416 HHT917416:HIF917416 HRP917416:HSB917416 IBL917416:IBX917416 ILH917416:ILT917416 IVD917416:IVP917416 JEZ917416:JFL917416 JOV917416:JPH917416 JYR917416:JZD917416 KIN917416:KIZ917416 KSJ917416:KSV917416 LCF917416:LCR917416 LMB917416:LMN917416 LVX917416:LWJ917416 MFT917416:MGF917416 MPP917416:MQB917416 MZL917416:MZX917416 NJH917416:NJT917416 NTD917416:NTP917416 OCZ917416:ODL917416 OMV917416:ONH917416 OWR917416:OXD917416 PGN917416:PGZ917416 PQJ917416:PQV917416 QAF917416:QAR917416 QKB917416:QKN917416 QTX917416:QUJ917416 RDT917416:REF917416 RNP917416:ROB917416 RXL917416:RXX917416 SHH917416:SHT917416 SRD917416:SRP917416 TAZ917416:TBL917416 TKV917416:TLH917416 TUR917416:TVD917416 UEN917416:UEZ917416 UOJ917416:UOV917416 UYF917416:UYR917416 VIB917416:VIN917416 VRX917416:VSJ917416 WBT917416:WCF917416 WLP917416:WMB917416 WVL917416:WVX917416 IZ982952:JL982952 SV982952:TH982952 ACR982952:ADD982952 AMN982952:AMZ982952 AWJ982952:AWV982952 BGF982952:BGR982952 BQB982952:BQN982952 BZX982952:CAJ982952 CJT982952:CKF982952 CTP982952:CUB982952 DDL982952:DDX982952 DNH982952:DNT982952 DXD982952:DXP982952 EGZ982952:EHL982952 EQV982952:ERH982952 FAR982952:FBD982952 FKN982952:FKZ982952 FUJ982952:FUV982952 GEF982952:GER982952 GOB982952:GON982952 GXX982952:GYJ982952 HHT982952:HIF982952 HRP982952:HSB982952 IBL982952:IBX982952 ILH982952:ILT982952 IVD982952:IVP982952 JEZ982952:JFL982952 JOV982952:JPH982952 JYR982952:JZD982952 KIN982952:KIZ982952 KSJ982952:KSV982952 LCF982952:LCR982952 LMB982952:LMN982952 LVX982952:LWJ982952 MFT982952:MGF982952 MPP982952:MQB982952 MZL982952:MZX982952 NJH982952:NJT982952 NTD982952:NTP982952 OCZ982952:ODL982952 OMV982952:ONH982952 OWR982952:OXD982952 PGN982952:PGZ982952 PQJ982952:PQV982952 QAF982952:QAR982952 QKB982952:QKN982952 QTX982952:QUJ982952 RDT982952:REF982952 RNP982952:ROB982952 RXL982952:RXX982952 SHH982952:SHT982952 SRD982952:SRP982952 TAZ982952:TBL982952 TKV982952:TLH982952 TUR982952:TVD982952 UEN982952:UEZ982952 UOJ982952:UOV982952 UYF982952:UYR982952 VIB982952:VIN982952 VRX982952:VSJ982952 WBT982952:WCF982952 WLP982952:WMB982952 WVL982952:WVX982952 WBT984195:WCF984196 IZ65820:JL65820 SV65820:TH65820 ACR65820:ADD65820 AMN65820:AMZ65820 AWJ65820:AWV65820 BGF65820:BGR65820 BQB65820:BQN65820 BZX65820:CAJ65820 CJT65820:CKF65820 CTP65820:CUB65820 DDL65820:DDX65820 DNH65820:DNT65820 DXD65820:DXP65820 EGZ65820:EHL65820 EQV65820:ERH65820 FAR65820:FBD65820 FKN65820:FKZ65820 FUJ65820:FUV65820 GEF65820:GER65820 GOB65820:GON65820 GXX65820:GYJ65820 HHT65820:HIF65820 HRP65820:HSB65820 IBL65820:IBX65820 ILH65820:ILT65820 IVD65820:IVP65820 JEZ65820:JFL65820 JOV65820:JPH65820 JYR65820:JZD65820 KIN65820:KIZ65820 KSJ65820:KSV65820 LCF65820:LCR65820 LMB65820:LMN65820 LVX65820:LWJ65820 MFT65820:MGF65820 MPP65820:MQB65820 MZL65820:MZX65820 NJH65820:NJT65820 NTD65820:NTP65820 OCZ65820:ODL65820 OMV65820:ONH65820 OWR65820:OXD65820 PGN65820:PGZ65820 PQJ65820:PQV65820 QAF65820:QAR65820 QKB65820:QKN65820 QTX65820:QUJ65820 RDT65820:REF65820 RNP65820:ROB65820 RXL65820:RXX65820 SHH65820:SHT65820 SRD65820:SRP65820 TAZ65820:TBL65820 TKV65820:TLH65820 TUR65820:TVD65820 UEN65820:UEZ65820 UOJ65820:UOV65820 UYF65820:UYR65820 VIB65820:VIN65820 VRX65820:VSJ65820 WBT65820:WCF65820 WLP65820:WMB65820 WVL65820:WVX65820 IZ131356:JL131356 SV131356:TH131356 ACR131356:ADD131356 AMN131356:AMZ131356 AWJ131356:AWV131356 BGF131356:BGR131356 BQB131356:BQN131356 BZX131356:CAJ131356 CJT131356:CKF131356 CTP131356:CUB131356 DDL131356:DDX131356 DNH131356:DNT131356 DXD131356:DXP131356 EGZ131356:EHL131356 EQV131356:ERH131356 FAR131356:FBD131356 FKN131356:FKZ131356 FUJ131356:FUV131356 GEF131356:GER131356 GOB131356:GON131356 GXX131356:GYJ131356 HHT131356:HIF131356 HRP131356:HSB131356 IBL131356:IBX131356 ILH131356:ILT131356 IVD131356:IVP131356 JEZ131356:JFL131356 JOV131356:JPH131356 JYR131356:JZD131356 KIN131356:KIZ131356 KSJ131356:KSV131356 LCF131356:LCR131356 LMB131356:LMN131356 LVX131356:LWJ131356 MFT131356:MGF131356 MPP131356:MQB131356 MZL131356:MZX131356 NJH131356:NJT131356 NTD131356:NTP131356 OCZ131356:ODL131356 OMV131356:ONH131356 OWR131356:OXD131356 PGN131356:PGZ131356 PQJ131356:PQV131356 QAF131356:QAR131356 QKB131356:QKN131356 QTX131356:QUJ131356 RDT131356:REF131356 RNP131356:ROB131356 RXL131356:RXX131356 SHH131356:SHT131356 SRD131356:SRP131356 TAZ131356:TBL131356 TKV131356:TLH131356 TUR131356:TVD131356 UEN131356:UEZ131356 UOJ131356:UOV131356 UYF131356:UYR131356 VIB131356:VIN131356 VRX131356:VSJ131356 WBT131356:WCF131356 WLP131356:WMB131356 WVL131356:WVX131356 IZ196892:JL196892 SV196892:TH196892 ACR196892:ADD196892 AMN196892:AMZ196892 AWJ196892:AWV196892 BGF196892:BGR196892 BQB196892:BQN196892 BZX196892:CAJ196892 CJT196892:CKF196892 CTP196892:CUB196892 DDL196892:DDX196892 DNH196892:DNT196892 DXD196892:DXP196892 EGZ196892:EHL196892 EQV196892:ERH196892 FAR196892:FBD196892 FKN196892:FKZ196892 FUJ196892:FUV196892 GEF196892:GER196892 GOB196892:GON196892 GXX196892:GYJ196892 HHT196892:HIF196892 HRP196892:HSB196892 IBL196892:IBX196892 ILH196892:ILT196892 IVD196892:IVP196892 JEZ196892:JFL196892 JOV196892:JPH196892 JYR196892:JZD196892 KIN196892:KIZ196892 KSJ196892:KSV196892 LCF196892:LCR196892 LMB196892:LMN196892 LVX196892:LWJ196892 MFT196892:MGF196892 MPP196892:MQB196892 MZL196892:MZX196892 NJH196892:NJT196892 NTD196892:NTP196892 OCZ196892:ODL196892 OMV196892:ONH196892 OWR196892:OXD196892 PGN196892:PGZ196892 PQJ196892:PQV196892 QAF196892:QAR196892 QKB196892:QKN196892 QTX196892:QUJ196892 RDT196892:REF196892 RNP196892:ROB196892 RXL196892:RXX196892 SHH196892:SHT196892 SRD196892:SRP196892 TAZ196892:TBL196892 TKV196892:TLH196892 TUR196892:TVD196892 UEN196892:UEZ196892 UOJ196892:UOV196892 UYF196892:UYR196892 VIB196892:VIN196892 VRX196892:VSJ196892 WBT196892:WCF196892 WLP196892:WMB196892 WVL196892:WVX196892 IZ262428:JL262428 SV262428:TH262428 ACR262428:ADD262428 AMN262428:AMZ262428 AWJ262428:AWV262428 BGF262428:BGR262428 BQB262428:BQN262428 BZX262428:CAJ262428 CJT262428:CKF262428 CTP262428:CUB262428 DDL262428:DDX262428 DNH262428:DNT262428 DXD262428:DXP262428 EGZ262428:EHL262428 EQV262428:ERH262428 FAR262428:FBD262428 FKN262428:FKZ262428 FUJ262428:FUV262428 GEF262428:GER262428 GOB262428:GON262428 GXX262428:GYJ262428 HHT262428:HIF262428 HRP262428:HSB262428 IBL262428:IBX262428 ILH262428:ILT262428 IVD262428:IVP262428 JEZ262428:JFL262428 JOV262428:JPH262428 JYR262428:JZD262428 KIN262428:KIZ262428 KSJ262428:KSV262428 LCF262428:LCR262428 LMB262428:LMN262428 LVX262428:LWJ262428 MFT262428:MGF262428 MPP262428:MQB262428 MZL262428:MZX262428 NJH262428:NJT262428 NTD262428:NTP262428 OCZ262428:ODL262428 OMV262428:ONH262428 OWR262428:OXD262428 PGN262428:PGZ262428 PQJ262428:PQV262428 QAF262428:QAR262428 QKB262428:QKN262428 QTX262428:QUJ262428 RDT262428:REF262428 RNP262428:ROB262428 RXL262428:RXX262428 SHH262428:SHT262428 SRD262428:SRP262428 TAZ262428:TBL262428 TKV262428:TLH262428 TUR262428:TVD262428 UEN262428:UEZ262428 UOJ262428:UOV262428 UYF262428:UYR262428 VIB262428:VIN262428 VRX262428:VSJ262428 WBT262428:WCF262428 WLP262428:WMB262428 WVL262428:WVX262428 IZ327964:JL327964 SV327964:TH327964 ACR327964:ADD327964 AMN327964:AMZ327964 AWJ327964:AWV327964 BGF327964:BGR327964 BQB327964:BQN327964 BZX327964:CAJ327964 CJT327964:CKF327964 CTP327964:CUB327964 DDL327964:DDX327964 DNH327964:DNT327964 DXD327964:DXP327964 EGZ327964:EHL327964 EQV327964:ERH327964 FAR327964:FBD327964 FKN327964:FKZ327964 FUJ327964:FUV327964 GEF327964:GER327964 GOB327964:GON327964 GXX327964:GYJ327964 HHT327964:HIF327964 HRP327964:HSB327964 IBL327964:IBX327964 ILH327964:ILT327964 IVD327964:IVP327964 JEZ327964:JFL327964 JOV327964:JPH327964 JYR327964:JZD327964 KIN327964:KIZ327964 KSJ327964:KSV327964 LCF327964:LCR327964 LMB327964:LMN327964 LVX327964:LWJ327964 MFT327964:MGF327964 MPP327964:MQB327964 MZL327964:MZX327964 NJH327964:NJT327964 NTD327964:NTP327964 OCZ327964:ODL327964 OMV327964:ONH327964 OWR327964:OXD327964 PGN327964:PGZ327964 PQJ327964:PQV327964 QAF327964:QAR327964 QKB327964:QKN327964 QTX327964:QUJ327964 RDT327964:REF327964 RNP327964:ROB327964 RXL327964:RXX327964 SHH327964:SHT327964 SRD327964:SRP327964 TAZ327964:TBL327964 TKV327964:TLH327964 TUR327964:TVD327964 UEN327964:UEZ327964 UOJ327964:UOV327964 UYF327964:UYR327964 VIB327964:VIN327964 VRX327964:VSJ327964 WBT327964:WCF327964 WLP327964:WMB327964 WVL327964:WVX327964 IZ393500:JL393500 SV393500:TH393500 ACR393500:ADD393500 AMN393500:AMZ393500 AWJ393500:AWV393500 BGF393500:BGR393500 BQB393500:BQN393500 BZX393500:CAJ393500 CJT393500:CKF393500 CTP393500:CUB393500 DDL393500:DDX393500 DNH393500:DNT393500 DXD393500:DXP393500 EGZ393500:EHL393500 EQV393500:ERH393500 FAR393500:FBD393500 FKN393500:FKZ393500 FUJ393500:FUV393500 GEF393500:GER393500 GOB393500:GON393500 GXX393500:GYJ393500 HHT393500:HIF393500 HRP393500:HSB393500 IBL393500:IBX393500 ILH393500:ILT393500 IVD393500:IVP393500 JEZ393500:JFL393500 JOV393500:JPH393500 JYR393500:JZD393500 KIN393500:KIZ393500 KSJ393500:KSV393500 LCF393500:LCR393500 LMB393500:LMN393500 LVX393500:LWJ393500 MFT393500:MGF393500 MPP393500:MQB393500 MZL393500:MZX393500 NJH393500:NJT393500 NTD393500:NTP393500 OCZ393500:ODL393500 OMV393500:ONH393500 OWR393500:OXD393500 PGN393500:PGZ393500 PQJ393500:PQV393500 QAF393500:QAR393500 QKB393500:QKN393500 QTX393500:QUJ393500 RDT393500:REF393500 RNP393500:ROB393500 RXL393500:RXX393500 SHH393500:SHT393500 SRD393500:SRP393500 TAZ393500:TBL393500 TKV393500:TLH393500 TUR393500:TVD393500 UEN393500:UEZ393500 UOJ393500:UOV393500 UYF393500:UYR393500 VIB393500:VIN393500 VRX393500:VSJ393500 WBT393500:WCF393500 WLP393500:WMB393500 WVL393500:WVX393500 IZ459036:JL459036 SV459036:TH459036 ACR459036:ADD459036 AMN459036:AMZ459036 AWJ459036:AWV459036 BGF459036:BGR459036 BQB459036:BQN459036 BZX459036:CAJ459036 CJT459036:CKF459036 CTP459036:CUB459036 DDL459036:DDX459036 DNH459036:DNT459036 DXD459036:DXP459036 EGZ459036:EHL459036 EQV459036:ERH459036 FAR459036:FBD459036 FKN459036:FKZ459036 FUJ459036:FUV459036 GEF459036:GER459036 GOB459036:GON459036 GXX459036:GYJ459036 HHT459036:HIF459036 HRP459036:HSB459036 IBL459036:IBX459036 ILH459036:ILT459036 IVD459036:IVP459036 JEZ459036:JFL459036 JOV459036:JPH459036 JYR459036:JZD459036 KIN459036:KIZ459036 KSJ459036:KSV459036 LCF459036:LCR459036 LMB459036:LMN459036 LVX459036:LWJ459036 MFT459036:MGF459036 MPP459036:MQB459036 MZL459036:MZX459036 NJH459036:NJT459036 NTD459036:NTP459036 OCZ459036:ODL459036 OMV459036:ONH459036 OWR459036:OXD459036 PGN459036:PGZ459036 PQJ459036:PQV459036 QAF459036:QAR459036 QKB459036:QKN459036 QTX459036:QUJ459036 RDT459036:REF459036 RNP459036:ROB459036 RXL459036:RXX459036 SHH459036:SHT459036 SRD459036:SRP459036 TAZ459036:TBL459036 TKV459036:TLH459036 TUR459036:TVD459036 UEN459036:UEZ459036 UOJ459036:UOV459036 UYF459036:UYR459036 VIB459036:VIN459036 VRX459036:VSJ459036 WBT459036:WCF459036 WLP459036:WMB459036 WVL459036:WVX459036 IZ524572:JL524572 SV524572:TH524572 ACR524572:ADD524572 AMN524572:AMZ524572 AWJ524572:AWV524572 BGF524572:BGR524572 BQB524572:BQN524572 BZX524572:CAJ524572 CJT524572:CKF524572 CTP524572:CUB524572 DDL524572:DDX524572 DNH524572:DNT524572 DXD524572:DXP524572 EGZ524572:EHL524572 EQV524572:ERH524572 FAR524572:FBD524572 FKN524572:FKZ524572 FUJ524572:FUV524572 GEF524572:GER524572 GOB524572:GON524572 GXX524572:GYJ524572 HHT524572:HIF524572 HRP524572:HSB524572 IBL524572:IBX524572 ILH524572:ILT524572 IVD524572:IVP524572 JEZ524572:JFL524572 JOV524572:JPH524572 JYR524572:JZD524572 KIN524572:KIZ524572 KSJ524572:KSV524572 LCF524572:LCR524572 LMB524572:LMN524572 LVX524572:LWJ524572 MFT524572:MGF524572 MPP524572:MQB524572 MZL524572:MZX524572 NJH524572:NJT524572 NTD524572:NTP524572 OCZ524572:ODL524572 OMV524572:ONH524572 OWR524572:OXD524572 PGN524572:PGZ524572 PQJ524572:PQV524572 QAF524572:QAR524572 QKB524572:QKN524572 QTX524572:QUJ524572 RDT524572:REF524572 RNP524572:ROB524572 RXL524572:RXX524572 SHH524572:SHT524572 SRD524572:SRP524572 TAZ524572:TBL524572 TKV524572:TLH524572 TUR524572:TVD524572 UEN524572:UEZ524572 UOJ524572:UOV524572 UYF524572:UYR524572 VIB524572:VIN524572 VRX524572:VSJ524572 WBT524572:WCF524572 WLP524572:WMB524572 WVL524572:WVX524572 IZ590108:JL590108 SV590108:TH590108 ACR590108:ADD590108 AMN590108:AMZ590108 AWJ590108:AWV590108 BGF590108:BGR590108 BQB590108:BQN590108 BZX590108:CAJ590108 CJT590108:CKF590108 CTP590108:CUB590108 DDL590108:DDX590108 DNH590108:DNT590108 DXD590108:DXP590108 EGZ590108:EHL590108 EQV590108:ERH590108 FAR590108:FBD590108 FKN590108:FKZ590108 FUJ590108:FUV590108 GEF590108:GER590108 GOB590108:GON590108 GXX590108:GYJ590108 HHT590108:HIF590108 HRP590108:HSB590108 IBL590108:IBX590108 ILH590108:ILT590108 IVD590108:IVP590108 JEZ590108:JFL590108 JOV590108:JPH590108 JYR590108:JZD590108 KIN590108:KIZ590108 KSJ590108:KSV590108 LCF590108:LCR590108 LMB590108:LMN590108 LVX590108:LWJ590108 MFT590108:MGF590108 MPP590108:MQB590108 MZL590108:MZX590108 NJH590108:NJT590108 NTD590108:NTP590108 OCZ590108:ODL590108 OMV590108:ONH590108 OWR590108:OXD590108 PGN590108:PGZ590108 PQJ590108:PQV590108 QAF590108:QAR590108 QKB590108:QKN590108 QTX590108:QUJ590108 RDT590108:REF590108 RNP590108:ROB590108 RXL590108:RXX590108 SHH590108:SHT590108 SRD590108:SRP590108 TAZ590108:TBL590108 TKV590108:TLH590108 TUR590108:TVD590108 UEN590108:UEZ590108 UOJ590108:UOV590108 UYF590108:UYR590108 VIB590108:VIN590108 VRX590108:VSJ590108 WBT590108:WCF590108 WLP590108:WMB590108 WVL590108:WVX590108 IZ655644:JL655644 SV655644:TH655644 ACR655644:ADD655644 AMN655644:AMZ655644 AWJ655644:AWV655644 BGF655644:BGR655644 BQB655644:BQN655644 BZX655644:CAJ655644 CJT655644:CKF655644 CTP655644:CUB655644 DDL655644:DDX655644 DNH655644:DNT655644 DXD655644:DXP655644 EGZ655644:EHL655644 EQV655644:ERH655644 FAR655644:FBD655644 FKN655644:FKZ655644 FUJ655644:FUV655644 GEF655644:GER655644 GOB655644:GON655644 GXX655644:GYJ655644 HHT655644:HIF655644 HRP655644:HSB655644 IBL655644:IBX655644 ILH655644:ILT655644 IVD655644:IVP655644 JEZ655644:JFL655644 JOV655644:JPH655644 JYR655644:JZD655644 KIN655644:KIZ655644 KSJ655644:KSV655644 LCF655644:LCR655644 LMB655644:LMN655644 LVX655644:LWJ655644 MFT655644:MGF655644 MPP655644:MQB655644 MZL655644:MZX655644 NJH655644:NJT655644 NTD655644:NTP655644 OCZ655644:ODL655644 OMV655644:ONH655644 OWR655644:OXD655644 PGN655644:PGZ655644 PQJ655644:PQV655644 QAF655644:QAR655644 QKB655644:QKN655644 QTX655644:QUJ655644 RDT655644:REF655644 RNP655644:ROB655644 RXL655644:RXX655644 SHH655644:SHT655644 SRD655644:SRP655644 TAZ655644:TBL655644 TKV655644:TLH655644 TUR655644:TVD655644 UEN655644:UEZ655644 UOJ655644:UOV655644 UYF655644:UYR655644 VIB655644:VIN655644 VRX655644:VSJ655644 WBT655644:WCF655644 WLP655644:WMB655644 WVL655644:WVX655644 IZ721180:JL721180 SV721180:TH721180 ACR721180:ADD721180 AMN721180:AMZ721180 AWJ721180:AWV721180 BGF721180:BGR721180 BQB721180:BQN721180 BZX721180:CAJ721180 CJT721180:CKF721180 CTP721180:CUB721180 DDL721180:DDX721180 DNH721180:DNT721180 DXD721180:DXP721180 EGZ721180:EHL721180 EQV721180:ERH721180 FAR721180:FBD721180 FKN721180:FKZ721180 FUJ721180:FUV721180 GEF721180:GER721180 GOB721180:GON721180 GXX721180:GYJ721180 HHT721180:HIF721180 HRP721180:HSB721180 IBL721180:IBX721180 ILH721180:ILT721180 IVD721180:IVP721180 JEZ721180:JFL721180 JOV721180:JPH721180 JYR721180:JZD721180 KIN721180:KIZ721180 KSJ721180:KSV721180 LCF721180:LCR721180 LMB721180:LMN721180 LVX721180:LWJ721180 MFT721180:MGF721180 MPP721180:MQB721180 MZL721180:MZX721180 NJH721180:NJT721180 NTD721180:NTP721180 OCZ721180:ODL721180 OMV721180:ONH721180 OWR721180:OXD721180 PGN721180:PGZ721180 PQJ721180:PQV721180 QAF721180:QAR721180 QKB721180:QKN721180 QTX721180:QUJ721180 RDT721180:REF721180 RNP721180:ROB721180 RXL721180:RXX721180 SHH721180:SHT721180 SRD721180:SRP721180 TAZ721180:TBL721180 TKV721180:TLH721180 TUR721180:TVD721180 UEN721180:UEZ721180 UOJ721180:UOV721180 UYF721180:UYR721180 VIB721180:VIN721180 VRX721180:VSJ721180 WBT721180:WCF721180 WLP721180:WMB721180 WVL721180:WVX721180 IZ786716:JL786716 SV786716:TH786716 ACR786716:ADD786716 AMN786716:AMZ786716 AWJ786716:AWV786716 BGF786716:BGR786716 BQB786716:BQN786716 BZX786716:CAJ786716 CJT786716:CKF786716 CTP786716:CUB786716 DDL786716:DDX786716 DNH786716:DNT786716 DXD786716:DXP786716 EGZ786716:EHL786716 EQV786716:ERH786716 FAR786716:FBD786716 FKN786716:FKZ786716 FUJ786716:FUV786716 GEF786716:GER786716 GOB786716:GON786716 GXX786716:GYJ786716 HHT786716:HIF786716 HRP786716:HSB786716 IBL786716:IBX786716 ILH786716:ILT786716 IVD786716:IVP786716 JEZ786716:JFL786716 JOV786716:JPH786716 JYR786716:JZD786716 KIN786716:KIZ786716 KSJ786716:KSV786716 LCF786716:LCR786716 LMB786716:LMN786716 LVX786716:LWJ786716 MFT786716:MGF786716 MPP786716:MQB786716 MZL786716:MZX786716 NJH786716:NJT786716 NTD786716:NTP786716 OCZ786716:ODL786716 OMV786716:ONH786716 OWR786716:OXD786716 PGN786716:PGZ786716 PQJ786716:PQV786716 QAF786716:QAR786716 QKB786716:QKN786716 QTX786716:QUJ786716 RDT786716:REF786716 RNP786716:ROB786716 RXL786716:RXX786716 SHH786716:SHT786716 SRD786716:SRP786716 TAZ786716:TBL786716 TKV786716:TLH786716 TUR786716:TVD786716 UEN786716:UEZ786716 UOJ786716:UOV786716 UYF786716:UYR786716 VIB786716:VIN786716 VRX786716:VSJ786716 WBT786716:WCF786716 WLP786716:WMB786716 WVL786716:WVX786716 IZ852252:JL852252 SV852252:TH852252 ACR852252:ADD852252 AMN852252:AMZ852252 AWJ852252:AWV852252 BGF852252:BGR852252 BQB852252:BQN852252 BZX852252:CAJ852252 CJT852252:CKF852252 CTP852252:CUB852252 DDL852252:DDX852252 DNH852252:DNT852252 DXD852252:DXP852252 EGZ852252:EHL852252 EQV852252:ERH852252 FAR852252:FBD852252 FKN852252:FKZ852252 FUJ852252:FUV852252 GEF852252:GER852252 GOB852252:GON852252 GXX852252:GYJ852252 HHT852252:HIF852252 HRP852252:HSB852252 IBL852252:IBX852252 ILH852252:ILT852252 IVD852252:IVP852252 JEZ852252:JFL852252 JOV852252:JPH852252 JYR852252:JZD852252 KIN852252:KIZ852252 KSJ852252:KSV852252 LCF852252:LCR852252 LMB852252:LMN852252 LVX852252:LWJ852252 MFT852252:MGF852252 MPP852252:MQB852252 MZL852252:MZX852252 NJH852252:NJT852252 NTD852252:NTP852252 OCZ852252:ODL852252 OMV852252:ONH852252 OWR852252:OXD852252 PGN852252:PGZ852252 PQJ852252:PQV852252 QAF852252:QAR852252 QKB852252:QKN852252 QTX852252:QUJ852252 RDT852252:REF852252 RNP852252:ROB852252 RXL852252:RXX852252 SHH852252:SHT852252 SRD852252:SRP852252 TAZ852252:TBL852252 TKV852252:TLH852252 TUR852252:TVD852252 UEN852252:UEZ852252 UOJ852252:UOV852252 UYF852252:UYR852252 VIB852252:VIN852252 VRX852252:VSJ852252 WBT852252:WCF852252 WLP852252:WMB852252 WVL852252:WVX852252 IZ917788:JL917788 SV917788:TH917788 ACR917788:ADD917788 AMN917788:AMZ917788 AWJ917788:AWV917788 BGF917788:BGR917788 BQB917788:BQN917788 BZX917788:CAJ917788 CJT917788:CKF917788 CTP917788:CUB917788 DDL917788:DDX917788 DNH917788:DNT917788 DXD917788:DXP917788 EGZ917788:EHL917788 EQV917788:ERH917788 FAR917788:FBD917788 FKN917788:FKZ917788 FUJ917788:FUV917788 GEF917788:GER917788 GOB917788:GON917788 GXX917788:GYJ917788 HHT917788:HIF917788 HRP917788:HSB917788 IBL917788:IBX917788 ILH917788:ILT917788 IVD917788:IVP917788 JEZ917788:JFL917788 JOV917788:JPH917788 JYR917788:JZD917788 KIN917788:KIZ917788 KSJ917788:KSV917788 LCF917788:LCR917788 LMB917788:LMN917788 LVX917788:LWJ917788 MFT917788:MGF917788 MPP917788:MQB917788 MZL917788:MZX917788 NJH917788:NJT917788 NTD917788:NTP917788 OCZ917788:ODL917788 OMV917788:ONH917788 OWR917788:OXD917788 PGN917788:PGZ917788 PQJ917788:PQV917788 QAF917788:QAR917788 QKB917788:QKN917788 QTX917788:QUJ917788 RDT917788:REF917788 RNP917788:ROB917788 RXL917788:RXX917788 SHH917788:SHT917788 SRD917788:SRP917788 TAZ917788:TBL917788 TKV917788:TLH917788 TUR917788:TVD917788 UEN917788:UEZ917788 UOJ917788:UOV917788 UYF917788:UYR917788 VIB917788:VIN917788 VRX917788:VSJ917788 WBT917788:WCF917788 WLP917788:WMB917788 WVL917788:WVX917788 IZ983324:JL983324 SV983324:TH983324 ACR983324:ADD983324 AMN983324:AMZ983324 AWJ983324:AWV983324 BGF983324:BGR983324 BQB983324:BQN983324 BZX983324:CAJ983324 CJT983324:CKF983324 CTP983324:CUB983324 DDL983324:DDX983324 DNH983324:DNT983324 DXD983324:DXP983324 EGZ983324:EHL983324 EQV983324:ERH983324 FAR983324:FBD983324 FKN983324:FKZ983324 FUJ983324:FUV983324 GEF983324:GER983324 GOB983324:GON983324 GXX983324:GYJ983324 HHT983324:HIF983324 HRP983324:HSB983324 IBL983324:IBX983324 ILH983324:ILT983324 IVD983324:IVP983324 JEZ983324:JFL983324 JOV983324:JPH983324 JYR983324:JZD983324 KIN983324:KIZ983324 KSJ983324:KSV983324 LCF983324:LCR983324 LMB983324:LMN983324 LVX983324:LWJ983324 MFT983324:MGF983324 MPP983324:MQB983324 MZL983324:MZX983324 NJH983324:NJT983324 NTD983324:NTP983324 OCZ983324:ODL983324 OMV983324:ONH983324 OWR983324:OXD983324 PGN983324:PGZ983324 PQJ983324:PQV983324 QAF983324:QAR983324 QKB983324:QKN983324 QTX983324:QUJ983324 RDT983324:REF983324 RNP983324:ROB983324 RXL983324:RXX983324 SHH983324:SHT983324 SRD983324:SRP983324 TAZ983324:TBL983324 TKV983324:TLH983324 TUR983324:TVD983324 UEN983324:UEZ983324 UOJ983324:UOV983324 UYF983324:UYR983324 VIB983324:VIN983324 VRX983324:VSJ983324 WBT983324:WCF983324 WLP983324:WMB983324 WVL983324:WVX983324 WLP984195:WMB984196 C65352:C66654 IY65352:IY66654 SU65352:SU66654 ACQ65352:ACQ66654 AMM65352:AMM66654 AWI65352:AWI66654 BGE65352:BGE66654 BQA65352:BQA66654 BZW65352:BZW66654 CJS65352:CJS66654 CTO65352:CTO66654 DDK65352:DDK66654 DNG65352:DNG66654 DXC65352:DXC66654 EGY65352:EGY66654 EQU65352:EQU66654 FAQ65352:FAQ66654 FKM65352:FKM66654 FUI65352:FUI66654 GEE65352:GEE66654 GOA65352:GOA66654 GXW65352:GXW66654 HHS65352:HHS66654 HRO65352:HRO66654 IBK65352:IBK66654 ILG65352:ILG66654 IVC65352:IVC66654 JEY65352:JEY66654 JOU65352:JOU66654 JYQ65352:JYQ66654 KIM65352:KIM66654 KSI65352:KSI66654 LCE65352:LCE66654 LMA65352:LMA66654 LVW65352:LVW66654 MFS65352:MFS66654 MPO65352:MPO66654 MZK65352:MZK66654 NJG65352:NJG66654 NTC65352:NTC66654 OCY65352:OCY66654 OMU65352:OMU66654 OWQ65352:OWQ66654 PGM65352:PGM66654 PQI65352:PQI66654 QAE65352:QAE66654 QKA65352:QKA66654 QTW65352:QTW66654 RDS65352:RDS66654 RNO65352:RNO66654 RXK65352:RXK66654 SHG65352:SHG66654 SRC65352:SRC66654 TAY65352:TAY66654 TKU65352:TKU66654 TUQ65352:TUQ66654 UEM65352:UEM66654 UOI65352:UOI66654 UYE65352:UYE66654 VIA65352:VIA66654 VRW65352:VRW66654 WBS65352:WBS66654 WLO65352:WLO66654 WVK65352:WVK66654 C130888:C132190 IY130888:IY132190 SU130888:SU132190 ACQ130888:ACQ132190 AMM130888:AMM132190 AWI130888:AWI132190 BGE130888:BGE132190 BQA130888:BQA132190 BZW130888:BZW132190 CJS130888:CJS132190 CTO130888:CTO132190 DDK130888:DDK132190 DNG130888:DNG132190 DXC130888:DXC132190 EGY130888:EGY132190 EQU130888:EQU132190 FAQ130888:FAQ132190 FKM130888:FKM132190 FUI130888:FUI132190 GEE130888:GEE132190 GOA130888:GOA132190 GXW130888:GXW132190 HHS130888:HHS132190 HRO130888:HRO132190 IBK130888:IBK132190 ILG130888:ILG132190 IVC130888:IVC132190 JEY130888:JEY132190 JOU130888:JOU132190 JYQ130888:JYQ132190 KIM130888:KIM132190 KSI130888:KSI132190 LCE130888:LCE132190 LMA130888:LMA132190 LVW130888:LVW132190 MFS130888:MFS132190 MPO130888:MPO132190 MZK130888:MZK132190 NJG130888:NJG132190 NTC130888:NTC132190 OCY130888:OCY132190 OMU130888:OMU132190 OWQ130888:OWQ132190 PGM130888:PGM132190 PQI130888:PQI132190 QAE130888:QAE132190 QKA130888:QKA132190 QTW130888:QTW132190 RDS130888:RDS132190 RNO130888:RNO132190 RXK130888:RXK132190 SHG130888:SHG132190 SRC130888:SRC132190 TAY130888:TAY132190 TKU130888:TKU132190 TUQ130888:TUQ132190 UEM130888:UEM132190 UOI130888:UOI132190 UYE130888:UYE132190 VIA130888:VIA132190 VRW130888:VRW132190 WBS130888:WBS132190 WLO130888:WLO132190 WVK130888:WVK132190 C196424:C197726 IY196424:IY197726 SU196424:SU197726 ACQ196424:ACQ197726 AMM196424:AMM197726 AWI196424:AWI197726 BGE196424:BGE197726 BQA196424:BQA197726 BZW196424:BZW197726 CJS196424:CJS197726 CTO196424:CTO197726 DDK196424:DDK197726 DNG196424:DNG197726 DXC196424:DXC197726 EGY196424:EGY197726 EQU196424:EQU197726 FAQ196424:FAQ197726 FKM196424:FKM197726 FUI196424:FUI197726 GEE196424:GEE197726 GOA196424:GOA197726 GXW196424:GXW197726 HHS196424:HHS197726 HRO196424:HRO197726 IBK196424:IBK197726 ILG196424:ILG197726 IVC196424:IVC197726 JEY196424:JEY197726 JOU196424:JOU197726 JYQ196424:JYQ197726 KIM196424:KIM197726 KSI196424:KSI197726 LCE196424:LCE197726 LMA196424:LMA197726 LVW196424:LVW197726 MFS196424:MFS197726 MPO196424:MPO197726 MZK196424:MZK197726 NJG196424:NJG197726 NTC196424:NTC197726 OCY196424:OCY197726 OMU196424:OMU197726 OWQ196424:OWQ197726 PGM196424:PGM197726 PQI196424:PQI197726 QAE196424:QAE197726 QKA196424:QKA197726 QTW196424:QTW197726 RDS196424:RDS197726 RNO196424:RNO197726 RXK196424:RXK197726 SHG196424:SHG197726 SRC196424:SRC197726 TAY196424:TAY197726 TKU196424:TKU197726 TUQ196424:TUQ197726 UEM196424:UEM197726 UOI196424:UOI197726 UYE196424:UYE197726 VIA196424:VIA197726 VRW196424:VRW197726 WBS196424:WBS197726 WLO196424:WLO197726 WVK196424:WVK197726 C261960:C263262 IY261960:IY263262 SU261960:SU263262 ACQ261960:ACQ263262 AMM261960:AMM263262 AWI261960:AWI263262 BGE261960:BGE263262 BQA261960:BQA263262 BZW261960:BZW263262 CJS261960:CJS263262 CTO261960:CTO263262 DDK261960:DDK263262 DNG261960:DNG263262 DXC261960:DXC263262 EGY261960:EGY263262 EQU261960:EQU263262 FAQ261960:FAQ263262 FKM261960:FKM263262 FUI261960:FUI263262 GEE261960:GEE263262 GOA261960:GOA263262 GXW261960:GXW263262 HHS261960:HHS263262 HRO261960:HRO263262 IBK261960:IBK263262 ILG261960:ILG263262 IVC261960:IVC263262 JEY261960:JEY263262 JOU261960:JOU263262 JYQ261960:JYQ263262 KIM261960:KIM263262 KSI261960:KSI263262 LCE261960:LCE263262 LMA261960:LMA263262 LVW261960:LVW263262 MFS261960:MFS263262 MPO261960:MPO263262 MZK261960:MZK263262 NJG261960:NJG263262 NTC261960:NTC263262 OCY261960:OCY263262 OMU261960:OMU263262 OWQ261960:OWQ263262 PGM261960:PGM263262 PQI261960:PQI263262 QAE261960:QAE263262 QKA261960:QKA263262 QTW261960:QTW263262 RDS261960:RDS263262 RNO261960:RNO263262 RXK261960:RXK263262 SHG261960:SHG263262 SRC261960:SRC263262 TAY261960:TAY263262 TKU261960:TKU263262 TUQ261960:TUQ263262 UEM261960:UEM263262 UOI261960:UOI263262 UYE261960:UYE263262 VIA261960:VIA263262 VRW261960:VRW263262 WBS261960:WBS263262 WLO261960:WLO263262 WVK261960:WVK263262 C327496:C328798 IY327496:IY328798 SU327496:SU328798 ACQ327496:ACQ328798 AMM327496:AMM328798 AWI327496:AWI328798 BGE327496:BGE328798 BQA327496:BQA328798 BZW327496:BZW328798 CJS327496:CJS328798 CTO327496:CTO328798 DDK327496:DDK328798 DNG327496:DNG328798 DXC327496:DXC328798 EGY327496:EGY328798 EQU327496:EQU328798 FAQ327496:FAQ328798 FKM327496:FKM328798 FUI327496:FUI328798 GEE327496:GEE328798 GOA327496:GOA328798 GXW327496:GXW328798 HHS327496:HHS328798 HRO327496:HRO328798 IBK327496:IBK328798 ILG327496:ILG328798 IVC327496:IVC328798 JEY327496:JEY328798 JOU327496:JOU328798 JYQ327496:JYQ328798 KIM327496:KIM328798 KSI327496:KSI328798 LCE327496:LCE328798 LMA327496:LMA328798 LVW327496:LVW328798 MFS327496:MFS328798 MPO327496:MPO328798 MZK327496:MZK328798 NJG327496:NJG328798 NTC327496:NTC328798 OCY327496:OCY328798 OMU327496:OMU328798 OWQ327496:OWQ328798 PGM327496:PGM328798 PQI327496:PQI328798 QAE327496:QAE328798 QKA327496:QKA328798 QTW327496:QTW328798 RDS327496:RDS328798 RNO327496:RNO328798 RXK327496:RXK328798 SHG327496:SHG328798 SRC327496:SRC328798 TAY327496:TAY328798 TKU327496:TKU328798 TUQ327496:TUQ328798 UEM327496:UEM328798 UOI327496:UOI328798 UYE327496:UYE328798 VIA327496:VIA328798 VRW327496:VRW328798 WBS327496:WBS328798 WLO327496:WLO328798 WVK327496:WVK328798 C393032:C394334 IY393032:IY394334 SU393032:SU394334 ACQ393032:ACQ394334 AMM393032:AMM394334 AWI393032:AWI394334 BGE393032:BGE394334 BQA393032:BQA394334 BZW393032:BZW394334 CJS393032:CJS394334 CTO393032:CTO394334 DDK393032:DDK394334 DNG393032:DNG394334 DXC393032:DXC394334 EGY393032:EGY394334 EQU393032:EQU394334 FAQ393032:FAQ394334 FKM393032:FKM394334 FUI393032:FUI394334 GEE393032:GEE394334 GOA393032:GOA394334 GXW393032:GXW394334 HHS393032:HHS394334 HRO393032:HRO394334 IBK393032:IBK394334 ILG393032:ILG394334 IVC393032:IVC394334 JEY393032:JEY394334 JOU393032:JOU394334 JYQ393032:JYQ394334 KIM393032:KIM394334 KSI393032:KSI394334 LCE393032:LCE394334 LMA393032:LMA394334 LVW393032:LVW394334 MFS393032:MFS394334 MPO393032:MPO394334 MZK393032:MZK394334 NJG393032:NJG394334 NTC393032:NTC394334 OCY393032:OCY394334 OMU393032:OMU394334 OWQ393032:OWQ394334 PGM393032:PGM394334 PQI393032:PQI394334 QAE393032:QAE394334 QKA393032:QKA394334 QTW393032:QTW394334 RDS393032:RDS394334 RNO393032:RNO394334 RXK393032:RXK394334 SHG393032:SHG394334 SRC393032:SRC394334 TAY393032:TAY394334 TKU393032:TKU394334 TUQ393032:TUQ394334 UEM393032:UEM394334 UOI393032:UOI394334 UYE393032:UYE394334 VIA393032:VIA394334 VRW393032:VRW394334 WBS393032:WBS394334 WLO393032:WLO394334 WVK393032:WVK394334 C458568:C459870 IY458568:IY459870 SU458568:SU459870 ACQ458568:ACQ459870 AMM458568:AMM459870 AWI458568:AWI459870 BGE458568:BGE459870 BQA458568:BQA459870 BZW458568:BZW459870 CJS458568:CJS459870 CTO458568:CTO459870 DDK458568:DDK459870 DNG458568:DNG459870 DXC458568:DXC459870 EGY458568:EGY459870 EQU458568:EQU459870 FAQ458568:FAQ459870 FKM458568:FKM459870 FUI458568:FUI459870 GEE458568:GEE459870 GOA458568:GOA459870 GXW458568:GXW459870 HHS458568:HHS459870 HRO458568:HRO459870 IBK458568:IBK459870 ILG458568:ILG459870 IVC458568:IVC459870 JEY458568:JEY459870 JOU458568:JOU459870 JYQ458568:JYQ459870 KIM458568:KIM459870 KSI458568:KSI459870 LCE458568:LCE459870 LMA458568:LMA459870 LVW458568:LVW459870 MFS458568:MFS459870 MPO458568:MPO459870 MZK458568:MZK459870 NJG458568:NJG459870 NTC458568:NTC459870 OCY458568:OCY459870 OMU458568:OMU459870 OWQ458568:OWQ459870 PGM458568:PGM459870 PQI458568:PQI459870 QAE458568:QAE459870 QKA458568:QKA459870 QTW458568:QTW459870 RDS458568:RDS459870 RNO458568:RNO459870 RXK458568:RXK459870 SHG458568:SHG459870 SRC458568:SRC459870 TAY458568:TAY459870 TKU458568:TKU459870 TUQ458568:TUQ459870 UEM458568:UEM459870 UOI458568:UOI459870 UYE458568:UYE459870 VIA458568:VIA459870 VRW458568:VRW459870 WBS458568:WBS459870 WLO458568:WLO459870 WVK458568:WVK459870 C524104:C525406 IY524104:IY525406 SU524104:SU525406 ACQ524104:ACQ525406 AMM524104:AMM525406 AWI524104:AWI525406 BGE524104:BGE525406 BQA524104:BQA525406 BZW524104:BZW525406 CJS524104:CJS525406 CTO524104:CTO525406 DDK524104:DDK525406 DNG524104:DNG525406 DXC524104:DXC525406 EGY524104:EGY525406 EQU524104:EQU525406 FAQ524104:FAQ525406 FKM524104:FKM525406 FUI524104:FUI525406 GEE524104:GEE525406 GOA524104:GOA525406 GXW524104:GXW525406 HHS524104:HHS525406 HRO524104:HRO525406 IBK524104:IBK525406 ILG524104:ILG525406 IVC524104:IVC525406 JEY524104:JEY525406 JOU524104:JOU525406 JYQ524104:JYQ525406 KIM524104:KIM525406 KSI524104:KSI525406 LCE524104:LCE525406 LMA524104:LMA525406 LVW524104:LVW525406 MFS524104:MFS525406 MPO524104:MPO525406 MZK524104:MZK525406 NJG524104:NJG525406 NTC524104:NTC525406 OCY524104:OCY525406 OMU524104:OMU525406 OWQ524104:OWQ525406 PGM524104:PGM525406 PQI524104:PQI525406 QAE524104:QAE525406 QKA524104:QKA525406 QTW524104:QTW525406 RDS524104:RDS525406 RNO524104:RNO525406 RXK524104:RXK525406 SHG524104:SHG525406 SRC524104:SRC525406 TAY524104:TAY525406 TKU524104:TKU525406 TUQ524104:TUQ525406 UEM524104:UEM525406 UOI524104:UOI525406 UYE524104:UYE525406 VIA524104:VIA525406 VRW524104:VRW525406 WBS524104:WBS525406 WLO524104:WLO525406 WVK524104:WVK525406 C589640:C590942 IY589640:IY590942 SU589640:SU590942 ACQ589640:ACQ590942 AMM589640:AMM590942 AWI589640:AWI590942 BGE589640:BGE590942 BQA589640:BQA590942 BZW589640:BZW590942 CJS589640:CJS590942 CTO589640:CTO590942 DDK589640:DDK590942 DNG589640:DNG590942 DXC589640:DXC590942 EGY589640:EGY590942 EQU589640:EQU590942 FAQ589640:FAQ590942 FKM589640:FKM590942 FUI589640:FUI590942 GEE589640:GEE590942 GOA589640:GOA590942 GXW589640:GXW590942 HHS589640:HHS590942 HRO589640:HRO590942 IBK589640:IBK590942 ILG589640:ILG590942 IVC589640:IVC590942 JEY589640:JEY590942 JOU589640:JOU590942 JYQ589640:JYQ590942 KIM589640:KIM590942 KSI589640:KSI590942 LCE589640:LCE590942 LMA589640:LMA590942 LVW589640:LVW590942 MFS589640:MFS590942 MPO589640:MPO590942 MZK589640:MZK590942 NJG589640:NJG590942 NTC589640:NTC590942 OCY589640:OCY590942 OMU589640:OMU590942 OWQ589640:OWQ590942 PGM589640:PGM590942 PQI589640:PQI590942 QAE589640:QAE590942 QKA589640:QKA590942 QTW589640:QTW590942 RDS589640:RDS590942 RNO589640:RNO590942 RXK589640:RXK590942 SHG589640:SHG590942 SRC589640:SRC590942 TAY589640:TAY590942 TKU589640:TKU590942 TUQ589640:TUQ590942 UEM589640:UEM590942 UOI589640:UOI590942 UYE589640:UYE590942 VIA589640:VIA590942 VRW589640:VRW590942 WBS589640:WBS590942 WLO589640:WLO590942 WVK589640:WVK590942 C655176:C656478 IY655176:IY656478 SU655176:SU656478 ACQ655176:ACQ656478 AMM655176:AMM656478 AWI655176:AWI656478 BGE655176:BGE656478 BQA655176:BQA656478 BZW655176:BZW656478 CJS655176:CJS656478 CTO655176:CTO656478 DDK655176:DDK656478 DNG655176:DNG656478 DXC655176:DXC656478 EGY655176:EGY656478 EQU655176:EQU656478 FAQ655176:FAQ656478 FKM655176:FKM656478 FUI655176:FUI656478 GEE655176:GEE656478 GOA655176:GOA656478 GXW655176:GXW656478 HHS655176:HHS656478 HRO655176:HRO656478 IBK655176:IBK656478 ILG655176:ILG656478 IVC655176:IVC656478 JEY655176:JEY656478 JOU655176:JOU656478 JYQ655176:JYQ656478 KIM655176:KIM656478 KSI655176:KSI656478 LCE655176:LCE656478 LMA655176:LMA656478 LVW655176:LVW656478 MFS655176:MFS656478 MPO655176:MPO656478 MZK655176:MZK656478 NJG655176:NJG656478 NTC655176:NTC656478 OCY655176:OCY656478 OMU655176:OMU656478 OWQ655176:OWQ656478 PGM655176:PGM656478 PQI655176:PQI656478 QAE655176:QAE656478 QKA655176:QKA656478 QTW655176:QTW656478 RDS655176:RDS656478 RNO655176:RNO656478 RXK655176:RXK656478 SHG655176:SHG656478 SRC655176:SRC656478 TAY655176:TAY656478 TKU655176:TKU656478 TUQ655176:TUQ656478 UEM655176:UEM656478 UOI655176:UOI656478 UYE655176:UYE656478 VIA655176:VIA656478 VRW655176:VRW656478 WBS655176:WBS656478 WLO655176:WLO656478 WVK655176:WVK656478 C720712:C722014 IY720712:IY722014 SU720712:SU722014 ACQ720712:ACQ722014 AMM720712:AMM722014 AWI720712:AWI722014 BGE720712:BGE722014 BQA720712:BQA722014 BZW720712:BZW722014 CJS720712:CJS722014 CTO720712:CTO722014 DDK720712:DDK722014 DNG720712:DNG722014 DXC720712:DXC722014 EGY720712:EGY722014 EQU720712:EQU722014 FAQ720712:FAQ722014 FKM720712:FKM722014 FUI720712:FUI722014 GEE720712:GEE722014 GOA720712:GOA722014 GXW720712:GXW722014 HHS720712:HHS722014 HRO720712:HRO722014 IBK720712:IBK722014 ILG720712:ILG722014 IVC720712:IVC722014 JEY720712:JEY722014 JOU720712:JOU722014 JYQ720712:JYQ722014 KIM720712:KIM722014 KSI720712:KSI722014 LCE720712:LCE722014 LMA720712:LMA722014 LVW720712:LVW722014 MFS720712:MFS722014 MPO720712:MPO722014 MZK720712:MZK722014 NJG720712:NJG722014 NTC720712:NTC722014 OCY720712:OCY722014 OMU720712:OMU722014 OWQ720712:OWQ722014 PGM720712:PGM722014 PQI720712:PQI722014 QAE720712:QAE722014 QKA720712:QKA722014 QTW720712:QTW722014 RDS720712:RDS722014 RNO720712:RNO722014 RXK720712:RXK722014 SHG720712:SHG722014 SRC720712:SRC722014 TAY720712:TAY722014 TKU720712:TKU722014 TUQ720712:TUQ722014 UEM720712:UEM722014 UOI720712:UOI722014 UYE720712:UYE722014 VIA720712:VIA722014 VRW720712:VRW722014 WBS720712:WBS722014 WLO720712:WLO722014 WVK720712:WVK722014 C786248:C787550 IY786248:IY787550 SU786248:SU787550 ACQ786248:ACQ787550 AMM786248:AMM787550 AWI786248:AWI787550 BGE786248:BGE787550 BQA786248:BQA787550 BZW786248:BZW787550 CJS786248:CJS787550 CTO786248:CTO787550 DDK786248:DDK787550 DNG786248:DNG787550 DXC786248:DXC787550 EGY786248:EGY787550 EQU786248:EQU787550 FAQ786248:FAQ787550 FKM786248:FKM787550 FUI786248:FUI787550 GEE786248:GEE787550 GOA786248:GOA787550 GXW786248:GXW787550 HHS786248:HHS787550 HRO786248:HRO787550 IBK786248:IBK787550 ILG786248:ILG787550 IVC786248:IVC787550 JEY786248:JEY787550 JOU786248:JOU787550 JYQ786248:JYQ787550 KIM786248:KIM787550 KSI786248:KSI787550 LCE786248:LCE787550 LMA786248:LMA787550 LVW786248:LVW787550 MFS786248:MFS787550 MPO786248:MPO787550 MZK786248:MZK787550 NJG786248:NJG787550 NTC786248:NTC787550 OCY786248:OCY787550 OMU786248:OMU787550 OWQ786248:OWQ787550 PGM786248:PGM787550 PQI786248:PQI787550 QAE786248:QAE787550 QKA786248:QKA787550 QTW786248:QTW787550 RDS786248:RDS787550 RNO786248:RNO787550 RXK786248:RXK787550 SHG786248:SHG787550 SRC786248:SRC787550 TAY786248:TAY787550 TKU786248:TKU787550 TUQ786248:TUQ787550 UEM786248:UEM787550 UOI786248:UOI787550 UYE786248:UYE787550 VIA786248:VIA787550 VRW786248:VRW787550 WBS786248:WBS787550 WLO786248:WLO787550 WVK786248:WVK787550 C851784:C853086 IY851784:IY853086 SU851784:SU853086 ACQ851784:ACQ853086 AMM851784:AMM853086 AWI851784:AWI853086 BGE851784:BGE853086 BQA851784:BQA853086 BZW851784:BZW853086 CJS851784:CJS853086 CTO851784:CTO853086 DDK851784:DDK853086 DNG851784:DNG853086 DXC851784:DXC853086 EGY851784:EGY853086 EQU851784:EQU853086 FAQ851784:FAQ853086 FKM851784:FKM853086 FUI851784:FUI853086 GEE851784:GEE853086 GOA851784:GOA853086 GXW851784:GXW853086 HHS851784:HHS853086 HRO851784:HRO853086 IBK851784:IBK853086 ILG851784:ILG853086 IVC851784:IVC853086 JEY851784:JEY853086 JOU851784:JOU853086 JYQ851784:JYQ853086 KIM851784:KIM853086 KSI851784:KSI853086 LCE851784:LCE853086 LMA851784:LMA853086 LVW851784:LVW853086 MFS851784:MFS853086 MPO851784:MPO853086 MZK851784:MZK853086 NJG851784:NJG853086 NTC851784:NTC853086 OCY851784:OCY853086 OMU851784:OMU853086 OWQ851784:OWQ853086 PGM851784:PGM853086 PQI851784:PQI853086 QAE851784:QAE853086 QKA851784:QKA853086 QTW851784:QTW853086 RDS851784:RDS853086 RNO851784:RNO853086 RXK851784:RXK853086 SHG851784:SHG853086 SRC851784:SRC853086 TAY851784:TAY853086 TKU851784:TKU853086 TUQ851784:TUQ853086 UEM851784:UEM853086 UOI851784:UOI853086 UYE851784:UYE853086 VIA851784:VIA853086 VRW851784:VRW853086 WBS851784:WBS853086 WLO851784:WLO853086 WVK851784:WVK853086 C917320:C918622 IY917320:IY918622 SU917320:SU918622 ACQ917320:ACQ918622 AMM917320:AMM918622 AWI917320:AWI918622 BGE917320:BGE918622 BQA917320:BQA918622 BZW917320:BZW918622 CJS917320:CJS918622 CTO917320:CTO918622 DDK917320:DDK918622 DNG917320:DNG918622 DXC917320:DXC918622 EGY917320:EGY918622 EQU917320:EQU918622 FAQ917320:FAQ918622 FKM917320:FKM918622 FUI917320:FUI918622 GEE917320:GEE918622 GOA917320:GOA918622 GXW917320:GXW918622 HHS917320:HHS918622 HRO917320:HRO918622 IBK917320:IBK918622 ILG917320:ILG918622 IVC917320:IVC918622 JEY917320:JEY918622 JOU917320:JOU918622 JYQ917320:JYQ918622 KIM917320:KIM918622 KSI917320:KSI918622 LCE917320:LCE918622 LMA917320:LMA918622 LVW917320:LVW918622 MFS917320:MFS918622 MPO917320:MPO918622 MZK917320:MZK918622 NJG917320:NJG918622 NTC917320:NTC918622 OCY917320:OCY918622 OMU917320:OMU918622 OWQ917320:OWQ918622 PGM917320:PGM918622 PQI917320:PQI918622 QAE917320:QAE918622 QKA917320:QKA918622 QTW917320:QTW918622 RDS917320:RDS918622 RNO917320:RNO918622 RXK917320:RXK918622 SHG917320:SHG918622 SRC917320:SRC918622 TAY917320:TAY918622 TKU917320:TKU918622 TUQ917320:TUQ918622 UEM917320:UEM918622 UOI917320:UOI918622 UYE917320:UYE918622 VIA917320:VIA918622 VRW917320:VRW918622 WBS917320:WBS918622 WLO917320:WLO918622 WVK917320:WVK918622 C982856:C984158 IY982856:IY984158 SU982856:SU984158 ACQ982856:ACQ984158 AMM982856:AMM984158 AWI982856:AWI984158 BGE982856:BGE984158 BQA982856:BQA984158 BZW982856:BZW984158 CJS982856:CJS984158 CTO982856:CTO984158 DDK982856:DDK984158 DNG982856:DNG984158 DXC982856:DXC984158 EGY982856:EGY984158 EQU982856:EQU984158 FAQ982856:FAQ984158 FKM982856:FKM984158 FUI982856:FUI984158 GEE982856:GEE984158 GOA982856:GOA984158 GXW982856:GXW984158 HHS982856:HHS984158 HRO982856:HRO984158 IBK982856:IBK984158 ILG982856:ILG984158 IVC982856:IVC984158 JEY982856:JEY984158 JOU982856:JOU984158 JYQ982856:JYQ984158 KIM982856:KIM984158 KSI982856:KSI984158 LCE982856:LCE984158 LMA982856:LMA984158 LVW982856:LVW984158 MFS982856:MFS984158 MPO982856:MPO984158 MZK982856:MZK984158 NJG982856:NJG984158 NTC982856:NTC984158 OCY982856:OCY984158 OMU982856:OMU984158 OWQ982856:OWQ984158 PGM982856:PGM984158 PQI982856:PQI984158 QAE982856:QAE984158 QKA982856:QKA984158 QTW982856:QTW984158 RDS982856:RDS984158 RNO982856:RNO984158 RXK982856:RXK984158 SHG982856:SHG984158 SRC982856:SRC984158 TAY982856:TAY984158 TKU982856:TKU984158 TUQ982856:TUQ984158 UEM982856:UEM984158 UOI982856:UOI984158 UYE982856:UYE984158 VIA982856:VIA984158 VRW982856:VRW984158 WBS982856:WBS984158 WLO982856:WLO984158 WVK982856:WVK984158 WVL984195:WVX984196 IY1165:JL1165 SU1165:TH1165 ACQ1165:ADD1165 AMM1165:AMZ1165 AWI1165:AWV1165 BGE1165:BGR1165 BQA1165:BQN1165 BZW1165:CAJ1165 CJS1165:CKF1165 CTO1165:CUB1165 DDK1165:DDX1165 DNG1165:DNT1165 DXC1165:DXP1165 EGY1165:EHL1165 EQU1165:ERH1165 FAQ1165:FBD1165 FKM1165:FKZ1165 FUI1165:FUV1165 GEE1165:GER1165 GOA1165:GON1165 GXW1165:GYJ1165 HHS1165:HIF1165 HRO1165:HSB1165 IBK1165:IBX1165 ILG1165:ILT1165 IVC1165:IVP1165 JEY1165:JFL1165 JOU1165:JPH1165 JYQ1165:JZD1165 KIM1165:KIZ1165 KSI1165:KSV1165 LCE1165:LCR1165 LMA1165:LMN1165 LVW1165:LWJ1165 MFS1165:MGF1165 MPO1165:MQB1165 MZK1165:MZX1165 NJG1165:NJT1165 NTC1165:NTP1165 OCY1165:ODL1165 OMU1165:ONH1165 OWQ1165:OXD1165 PGM1165:PGZ1165 PQI1165:PQV1165 QAE1165:QAR1165 QKA1165:QKN1165 QTW1165:QUJ1165 RDS1165:REF1165 RNO1165:ROB1165 RXK1165:RXX1165 SHG1165:SHT1165 SRC1165:SRP1165 TAY1165:TBL1165 TKU1165:TLH1165 TUQ1165:TVD1165 UEM1165:UEZ1165 UOI1165:UOV1165 UYE1165:UYR1165 VIA1165:VIN1165 VRW1165:VSJ1165 WBS1165:WCF1165 WLO1165:WMB1165 WVK1165:WVX1165 IY66655:JL66655 SU66655:TH66655 ACQ66655:ADD66655 AMM66655:AMZ66655 AWI66655:AWV66655 BGE66655:BGR66655 BQA66655:BQN66655 BZW66655:CAJ66655 CJS66655:CKF66655 CTO66655:CUB66655 DDK66655:DDX66655 DNG66655:DNT66655 DXC66655:DXP66655 EGY66655:EHL66655 EQU66655:ERH66655 FAQ66655:FBD66655 FKM66655:FKZ66655 FUI66655:FUV66655 GEE66655:GER66655 GOA66655:GON66655 GXW66655:GYJ66655 HHS66655:HIF66655 HRO66655:HSB66655 IBK66655:IBX66655 ILG66655:ILT66655 IVC66655:IVP66655 JEY66655:JFL66655 JOU66655:JPH66655 JYQ66655:JZD66655 KIM66655:KIZ66655 KSI66655:KSV66655 LCE66655:LCR66655 LMA66655:LMN66655 LVW66655:LWJ66655 MFS66655:MGF66655 MPO66655:MQB66655 MZK66655:MZX66655 NJG66655:NJT66655 NTC66655:NTP66655 OCY66655:ODL66655 OMU66655:ONH66655 OWQ66655:OXD66655 PGM66655:PGZ66655 PQI66655:PQV66655 QAE66655:QAR66655 QKA66655:QKN66655 QTW66655:QUJ66655 RDS66655:REF66655 RNO66655:ROB66655 RXK66655:RXX66655 SHG66655:SHT66655 SRC66655:SRP66655 TAY66655:TBL66655 TKU66655:TLH66655 TUQ66655:TVD66655 UEM66655:UEZ66655 UOI66655:UOV66655 UYE66655:UYR66655 VIA66655:VIN66655 VRW66655:VSJ66655 WBS66655:WCF66655 WLO66655:WMB66655 WVK66655:WVX66655 IY132191:JL132191 SU132191:TH132191 ACQ132191:ADD132191 AMM132191:AMZ132191 AWI132191:AWV132191 BGE132191:BGR132191 BQA132191:BQN132191 BZW132191:CAJ132191 CJS132191:CKF132191 CTO132191:CUB132191 DDK132191:DDX132191 DNG132191:DNT132191 DXC132191:DXP132191 EGY132191:EHL132191 EQU132191:ERH132191 FAQ132191:FBD132191 FKM132191:FKZ132191 FUI132191:FUV132191 GEE132191:GER132191 GOA132191:GON132191 GXW132191:GYJ132191 HHS132191:HIF132191 HRO132191:HSB132191 IBK132191:IBX132191 ILG132191:ILT132191 IVC132191:IVP132191 JEY132191:JFL132191 JOU132191:JPH132191 JYQ132191:JZD132191 KIM132191:KIZ132191 KSI132191:KSV132191 LCE132191:LCR132191 LMA132191:LMN132191 LVW132191:LWJ132191 MFS132191:MGF132191 MPO132191:MQB132191 MZK132191:MZX132191 NJG132191:NJT132191 NTC132191:NTP132191 OCY132191:ODL132191 OMU132191:ONH132191 OWQ132191:OXD132191 PGM132191:PGZ132191 PQI132191:PQV132191 QAE132191:QAR132191 QKA132191:QKN132191 QTW132191:QUJ132191 RDS132191:REF132191 RNO132191:ROB132191 RXK132191:RXX132191 SHG132191:SHT132191 SRC132191:SRP132191 TAY132191:TBL132191 TKU132191:TLH132191 TUQ132191:TVD132191 UEM132191:UEZ132191 UOI132191:UOV132191 UYE132191:UYR132191 VIA132191:VIN132191 VRW132191:VSJ132191 WBS132191:WCF132191 WLO132191:WMB132191 WVK132191:WVX132191 IY197727:JL197727 SU197727:TH197727 ACQ197727:ADD197727 AMM197727:AMZ197727 AWI197727:AWV197727 BGE197727:BGR197727 BQA197727:BQN197727 BZW197727:CAJ197727 CJS197727:CKF197727 CTO197727:CUB197727 DDK197727:DDX197727 DNG197727:DNT197727 DXC197727:DXP197727 EGY197727:EHL197727 EQU197727:ERH197727 FAQ197727:FBD197727 FKM197727:FKZ197727 FUI197727:FUV197727 GEE197727:GER197727 GOA197727:GON197727 GXW197727:GYJ197727 HHS197727:HIF197727 HRO197727:HSB197727 IBK197727:IBX197727 ILG197727:ILT197727 IVC197727:IVP197727 JEY197727:JFL197727 JOU197727:JPH197727 JYQ197727:JZD197727 KIM197727:KIZ197727 KSI197727:KSV197727 LCE197727:LCR197727 LMA197727:LMN197727 LVW197727:LWJ197727 MFS197727:MGF197727 MPO197727:MQB197727 MZK197727:MZX197727 NJG197727:NJT197727 NTC197727:NTP197727 OCY197727:ODL197727 OMU197727:ONH197727 OWQ197727:OXD197727 PGM197727:PGZ197727 PQI197727:PQV197727 QAE197727:QAR197727 QKA197727:QKN197727 QTW197727:QUJ197727 RDS197727:REF197727 RNO197727:ROB197727 RXK197727:RXX197727 SHG197727:SHT197727 SRC197727:SRP197727 TAY197727:TBL197727 TKU197727:TLH197727 TUQ197727:TVD197727 UEM197727:UEZ197727 UOI197727:UOV197727 UYE197727:UYR197727 VIA197727:VIN197727 VRW197727:VSJ197727 WBS197727:WCF197727 WLO197727:WMB197727 WVK197727:WVX197727 IY263263:JL263263 SU263263:TH263263 ACQ263263:ADD263263 AMM263263:AMZ263263 AWI263263:AWV263263 BGE263263:BGR263263 BQA263263:BQN263263 BZW263263:CAJ263263 CJS263263:CKF263263 CTO263263:CUB263263 DDK263263:DDX263263 DNG263263:DNT263263 DXC263263:DXP263263 EGY263263:EHL263263 EQU263263:ERH263263 FAQ263263:FBD263263 FKM263263:FKZ263263 FUI263263:FUV263263 GEE263263:GER263263 GOA263263:GON263263 GXW263263:GYJ263263 HHS263263:HIF263263 HRO263263:HSB263263 IBK263263:IBX263263 ILG263263:ILT263263 IVC263263:IVP263263 JEY263263:JFL263263 JOU263263:JPH263263 JYQ263263:JZD263263 KIM263263:KIZ263263 KSI263263:KSV263263 LCE263263:LCR263263 LMA263263:LMN263263 LVW263263:LWJ263263 MFS263263:MGF263263 MPO263263:MQB263263 MZK263263:MZX263263 NJG263263:NJT263263 NTC263263:NTP263263 OCY263263:ODL263263 OMU263263:ONH263263 OWQ263263:OXD263263 PGM263263:PGZ263263 PQI263263:PQV263263 QAE263263:QAR263263 QKA263263:QKN263263 QTW263263:QUJ263263 RDS263263:REF263263 RNO263263:ROB263263 RXK263263:RXX263263 SHG263263:SHT263263 SRC263263:SRP263263 TAY263263:TBL263263 TKU263263:TLH263263 TUQ263263:TVD263263 UEM263263:UEZ263263 UOI263263:UOV263263 UYE263263:UYR263263 VIA263263:VIN263263 VRW263263:VSJ263263 WBS263263:WCF263263 WLO263263:WMB263263 WVK263263:WVX263263 IY328799:JL328799 SU328799:TH328799 ACQ328799:ADD328799 AMM328799:AMZ328799 AWI328799:AWV328799 BGE328799:BGR328799 BQA328799:BQN328799 BZW328799:CAJ328799 CJS328799:CKF328799 CTO328799:CUB328799 DDK328799:DDX328799 DNG328799:DNT328799 DXC328799:DXP328799 EGY328799:EHL328799 EQU328799:ERH328799 FAQ328799:FBD328799 FKM328799:FKZ328799 FUI328799:FUV328799 GEE328799:GER328799 GOA328799:GON328799 GXW328799:GYJ328799 HHS328799:HIF328799 HRO328799:HSB328799 IBK328799:IBX328799 ILG328799:ILT328799 IVC328799:IVP328799 JEY328799:JFL328799 JOU328799:JPH328799 JYQ328799:JZD328799 KIM328799:KIZ328799 KSI328799:KSV328799 LCE328799:LCR328799 LMA328799:LMN328799 LVW328799:LWJ328799 MFS328799:MGF328799 MPO328799:MQB328799 MZK328799:MZX328799 NJG328799:NJT328799 NTC328799:NTP328799 OCY328799:ODL328799 OMU328799:ONH328799 OWQ328799:OXD328799 PGM328799:PGZ328799 PQI328799:PQV328799 QAE328799:QAR328799 QKA328799:QKN328799 QTW328799:QUJ328799 RDS328799:REF328799 RNO328799:ROB328799 RXK328799:RXX328799 SHG328799:SHT328799 SRC328799:SRP328799 TAY328799:TBL328799 TKU328799:TLH328799 TUQ328799:TVD328799 UEM328799:UEZ328799 UOI328799:UOV328799 UYE328799:UYR328799 VIA328799:VIN328799 VRW328799:VSJ328799 WBS328799:WCF328799 WLO328799:WMB328799 WVK328799:WVX328799 IY394335:JL394335 SU394335:TH394335 ACQ394335:ADD394335 AMM394335:AMZ394335 AWI394335:AWV394335 BGE394335:BGR394335 BQA394335:BQN394335 BZW394335:CAJ394335 CJS394335:CKF394335 CTO394335:CUB394335 DDK394335:DDX394335 DNG394335:DNT394335 DXC394335:DXP394335 EGY394335:EHL394335 EQU394335:ERH394335 FAQ394335:FBD394335 FKM394335:FKZ394335 FUI394335:FUV394335 GEE394335:GER394335 GOA394335:GON394335 GXW394335:GYJ394335 HHS394335:HIF394335 HRO394335:HSB394335 IBK394335:IBX394335 ILG394335:ILT394335 IVC394335:IVP394335 JEY394335:JFL394335 JOU394335:JPH394335 JYQ394335:JZD394335 KIM394335:KIZ394335 KSI394335:KSV394335 LCE394335:LCR394335 LMA394335:LMN394335 LVW394335:LWJ394335 MFS394335:MGF394335 MPO394335:MQB394335 MZK394335:MZX394335 NJG394335:NJT394335 NTC394335:NTP394335 OCY394335:ODL394335 OMU394335:ONH394335 OWQ394335:OXD394335 PGM394335:PGZ394335 PQI394335:PQV394335 QAE394335:QAR394335 QKA394335:QKN394335 QTW394335:QUJ394335 RDS394335:REF394335 RNO394335:ROB394335 RXK394335:RXX394335 SHG394335:SHT394335 SRC394335:SRP394335 TAY394335:TBL394335 TKU394335:TLH394335 TUQ394335:TVD394335 UEM394335:UEZ394335 UOI394335:UOV394335 UYE394335:UYR394335 VIA394335:VIN394335 VRW394335:VSJ394335 WBS394335:WCF394335 WLO394335:WMB394335 WVK394335:WVX394335 IY459871:JL459871 SU459871:TH459871 ACQ459871:ADD459871 AMM459871:AMZ459871 AWI459871:AWV459871 BGE459871:BGR459871 BQA459871:BQN459871 BZW459871:CAJ459871 CJS459871:CKF459871 CTO459871:CUB459871 DDK459871:DDX459871 DNG459871:DNT459871 DXC459871:DXP459871 EGY459871:EHL459871 EQU459871:ERH459871 FAQ459871:FBD459871 FKM459871:FKZ459871 FUI459871:FUV459871 GEE459871:GER459871 GOA459871:GON459871 GXW459871:GYJ459871 HHS459871:HIF459871 HRO459871:HSB459871 IBK459871:IBX459871 ILG459871:ILT459871 IVC459871:IVP459871 JEY459871:JFL459871 JOU459871:JPH459871 JYQ459871:JZD459871 KIM459871:KIZ459871 KSI459871:KSV459871 LCE459871:LCR459871 LMA459871:LMN459871 LVW459871:LWJ459871 MFS459871:MGF459871 MPO459871:MQB459871 MZK459871:MZX459871 NJG459871:NJT459871 NTC459871:NTP459871 OCY459871:ODL459871 OMU459871:ONH459871 OWQ459871:OXD459871 PGM459871:PGZ459871 PQI459871:PQV459871 QAE459871:QAR459871 QKA459871:QKN459871 QTW459871:QUJ459871 RDS459871:REF459871 RNO459871:ROB459871 RXK459871:RXX459871 SHG459871:SHT459871 SRC459871:SRP459871 TAY459871:TBL459871 TKU459871:TLH459871 TUQ459871:TVD459871 UEM459871:UEZ459871 UOI459871:UOV459871 UYE459871:UYR459871 VIA459871:VIN459871 VRW459871:VSJ459871 WBS459871:WCF459871 WLO459871:WMB459871 WVK459871:WVX459871 IY525407:JL525407 SU525407:TH525407 ACQ525407:ADD525407 AMM525407:AMZ525407 AWI525407:AWV525407 BGE525407:BGR525407 BQA525407:BQN525407 BZW525407:CAJ525407 CJS525407:CKF525407 CTO525407:CUB525407 DDK525407:DDX525407 DNG525407:DNT525407 DXC525407:DXP525407 EGY525407:EHL525407 EQU525407:ERH525407 FAQ525407:FBD525407 FKM525407:FKZ525407 FUI525407:FUV525407 GEE525407:GER525407 GOA525407:GON525407 GXW525407:GYJ525407 HHS525407:HIF525407 HRO525407:HSB525407 IBK525407:IBX525407 ILG525407:ILT525407 IVC525407:IVP525407 JEY525407:JFL525407 JOU525407:JPH525407 JYQ525407:JZD525407 KIM525407:KIZ525407 KSI525407:KSV525407 LCE525407:LCR525407 LMA525407:LMN525407 LVW525407:LWJ525407 MFS525407:MGF525407 MPO525407:MQB525407 MZK525407:MZX525407 NJG525407:NJT525407 NTC525407:NTP525407 OCY525407:ODL525407 OMU525407:ONH525407 OWQ525407:OXD525407 PGM525407:PGZ525407 PQI525407:PQV525407 QAE525407:QAR525407 QKA525407:QKN525407 QTW525407:QUJ525407 RDS525407:REF525407 RNO525407:ROB525407 RXK525407:RXX525407 SHG525407:SHT525407 SRC525407:SRP525407 TAY525407:TBL525407 TKU525407:TLH525407 TUQ525407:TVD525407 UEM525407:UEZ525407 UOI525407:UOV525407 UYE525407:UYR525407 VIA525407:VIN525407 VRW525407:VSJ525407 WBS525407:WCF525407 WLO525407:WMB525407 WVK525407:WVX525407 IY590943:JL590943 SU590943:TH590943 ACQ590943:ADD590943 AMM590943:AMZ590943 AWI590943:AWV590943 BGE590943:BGR590943 BQA590943:BQN590943 BZW590943:CAJ590943 CJS590943:CKF590943 CTO590943:CUB590943 DDK590943:DDX590943 DNG590943:DNT590943 DXC590943:DXP590943 EGY590943:EHL590943 EQU590943:ERH590943 FAQ590943:FBD590943 FKM590943:FKZ590943 FUI590943:FUV590943 GEE590943:GER590943 GOA590943:GON590943 GXW590943:GYJ590943 HHS590943:HIF590943 HRO590943:HSB590943 IBK590943:IBX590943 ILG590943:ILT590943 IVC590943:IVP590943 JEY590943:JFL590943 JOU590943:JPH590943 JYQ590943:JZD590943 KIM590943:KIZ590943 KSI590943:KSV590943 LCE590943:LCR590943 LMA590943:LMN590943 LVW590943:LWJ590943 MFS590943:MGF590943 MPO590943:MQB590943 MZK590943:MZX590943 NJG590943:NJT590943 NTC590943:NTP590943 OCY590943:ODL590943 OMU590943:ONH590943 OWQ590943:OXD590943 PGM590943:PGZ590943 PQI590943:PQV590943 QAE590943:QAR590943 QKA590943:QKN590943 QTW590943:QUJ590943 RDS590943:REF590943 RNO590943:ROB590943 RXK590943:RXX590943 SHG590943:SHT590943 SRC590943:SRP590943 TAY590943:TBL590943 TKU590943:TLH590943 TUQ590943:TVD590943 UEM590943:UEZ590943 UOI590943:UOV590943 UYE590943:UYR590943 VIA590943:VIN590943 VRW590943:VSJ590943 WBS590943:WCF590943 WLO590943:WMB590943 WVK590943:WVX590943 IY656479:JL656479 SU656479:TH656479 ACQ656479:ADD656479 AMM656479:AMZ656479 AWI656479:AWV656479 BGE656479:BGR656479 BQA656479:BQN656479 BZW656479:CAJ656479 CJS656479:CKF656479 CTO656479:CUB656479 DDK656479:DDX656479 DNG656479:DNT656479 DXC656479:DXP656479 EGY656479:EHL656479 EQU656479:ERH656479 FAQ656479:FBD656479 FKM656479:FKZ656479 FUI656479:FUV656479 GEE656479:GER656479 GOA656479:GON656479 GXW656479:GYJ656479 HHS656479:HIF656479 HRO656479:HSB656479 IBK656479:IBX656479 ILG656479:ILT656479 IVC656479:IVP656479 JEY656479:JFL656479 JOU656479:JPH656479 JYQ656479:JZD656479 KIM656479:KIZ656479 KSI656479:KSV656479 LCE656479:LCR656479 LMA656479:LMN656479 LVW656479:LWJ656479 MFS656479:MGF656479 MPO656479:MQB656479 MZK656479:MZX656479 NJG656479:NJT656479 NTC656479:NTP656479 OCY656479:ODL656479 OMU656479:ONH656479 OWQ656479:OXD656479 PGM656479:PGZ656479 PQI656479:PQV656479 QAE656479:QAR656479 QKA656479:QKN656479 QTW656479:QUJ656479 RDS656479:REF656479 RNO656479:ROB656479 RXK656479:RXX656479 SHG656479:SHT656479 SRC656479:SRP656479 TAY656479:TBL656479 TKU656479:TLH656479 TUQ656479:TVD656479 UEM656479:UEZ656479 UOI656479:UOV656479 UYE656479:UYR656479 VIA656479:VIN656479 VRW656479:VSJ656479 WBS656479:WCF656479 WLO656479:WMB656479 WVK656479:WVX656479 IY722015:JL722015 SU722015:TH722015 ACQ722015:ADD722015 AMM722015:AMZ722015 AWI722015:AWV722015 BGE722015:BGR722015 BQA722015:BQN722015 BZW722015:CAJ722015 CJS722015:CKF722015 CTO722015:CUB722015 DDK722015:DDX722015 DNG722015:DNT722015 DXC722015:DXP722015 EGY722015:EHL722015 EQU722015:ERH722015 FAQ722015:FBD722015 FKM722015:FKZ722015 FUI722015:FUV722015 GEE722015:GER722015 GOA722015:GON722015 GXW722015:GYJ722015 HHS722015:HIF722015 HRO722015:HSB722015 IBK722015:IBX722015 ILG722015:ILT722015 IVC722015:IVP722015 JEY722015:JFL722015 JOU722015:JPH722015 JYQ722015:JZD722015 KIM722015:KIZ722015 KSI722015:KSV722015 LCE722015:LCR722015 LMA722015:LMN722015 LVW722015:LWJ722015 MFS722015:MGF722015 MPO722015:MQB722015 MZK722015:MZX722015 NJG722015:NJT722015 NTC722015:NTP722015 OCY722015:ODL722015 OMU722015:ONH722015 OWQ722015:OXD722015 PGM722015:PGZ722015 PQI722015:PQV722015 QAE722015:QAR722015 QKA722015:QKN722015 QTW722015:QUJ722015 RDS722015:REF722015 RNO722015:ROB722015 RXK722015:RXX722015 SHG722015:SHT722015 SRC722015:SRP722015 TAY722015:TBL722015 TKU722015:TLH722015 TUQ722015:TVD722015 UEM722015:UEZ722015 UOI722015:UOV722015 UYE722015:UYR722015 VIA722015:VIN722015 VRW722015:VSJ722015 WBS722015:WCF722015 WLO722015:WMB722015 WVK722015:WVX722015 IY787551:JL787551 SU787551:TH787551 ACQ787551:ADD787551 AMM787551:AMZ787551 AWI787551:AWV787551 BGE787551:BGR787551 BQA787551:BQN787551 BZW787551:CAJ787551 CJS787551:CKF787551 CTO787551:CUB787551 DDK787551:DDX787551 DNG787551:DNT787551 DXC787551:DXP787551 EGY787551:EHL787551 EQU787551:ERH787551 FAQ787551:FBD787551 FKM787551:FKZ787551 FUI787551:FUV787551 GEE787551:GER787551 GOA787551:GON787551 GXW787551:GYJ787551 HHS787551:HIF787551 HRO787551:HSB787551 IBK787551:IBX787551 ILG787551:ILT787551 IVC787551:IVP787551 JEY787551:JFL787551 JOU787551:JPH787551 JYQ787551:JZD787551 KIM787551:KIZ787551 KSI787551:KSV787551 LCE787551:LCR787551 LMA787551:LMN787551 LVW787551:LWJ787551 MFS787551:MGF787551 MPO787551:MQB787551 MZK787551:MZX787551 NJG787551:NJT787551 NTC787551:NTP787551 OCY787551:ODL787551 OMU787551:ONH787551 OWQ787551:OXD787551 PGM787551:PGZ787551 PQI787551:PQV787551 QAE787551:QAR787551 QKA787551:QKN787551 QTW787551:QUJ787551 RDS787551:REF787551 RNO787551:ROB787551 RXK787551:RXX787551 SHG787551:SHT787551 SRC787551:SRP787551 TAY787551:TBL787551 TKU787551:TLH787551 TUQ787551:TVD787551 UEM787551:UEZ787551 UOI787551:UOV787551 UYE787551:UYR787551 VIA787551:VIN787551 VRW787551:VSJ787551 WBS787551:WCF787551 WLO787551:WMB787551 WVK787551:WVX787551 IY853087:JL853087 SU853087:TH853087 ACQ853087:ADD853087 AMM853087:AMZ853087 AWI853087:AWV853087 BGE853087:BGR853087 BQA853087:BQN853087 BZW853087:CAJ853087 CJS853087:CKF853087 CTO853087:CUB853087 DDK853087:DDX853087 DNG853087:DNT853087 DXC853087:DXP853087 EGY853087:EHL853087 EQU853087:ERH853087 FAQ853087:FBD853087 FKM853087:FKZ853087 FUI853087:FUV853087 GEE853087:GER853087 GOA853087:GON853087 GXW853087:GYJ853087 HHS853087:HIF853087 HRO853087:HSB853087 IBK853087:IBX853087 ILG853087:ILT853087 IVC853087:IVP853087 JEY853087:JFL853087 JOU853087:JPH853087 JYQ853087:JZD853087 KIM853087:KIZ853087 KSI853087:KSV853087 LCE853087:LCR853087 LMA853087:LMN853087 LVW853087:LWJ853087 MFS853087:MGF853087 MPO853087:MQB853087 MZK853087:MZX853087 NJG853087:NJT853087 NTC853087:NTP853087 OCY853087:ODL853087 OMU853087:ONH853087 OWQ853087:OXD853087 PGM853087:PGZ853087 PQI853087:PQV853087 QAE853087:QAR853087 QKA853087:QKN853087 QTW853087:QUJ853087 RDS853087:REF853087 RNO853087:ROB853087 RXK853087:RXX853087 SHG853087:SHT853087 SRC853087:SRP853087 TAY853087:TBL853087 TKU853087:TLH853087 TUQ853087:TVD853087 UEM853087:UEZ853087 UOI853087:UOV853087 UYE853087:UYR853087 VIA853087:VIN853087 VRW853087:VSJ853087 WBS853087:WCF853087 WLO853087:WMB853087 WVK853087:WVX853087 IY918623:JL918623 SU918623:TH918623 ACQ918623:ADD918623 AMM918623:AMZ918623 AWI918623:AWV918623 BGE918623:BGR918623 BQA918623:BQN918623 BZW918623:CAJ918623 CJS918623:CKF918623 CTO918623:CUB918623 DDK918623:DDX918623 DNG918623:DNT918623 DXC918623:DXP918623 EGY918623:EHL918623 EQU918623:ERH918623 FAQ918623:FBD918623 FKM918623:FKZ918623 FUI918623:FUV918623 GEE918623:GER918623 GOA918623:GON918623 GXW918623:GYJ918623 HHS918623:HIF918623 HRO918623:HSB918623 IBK918623:IBX918623 ILG918623:ILT918623 IVC918623:IVP918623 JEY918623:JFL918623 JOU918623:JPH918623 JYQ918623:JZD918623 KIM918623:KIZ918623 KSI918623:KSV918623 LCE918623:LCR918623 LMA918623:LMN918623 LVW918623:LWJ918623 MFS918623:MGF918623 MPO918623:MQB918623 MZK918623:MZX918623 NJG918623:NJT918623 NTC918623:NTP918623 OCY918623:ODL918623 OMU918623:ONH918623 OWQ918623:OXD918623 PGM918623:PGZ918623 PQI918623:PQV918623 QAE918623:QAR918623 QKA918623:QKN918623 QTW918623:QUJ918623 RDS918623:REF918623 RNO918623:ROB918623 RXK918623:RXX918623 SHG918623:SHT918623 SRC918623:SRP918623 TAY918623:TBL918623 TKU918623:TLH918623 TUQ918623:TVD918623 UEM918623:UEZ918623 UOI918623:UOV918623 UYE918623:UYR918623 VIA918623:VIN918623 VRW918623:VSJ918623 WBS918623:WCF918623 WLO918623:WMB918623 WVK918623:WVX918623 IY984159:JL984159 SU984159:TH984159 ACQ984159:ADD984159 AMM984159:AMZ984159 AWI984159:AWV984159 BGE984159:BGR984159 BQA984159:BQN984159 BZW984159:CAJ984159 CJS984159:CKF984159 CTO984159:CUB984159 DDK984159:DDX984159 DNG984159:DNT984159 DXC984159:DXP984159 EGY984159:EHL984159 EQU984159:ERH984159 FAQ984159:FBD984159 FKM984159:FKZ984159 FUI984159:FUV984159 GEE984159:GER984159 GOA984159:GON984159 GXW984159:GYJ984159 HHS984159:HIF984159 HRO984159:HSB984159 IBK984159:IBX984159 ILG984159:ILT984159 IVC984159:IVP984159 JEY984159:JFL984159 JOU984159:JPH984159 JYQ984159:JZD984159 KIM984159:KIZ984159 KSI984159:KSV984159 LCE984159:LCR984159 LMA984159:LMN984159 LVW984159:LWJ984159 MFS984159:MGF984159 MPO984159:MQB984159 MZK984159:MZX984159 NJG984159:NJT984159 NTC984159:NTP984159 OCY984159:ODL984159 OMU984159:ONH984159 OWQ984159:OXD984159 PGM984159:PGZ984159 PQI984159:PQV984159 QAE984159:QAR984159 QKA984159:QKN984159 QTW984159:QUJ984159 RDS984159:REF984159 RNO984159:ROB984159 RXK984159:RXX984159 SHG984159:SHT984159 SRC984159:SRP984159 TAY984159:TBL984159 TKU984159:TLH984159 TUQ984159:TVD984159 UEM984159:UEZ984159 UOI984159:UOV984159 UYE984159:UYR984159 VIA984159:VIN984159 VRW984159:VSJ984159 WBS984159:WCF984159 WLO984159:WMB984159 WVK984159:WVX984159 IZ66691:JL66692 SV66691:TH66692 ACR66691:ADD66692 AMN66691:AMZ66692 AWJ66691:AWV66692 BGF66691:BGR66692 BQB66691:BQN66692 BZX66691:CAJ66692 CJT66691:CKF66692 CTP66691:CUB66692 DDL66691:DDX66692 DNH66691:DNT66692 DXD66691:DXP66692 EGZ66691:EHL66692 EQV66691:ERH66692 FAR66691:FBD66692 FKN66691:FKZ66692 FUJ66691:FUV66692 GEF66691:GER66692 GOB66691:GON66692 GXX66691:GYJ66692 HHT66691:HIF66692 HRP66691:HSB66692 IBL66691:IBX66692 ILH66691:ILT66692 IVD66691:IVP66692 JEZ66691:JFL66692 JOV66691:JPH66692 JYR66691:JZD66692 KIN66691:KIZ66692 KSJ66691:KSV66692 LCF66691:LCR66692 LMB66691:LMN66692 LVX66691:LWJ66692 MFT66691:MGF66692 MPP66691:MQB66692 MZL66691:MZX66692 NJH66691:NJT66692 NTD66691:NTP66692 OCZ66691:ODL66692 OMV66691:ONH66692 OWR66691:OXD66692 PGN66691:PGZ66692 PQJ66691:PQV66692 QAF66691:QAR66692 QKB66691:QKN66692 QTX66691:QUJ66692 RDT66691:REF66692 RNP66691:ROB66692 RXL66691:RXX66692 SHH66691:SHT66692 SRD66691:SRP66692 TAZ66691:TBL66692 TKV66691:TLH66692 TUR66691:TVD66692 UEN66691:UEZ66692 UOJ66691:UOV66692 UYF66691:UYR66692 VIB66691:VIN66692 VRX66691:VSJ66692 WBT66691:WCF66692 WLP66691:WMB66692 WVL66691:WVX66692 IZ132227:JL132228 SV132227:TH132228 ACR132227:ADD132228 AMN132227:AMZ132228 AWJ132227:AWV132228 BGF132227:BGR132228 BQB132227:BQN132228 BZX132227:CAJ132228 CJT132227:CKF132228 CTP132227:CUB132228 DDL132227:DDX132228 DNH132227:DNT132228 DXD132227:DXP132228 EGZ132227:EHL132228 EQV132227:ERH132228 FAR132227:FBD132228 FKN132227:FKZ132228 FUJ132227:FUV132228 GEF132227:GER132228 GOB132227:GON132228 GXX132227:GYJ132228 HHT132227:HIF132228 HRP132227:HSB132228 IBL132227:IBX132228 ILH132227:ILT132228 IVD132227:IVP132228 JEZ132227:JFL132228 JOV132227:JPH132228 JYR132227:JZD132228 KIN132227:KIZ132228 KSJ132227:KSV132228 LCF132227:LCR132228 LMB132227:LMN132228 LVX132227:LWJ132228 MFT132227:MGF132228 MPP132227:MQB132228 MZL132227:MZX132228 NJH132227:NJT132228 NTD132227:NTP132228 OCZ132227:ODL132228 OMV132227:ONH132228 OWR132227:OXD132228 PGN132227:PGZ132228 PQJ132227:PQV132228 QAF132227:QAR132228 QKB132227:QKN132228 QTX132227:QUJ132228 RDT132227:REF132228 RNP132227:ROB132228 RXL132227:RXX132228 SHH132227:SHT132228 SRD132227:SRP132228 TAZ132227:TBL132228 TKV132227:TLH132228 TUR132227:TVD132228 UEN132227:UEZ132228 UOJ132227:UOV132228 UYF132227:UYR132228 VIB132227:VIN132228 VRX132227:VSJ132228 WBT132227:WCF132228 WLP132227:WMB132228 WVL132227:WVX132228 IZ197763:JL197764 SV197763:TH197764 ACR197763:ADD197764 AMN197763:AMZ197764 AWJ197763:AWV197764 BGF197763:BGR197764 BQB197763:BQN197764 BZX197763:CAJ197764 CJT197763:CKF197764 CTP197763:CUB197764 DDL197763:DDX197764 DNH197763:DNT197764 DXD197763:DXP197764 EGZ197763:EHL197764 EQV197763:ERH197764 FAR197763:FBD197764 FKN197763:FKZ197764 FUJ197763:FUV197764 GEF197763:GER197764 GOB197763:GON197764 GXX197763:GYJ197764 HHT197763:HIF197764 HRP197763:HSB197764 IBL197763:IBX197764 ILH197763:ILT197764 IVD197763:IVP197764 JEZ197763:JFL197764 JOV197763:JPH197764 JYR197763:JZD197764 KIN197763:KIZ197764 KSJ197763:KSV197764 LCF197763:LCR197764 LMB197763:LMN197764 LVX197763:LWJ197764 MFT197763:MGF197764 MPP197763:MQB197764 MZL197763:MZX197764 NJH197763:NJT197764 NTD197763:NTP197764 OCZ197763:ODL197764 OMV197763:ONH197764 OWR197763:OXD197764 PGN197763:PGZ197764 PQJ197763:PQV197764 QAF197763:QAR197764 QKB197763:QKN197764 QTX197763:QUJ197764 RDT197763:REF197764 RNP197763:ROB197764 RXL197763:RXX197764 SHH197763:SHT197764 SRD197763:SRP197764 TAZ197763:TBL197764 TKV197763:TLH197764 TUR197763:TVD197764 UEN197763:UEZ197764 UOJ197763:UOV197764 UYF197763:UYR197764 VIB197763:VIN197764 VRX197763:VSJ197764 WBT197763:WCF197764 WLP197763:WMB197764 WVL197763:WVX197764 IZ263299:JL263300 SV263299:TH263300 ACR263299:ADD263300 AMN263299:AMZ263300 AWJ263299:AWV263300 BGF263299:BGR263300 BQB263299:BQN263300 BZX263299:CAJ263300 CJT263299:CKF263300 CTP263299:CUB263300 DDL263299:DDX263300 DNH263299:DNT263300 DXD263299:DXP263300 EGZ263299:EHL263300 EQV263299:ERH263300 FAR263299:FBD263300 FKN263299:FKZ263300 FUJ263299:FUV263300 GEF263299:GER263300 GOB263299:GON263300 GXX263299:GYJ263300 HHT263299:HIF263300 HRP263299:HSB263300 IBL263299:IBX263300 ILH263299:ILT263300 IVD263299:IVP263300 JEZ263299:JFL263300 JOV263299:JPH263300 JYR263299:JZD263300 KIN263299:KIZ263300 KSJ263299:KSV263300 LCF263299:LCR263300 LMB263299:LMN263300 LVX263299:LWJ263300 MFT263299:MGF263300 MPP263299:MQB263300 MZL263299:MZX263300 NJH263299:NJT263300 NTD263299:NTP263300 OCZ263299:ODL263300 OMV263299:ONH263300 OWR263299:OXD263300 PGN263299:PGZ263300 PQJ263299:PQV263300 QAF263299:QAR263300 QKB263299:QKN263300 QTX263299:QUJ263300 RDT263299:REF263300 RNP263299:ROB263300 RXL263299:RXX263300 SHH263299:SHT263300 SRD263299:SRP263300 TAZ263299:TBL263300 TKV263299:TLH263300 TUR263299:TVD263300 UEN263299:UEZ263300 UOJ263299:UOV263300 UYF263299:UYR263300 VIB263299:VIN263300 VRX263299:VSJ263300 WBT263299:WCF263300 WLP263299:WMB263300 WVL263299:WVX263300 IZ328835:JL328836 SV328835:TH328836 ACR328835:ADD328836 AMN328835:AMZ328836 AWJ328835:AWV328836 BGF328835:BGR328836 BQB328835:BQN328836 BZX328835:CAJ328836 CJT328835:CKF328836 CTP328835:CUB328836 DDL328835:DDX328836 DNH328835:DNT328836 DXD328835:DXP328836 EGZ328835:EHL328836 EQV328835:ERH328836 FAR328835:FBD328836 FKN328835:FKZ328836 FUJ328835:FUV328836 GEF328835:GER328836 GOB328835:GON328836 GXX328835:GYJ328836 HHT328835:HIF328836 HRP328835:HSB328836 IBL328835:IBX328836 ILH328835:ILT328836 IVD328835:IVP328836 JEZ328835:JFL328836 JOV328835:JPH328836 JYR328835:JZD328836 KIN328835:KIZ328836 KSJ328835:KSV328836 LCF328835:LCR328836 LMB328835:LMN328836 LVX328835:LWJ328836 MFT328835:MGF328836 MPP328835:MQB328836 MZL328835:MZX328836 NJH328835:NJT328836 NTD328835:NTP328836 OCZ328835:ODL328836 OMV328835:ONH328836 OWR328835:OXD328836 PGN328835:PGZ328836 PQJ328835:PQV328836 QAF328835:QAR328836 QKB328835:QKN328836 QTX328835:QUJ328836 RDT328835:REF328836 RNP328835:ROB328836 RXL328835:RXX328836 SHH328835:SHT328836 SRD328835:SRP328836 TAZ328835:TBL328836 TKV328835:TLH328836 TUR328835:TVD328836 UEN328835:UEZ328836 UOJ328835:UOV328836 UYF328835:UYR328836 VIB328835:VIN328836 VRX328835:VSJ328836 WBT328835:WCF328836 WLP328835:WMB328836 WVL328835:WVX328836 IZ394371:JL394372 SV394371:TH394372 ACR394371:ADD394372 AMN394371:AMZ394372 AWJ394371:AWV394372 BGF394371:BGR394372 BQB394371:BQN394372 BZX394371:CAJ394372 CJT394371:CKF394372 CTP394371:CUB394372 DDL394371:DDX394372 DNH394371:DNT394372 DXD394371:DXP394372 EGZ394371:EHL394372 EQV394371:ERH394372 FAR394371:FBD394372 FKN394371:FKZ394372 FUJ394371:FUV394372 GEF394371:GER394372 GOB394371:GON394372 GXX394371:GYJ394372 HHT394371:HIF394372 HRP394371:HSB394372 IBL394371:IBX394372 ILH394371:ILT394372 IVD394371:IVP394372 JEZ394371:JFL394372 JOV394371:JPH394372 JYR394371:JZD394372 KIN394371:KIZ394372 KSJ394371:KSV394372 LCF394371:LCR394372 LMB394371:LMN394372 LVX394371:LWJ394372 MFT394371:MGF394372 MPP394371:MQB394372 MZL394371:MZX394372 NJH394371:NJT394372 NTD394371:NTP394372 OCZ394371:ODL394372 OMV394371:ONH394372 OWR394371:OXD394372 PGN394371:PGZ394372 PQJ394371:PQV394372 QAF394371:QAR394372 QKB394371:QKN394372 QTX394371:QUJ394372 RDT394371:REF394372 RNP394371:ROB394372 RXL394371:RXX394372 SHH394371:SHT394372 SRD394371:SRP394372 TAZ394371:TBL394372 TKV394371:TLH394372 TUR394371:TVD394372 UEN394371:UEZ394372 UOJ394371:UOV394372 UYF394371:UYR394372 VIB394371:VIN394372 VRX394371:VSJ394372 WBT394371:WCF394372 WLP394371:WMB394372 WVL394371:WVX394372 IZ459907:JL459908 SV459907:TH459908 ACR459907:ADD459908 AMN459907:AMZ459908 AWJ459907:AWV459908 BGF459907:BGR459908 BQB459907:BQN459908 BZX459907:CAJ459908 CJT459907:CKF459908 CTP459907:CUB459908 DDL459907:DDX459908 DNH459907:DNT459908 DXD459907:DXP459908 EGZ459907:EHL459908 EQV459907:ERH459908 FAR459907:FBD459908 FKN459907:FKZ459908 FUJ459907:FUV459908 GEF459907:GER459908 GOB459907:GON459908 GXX459907:GYJ459908 HHT459907:HIF459908 HRP459907:HSB459908 IBL459907:IBX459908 ILH459907:ILT459908 IVD459907:IVP459908 JEZ459907:JFL459908 JOV459907:JPH459908 JYR459907:JZD459908 KIN459907:KIZ459908 KSJ459907:KSV459908 LCF459907:LCR459908 LMB459907:LMN459908 LVX459907:LWJ459908 MFT459907:MGF459908 MPP459907:MQB459908 MZL459907:MZX459908 NJH459907:NJT459908 NTD459907:NTP459908 OCZ459907:ODL459908 OMV459907:ONH459908 OWR459907:OXD459908 PGN459907:PGZ459908 PQJ459907:PQV459908 QAF459907:QAR459908 QKB459907:QKN459908 QTX459907:QUJ459908 RDT459907:REF459908 RNP459907:ROB459908 RXL459907:RXX459908 SHH459907:SHT459908 SRD459907:SRP459908 TAZ459907:TBL459908 TKV459907:TLH459908 TUR459907:TVD459908 UEN459907:UEZ459908 UOJ459907:UOV459908 UYF459907:UYR459908 VIB459907:VIN459908 VRX459907:VSJ459908 WBT459907:WCF459908 WLP459907:WMB459908 WVL459907:WVX459908 IZ525443:JL525444 SV525443:TH525444 ACR525443:ADD525444 AMN525443:AMZ525444 AWJ525443:AWV525444 BGF525443:BGR525444 BQB525443:BQN525444 BZX525443:CAJ525444 CJT525443:CKF525444 CTP525443:CUB525444 DDL525443:DDX525444 DNH525443:DNT525444 DXD525443:DXP525444 EGZ525443:EHL525444 EQV525443:ERH525444 FAR525443:FBD525444 FKN525443:FKZ525444 FUJ525443:FUV525444 GEF525443:GER525444 GOB525443:GON525444 GXX525443:GYJ525444 HHT525443:HIF525444 HRP525443:HSB525444 IBL525443:IBX525444 ILH525443:ILT525444 IVD525443:IVP525444 JEZ525443:JFL525444 JOV525443:JPH525444 JYR525443:JZD525444 KIN525443:KIZ525444 KSJ525443:KSV525444 LCF525443:LCR525444 LMB525443:LMN525444 LVX525443:LWJ525444 MFT525443:MGF525444 MPP525443:MQB525444 MZL525443:MZX525444 NJH525443:NJT525444 NTD525443:NTP525444 OCZ525443:ODL525444 OMV525443:ONH525444 OWR525443:OXD525444 PGN525443:PGZ525444 PQJ525443:PQV525444 QAF525443:QAR525444 QKB525443:QKN525444 QTX525443:QUJ525444 RDT525443:REF525444 RNP525443:ROB525444 RXL525443:RXX525444 SHH525443:SHT525444 SRD525443:SRP525444 TAZ525443:TBL525444 TKV525443:TLH525444 TUR525443:TVD525444 UEN525443:UEZ525444 UOJ525443:UOV525444 UYF525443:UYR525444 VIB525443:VIN525444 VRX525443:VSJ525444 WBT525443:WCF525444 WLP525443:WMB525444 WVL525443:WVX525444 IZ590979:JL590980 SV590979:TH590980 ACR590979:ADD590980 AMN590979:AMZ590980 AWJ590979:AWV590980 BGF590979:BGR590980 BQB590979:BQN590980 BZX590979:CAJ590980 CJT590979:CKF590980 CTP590979:CUB590980 DDL590979:DDX590980 DNH590979:DNT590980 DXD590979:DXP590980 EGZ590979:EHL590980 EQV590979:ERH590980 FAR590979:FBD590980 FKN590979:FKZ590980 FUJ590979:FUV590980 GEF590979:GER590980 GOB590979:GON590980 GXX590979:GYJ590980 HHT590979:HIF590980 HRP590979:HSB590980 IBL590979:IBX590980 ILH590979:ILT590980 IVD590979:IVP590980 JEZ590979:JFL590980 JOV590979:JPH590980 JYR590979:JZD590980 KIN590979:KIZ590980 KSJ590979:KSV590980 LCF590979:LCR590980 LMB590979:LMN590980 LVX590979:LWJ590980 MFT590979:MGF590980 MPP590979:MQB590980 MZL590979:MZX590980 NJH590979:NJT590980 NTD590979:NTP590980 OCZ590979:ODL590980 OMV590979:ONH590980 OWR590979:OXD590980 PGN590979:PGZ590980 PQJ590979:PQV590980 QAF590979:QAR590980 QKB590979:QKN590980 QTX590979:QUJ590980 RDT590979:REF590980 RNP590979:ROB590980 RXL590979:RXX590980 SHH590979:SHT590980 SRD590979:SRP590980 TAZ590979:TBL590980 TKV590979:TLH590980 TUR590979:TVD590980 UEN590979:UEZ590980 UOJ590979:UOV590980 UYF590979:UYR590980 VIB590979:VIN590980 VRX590979:VSJ590980 WBT590979:WCF590980 WLP590979:WMB590980 WVL590979:WVX590980 IZ656515:JL656516 SV656515:TH656516 ACR656515:ADD656516 AMN656515:AMZ656516 AWJ656515:AWV656516 BGF656515:BGR656516 BQB656515:BQN656516 BZX656515:CAJ656516 CJT656515:CKF656516 CTP656515:CUB656516 DDL656515:DDX656516 DNH656515:DNT656516 DXD656515:DXP656516 EGZ656515:EHL656516 EQV656515:ERH656516 FAR656515:FBD656516 FKN656515:FKZ656516 FUJ656515:FUV656516 GEF656515:GER656516 GOB656515:GON656516 GXX656515:GYJ656516 HHT656515:HIF656516 HRP656515:HSB656516 IBL656515:IBX656516 ILH656515:ILT656516 IVD656515:IVP656516 JEZ656515:JFL656516 JOV656515:JPH656516 JYR656515:JZD656516 KIN656515:KIZ656516 KSJ656515:KSV656516 LCF656515:LCR656516 LMB656515:LMN656516 LVX656515:LWJ656516 MFT656515:MGF656516 MPP656515:MQB656516 MZL656515:MZX656516 NJH656515:NJT656516 NTD656515:NTP656516 OCZ656515:ODL656516 OMV656515:ONH656516 OWR656515:OXD656516 PGN656515:PGZ656516 PQJ656515:PQV656516 QAF656515:QAR656516 QKB656515:QKN656516 QTX656515:QUJ656516 RDT656515:REF656516 RNP656515:ROB656516 RXL656515:RXX656516 SHH656515:SHT656516 SRD656515:SRP656516 TAZ656515:TBL656516 TKV656515:TLH656516 TUR656515:TVD656516 UEN656515:UEZ656516 UOJ656515:UOV656516 UYF656515:UYR656516 VIB656515:VIN656516 VRX656515:VSJ656516 WBT656515:WCF656516 WLP656515:WMB656516 WVL656515:WVX656516 IZ722051:JL722052 SV722051:TH722052 ACR722051:ADD722052 AMN722051:AMZ722052 AWJ722051:AWV722052 BGF722051:BGR722052 BQB722051:BQN722052 BZX722051:CAJ722052 CJT722051:CKF722052 CTP722051:CUB722052 DDL722051:DDX722052 DNH722051:DNT722052 DXD722051:DXP722052 EGZ722051:EHL722052 EQV722051:ERH722052 FAR722051:FBD722052 FKN722051:FKZ722052 FUJ722051:FUV722052 GEF722051:GER722052 GOB722051:GON722052 GXX722051:GYJ722052 HHT722051:HIF722052 HRP722051:HSB722052 IBL722051:IBX722052 ILH722051:ILT722052 IVD722051:IVP722052 JEZ722051:JFL722052 JOV722051:JPH722052 JYR722051:JZD722052 KIN722051:KIZ722052 KSJ722051:KSV722052 LCF722051:LCR722052 LMB722051:LMN722052 LVX722051:LWJ722052 MFT722051:MGF722052 MPP722051:MQB722052 MZL722051:MZX722052 NJH722051:NJT722052 NTD722051:NTP722052 OCZ722051:ODL722052 OMV722051:ONH722052 OWR722051:OXD722052 PGN722051:PGZ722052 PQJ722051:PQV722052 QAF722051:QAR722052 QKB722051:QKN722052 QTX722051:QUJ722052 RDT722051:REF722052 RNP722051:ROB722052 RXL722051:RXX722052 SHH722051:SHT722052 SRD722051:SRP722052 TAZ722051:TBL722052 TKV722051:TLH722052 TUR722051:TVD722052 UEN722051:UEZ722052 UOJ722051:UOV722052 UYF722051:UYR722052 VIB722051:VIN722052 VRX722051:VSJ722052 WBT722051:WCF722052 WLP722051:WMB722052 WVL722051:WVX722052 IZ787587:JL787588 SV787587:TH787588 ACR787587:ADD787588 AMN787587:AMZ787588 AWJ787587:AWV787588 BGF787587:BGR787588 BQB787587:BQN787588 BZX787587:CAJ787588 CJT787587:CKF787588 CTP787587:CUB787588 DDL787587:DDX787588 DNH787587:DNT787588 DXD787587:DXP787588 EGZ787587:EHL787588 EQV787587:ERH787588 FAR787587:FBD787588 FKN787587:FKZ787588 FUJ787587:FUV787588 GEF787587:GER787588 GOB787587:GON787588 GXX787587:GYJ787588 HHT787587:HIF787588 HRP787587:HSB787588 IBL787587:IBX787588 ILH787587:ILT787588 IVD787587:IVP787588 JEZ787587:JFL787588 JOV787587:JPH787588 JYR787587:JZD787588 KIN787587:KIZ787588 KSJ787587:KSV787588 LCF787587:LCR787588 LMB787587:LMN787588 LVX787587:LWJ787588 MFT787587:MGF787588 MPP787587:MQB787588 MZL787587:MZX787588 NJH787587:NJT787588 NTD787587:NTP787588 OCZ787587:ODL787588 OMV787587:ONH787588 OWR787587:OXD787588 PGN787587:PGZ787588 PQJ787587:PQV787588 QAF787587:QAR787588 QKB787587:QKN787588 QTX787587:QUJ787588 RDT787587:REF787588 RNP787587:ROB787588 RXL787587:RXX787588 SHH787587:SHT787588 SRD787587:SRP787588 TAZ787587:TBL787588 TKV787587:TLH787588 TUR787587:TVD787588 UEN787587:UEZ787588 UOJ787587:UOV787588 UYF787587:UYR787588 VIB787587:VIN787588 VRX787587:VSJ787588 WBT787587:WCF787588 WLP787587:WMB787588 WVL787587:WVX787588 IZ853123:JL853124 SV853123:TH853124 ACR853123:ADD853124 AMN853123:AMZ853124 AWJ853123:AWV853124 BGF853123:BGR853124 BQB853123:BQN853124 BZX853123:CAJ853124 CJT853123:CKF853124 CTP853123:CUB853124 DDL853123:DDX853124 DNH853123:DNT853124 DXD853123:DXP853124 EGZ853123:EHL853124 EQV853123:ERH853124 FAR853123:FBD853124 FKN853123:FKZ853124 FUJ853123:FUV853124 GEF853123:GER853124 GOB853123:GON853124 GXX853123:GYJ853124 HHT853123:HIF853124 HRP853123:HSB853124 IBL853123:IBX853124 ILH853123:ILT853124 IVD853123:IVP853124 JEZ853123:JFL853124 JOV853123:JPH853124 JYR853123:JZD853124 KIN853123:KIZ853124 KSJ853123:KSV853124 LCF853123:LCR853124 LMB853123:LMN853124 LVX853123:LWJ853124 MFT853123:MGF853124 MPP853123:MQB853124 MZL853123:MZX853124 NJH853123:NJT853124 NTD853123:NTP853124 OCZ853123:ODL853124 OMV853123:ONH853124 OWR853123:OXD853124 PGN853123:PGZ853124 PQJ853123:PQV853124 QAF853123:QAR853124 QKB853123:QKN853124 QTX853123:QUJ853124 RDT853123:REF853124 RNP853123:ROB853124 RXL853123:RXX853124 SHH853123:SHT853124 SRD853123:SRP853124 TAZ853123:TBL853124 TKV853123:TLH853124 TUR853123:TVD853124 UEN853123:UEZ853124 UOJ853123:UOV853124 UYF853123:UYR853124 VIB853123:VIN853124 VRX853123:VSJ853124 WBT853123:WCF853124 WLP853123:WMB853124 WVL853123:WVX853124 IZ918659:JL918660 SV918659:TH918660 ACR918659:ADD918660 AMN918659:AMZ918660 AWJ918659:AWV918660 BGF918659:BGR918660 BQB918659:BQN918660 BZX918659:CAJ918660 CJT918659:CKF918660 CTP918659:CUB918660 DDL918659:DDX918660 DNH918659:DNT918660 DXD918659:DXP918660 EGZ918659:EHL918660 EQV918659:ERH918660 FAR918659:FBD918660 FKN918659:FKZ918660 FUJ918659:FUV918660 GEF918659:GER918660 GOB918659:GON918660 GXX918659:GYJ918660 HHT918659:HIF918660 HRP918659:HSB918660 IBL918659:IBX918660 ILH918659:ILT918660 IVD918659:IVP918660 JEZ918659:JFL918660 JOV918659:JPH918660 JYR918659:JZD918660 KIN918659:KIZ918660 KSJ918659:KSV918660 LCF918659:LCR918660 LMB918659:LMN918660 LVX918659:LWJ918660 MFT918659:MGF918660 MPP918659:MQB918660 MZL918659:MZX918660 NJH918659:NJT918660 NTD918659:NTP918660 OCZ918659:ODL918660 OMV918659:ONH918660 OWR918659:OXD918660 PGN918659:PGZ918660 PQJ918659:PQV918660 QAF918659:QAR918660 QKB918659:QKN918660 QTX918659:QUJ918660 RDT918659:REF918660 RNP918659:ROB918660 RXL918659:RXX918660 SHH918659:SHT918660 SRD918659:SRP918660 TAZ918659:TBL918660 TKV918659:TLH918660 TUR918659:TVD918660 UEN918659:UEZ918660 UOJ918659:UOV918660 UYF918659:UYR918660 VIB918659:VIN918660 VRX918659:VSJ918660 WBT918659:WCF918660 WLP918659:WMB918660 WVL918659:WVX918660 IZ984195:JL984196 SV984195:TH984196 ACR984195:ADD984196 AMN984195:AMZ984196 AWJ984195:AWV984196 BGF984195:BGR984196 BQB984195:BQN984196 BZX984195:CAJ984196 CJT984195:CKF984196 CTP984195:CUB984196 DDL984195:DDX984196 DNH984195:DNT984196 DXD984195:DXP984196 EGZ984195:EHL984196 EQV984195:ERH984196 FAR984195:FBD984196 FKN984195:FKZ984196 FUJ984195:FUV984196 GEF984195:GER984196 GOB984195:GON984196 GXX984195:GYJ984196 HHT984195:HIF984196 HRP984195:HSB984196 IBL984195:IBX984196 ILH984195:ILT984196 IVD984195:IVP984196 JEZ984195:JFL984196 JOV984195:JPH984196 JYR984195:JZD984196 KIN984195:KIZ984196 KSJ984195:KSV984196 LCF984195:LCR984196 LMB984195:LMN984196 LVX984195:LWJ984196 MFT984195:MGF984196 MPP984195:MQB984196 MZL984195:MZX984196 NJH984195:NJT984196 NTD984195:NTP984196 OCZ984195:ODL984196 OMV984195:ONH984196 OWR984195:OXD984196 PGN984195:PGZ984196 PQJ984195:PQV984196 QAF984195:QAR984196 QKB984195:QKN984196 QTX984195:QUJ984196 RDT984195:REF984196 E1176 S685:T685 Q554:AD554 IY1166:IY65347 Q822:AD822 AA521:AD521 Q1001:AD1001 AC900:AD900 Q1165:AD1165 Q984213:AF984214 D24:E24 WVK1166:WVK65347 WLO1166:WLO65347 WBS1166:WBS65347 VRW1166:VRW65347 VIA1166:VIA65347 UYE1166:UYE65347 UOI1166:UOI65347 UEM1166:UEM65347 TUQ1166:TUQ65347 TKU1166:TKU65347 TAY1166:TAY65347 SRC1166:SRC65347 SHG1166:SHG65347 RXK1166:RXK65347 RNO1166:RNO65347 RDS1166:RDS65347 QTW1166:QTW65347 QKA1166:QKA65347 QAE1166:QAE65347 PQI1166:PQI65347 PGM1166:PGM65347 OWQ1166:OWQ65347 OMU1166:OMU65347 OCY1166:OCY65347 NTC1166:NTC65347 NJG1166:NJG65347 MZK1166:MZK65347 MPO1166:MPO65347 MFS1166:MFS65347 LVW1166:LVW65347 LMA1166:LMA65347 LCE1166:LCE65347 KSI1166:KSI65347 KIM1166:KIM65347 JYQ1166:JYQ65347 JOU1166:JOU65347 JEY1166:JEY65347 IVC1166:IVC65347 ILG1166:ILG65347 IBK1166:IBK65347 HRO1166:HRO65347 HHS1166:HHS65347 GXW1166:GXW65347 GOA1166:GOA65347 GEE1166:GEE65347 FUI1166:FUI65347 FKM1166:FKM65347 FAQ1166:FAQ65347 EQU1166:EQU65347 EGY1166:EGY65347 DXC1166:DXC65347 DNG1166:DNG65347 DDK1166:DDK65347 CTO1166:CTO65347 CJS1166:CJS65347 BZW1166:BZW65347 BQA1166:BQA65347 BGE1166:BGE65347 AWI1166:AWI65347 AMM1166:AMM65347 ACQ1166:ACQ65347 SU1166:SU65347 Q1195:AF1196 Q66731:AF66732 Q132267:AF132268 Q197803:AF197804 Q263339:AF263340 Q328875:AF328876 Q394411:AF394412 Q459947:AF459948 Q525483:AF525484 Q591019:AF591020 Q656555:AF656556 Q722091:AF722092 Q787627:AF787628 Q853163:AF853164 Q918699:AF918700 Q984235:AF984236 Q66599:AF66599 Q132135:AF132135 Q197671:AF197671 Q263207:AF263207 Q328743:AF328743 Q394279:AF394279 Q459815:AF459815 Q525351:AF525351 Q590887:AF590887 Q656423:AF656423 Q721959:AF721959 Q787495:AF787495 Q853031:AF853031 Q918567:AF918567 Q984103:AF984103 Q66479:AF66479 Q132015:AF132015 Q197551:AF197551 Q263087:AF263087 Q328623:AF328623 Q394159:AF394159 Q459695:AF459695 Q525231:AF525231 Q590767:AF590767 Q656303:AF656303 Q721839:AF721839 Q787375:AF787375 Q852911:AF852911 Q918447:AF918447 Q983983:AF983983 Q66363:AF66363 Q131899:AF131899 Q197435:AF197435 Q262971:AF262971 Q328507:AF328507 Q394043:AF394043 Q459579:AF459579 Q525115:AF525115 Q590651:AF590651 Q656187:AF656187 Q721723:AF721723 Q787259:AF787259 Q852795:AF852795 Q918331:AF918331 Q983867:AF983867 Q66308:AF66308 Q131844:AF131844 Q197380:AF197380 Q262916:AF262916 Q328452:AF328452 Q393988:AF393988 Q459524:AF459524 Q525060:AF525060 Q590596:AF590596 Q656132:AF656132 Q721668:AF721668 Q787204:AF787204 Q852740:AF852740 Q918276:AF918276 Q983812:AF983812 Q66277:AF66277 Q131813:AF131813 Q197349:AF197349 Q262885:AF262885 Q328421:AF328421 Q393957:AF393957 Q459493:AF459493 Q525029:AF525029 Q590565:AF590565 Q656101:AF656101 Q721637:AF721637 Q787173:AF787173 Q852709:AF852709 Q918245:AF918245 Q983781:AF983781 Q66120:AF66120 Q131656:AF131656 Q197192:AF197192 Q262728:AF262728 Q328264:AF328264 Q393800:AF393800 Q459336:AF459336 Q524872:AF524872 Q590408:AF590408 Q655944:AF655944 Q721480:AF721480 Q787016:AF787016 Q852552:AF852552 Q918088:AF918088 Q983624:AF983624 Q66084:AF66084 Q131620:AF131620 Q197156:AF197156 Q262692:AF262692 Q328228:AF328228 Q393764:AF393764 Q459300:AF459300 Q524836:AF524836 Q590372:AF590372 Q655908:AF655908 Q721444:AF721444 Q786980:AF786980 Q852516:AF852516 Q918052:AF918052 Q983588:AF983588 Q65972:AF65972 Q131508:AF131508 Q197044:AF197044 Q262580:AF262580 Q328116:AF328116 Q393652:AF393652 Q459188:AF459188 Q524724:AF524724 Q590260:AF590260 Q655796:AF655796 Q721332:AF721332 Q786868:AF786868 Q852404:AF852404 Q917940:AF917940 Q983476:AF983476 Q65935:AF65935 Q131471:AF131471 Q197007:AF197007 Q262543:AF262543 Q328079:AF328079 Q393615:AF393615 Q459151:AF459151 Q524687:AF524687 Q590223:AF590223 Q655759:AF655759 Q721295:AF721295 Q786831:AF786831 Q852367:AF852367 Q917903:AF917903 Q983439:AF983439 Q65749:AF65749 Q131285:AF131285 Q196821:AF196821 Q262357:AF262357 Q327893:AF327893 Q393429:AF393429 Q458965:AF458965 Q524501:AF524501 Q590037:AF590037 Q655573:AF655573 Q721109:AF721109 Q786645:AF786645 Q852181:AF852181 Q917717:AF917717 Q983253:AF983253 Q65466:AF65466 Q131002:AF131002 Q196538:AF196538 Q262074:AF262074 Q327610:AF327610 Q393146:AF393146 Q458682:AF458682 Q524218:AF524218 Q589754:AF589754 Q655290:AF655290 Q720826:AF720826 Q786362:AF786362 Q851898:AF851898 Q917434:AF917434 Q982970:AF982970 Q65838:AF65838 Q131374:AF131374 Q196910:AF196910 Q262446:AF262446 Q327982:AF327982 Q393518:AF393518 Q459054:AF459054 Q524590:AF524590 Q590126:AF590126 Q655662:AF655662 Q721198:AF721198 Q786734:AF786734 Q852270:AF852270 Q917806:AF917806 Q983342:AF983342 Q66673:AF66673 Q132209:AF132209 Q197745:AF197745 Q263281:AF263281 Q328817:AF328817 Q394353:AF394353 Q459889:AF459889 Q525425:AF525425 Q590961:AF590961 Q656497:AF656497 Q722033:AF722033 Q787569:AF787569 Q853105:AF853105 Q918641:AF918641 Q984177:AF984177 Q66709:AF66710 Q132245:AF132246 Q197781:AF197782 Q263317:AF263318 Q328853:AF328854 Q394389:AF394390 Q459925:AF459926 Q525461:AF525462 Q590997:AF590998 Q656533:AF656534 Q722069:AF722070 Q787605:AF787606 Q853141:AF853142 Q918677:AF918678 C1176:D65347 C1166:C1174 C1165:D1165 D21:E21 S683:AD683 E984195:P984196 F1165 F1105 Q90:AD90 F90 F521 F554 F881:AF881 F822 F900 F1001 F683 E918659:P918660 E853123:P853124 E787587:P787588 E722051:P722052 E656515:P656516 E590979:P590980 E525443:P525444 E459907:P459908 E394371:P394372 E328835:P328836 E263299:P263300 E197763:P197764 E132227:P132228 E66691:P66692 C984159:P984159 C918623:P918623 C853087:P853087 C787551:P787551 C722015:P722015 C656479:P656479 C590943:P590943 C525407:P525407 C459871:P459871 D983324:P983324 D917788:P917788 D852252:P852252 D786716:P786716 D721180:P721180 D655644:P655644 D590108:P590108 D524572:P524572 D459036:P459036 D393500:P393500 D327964:P327964 D262428:P262428 D196892:P196892 D131356:P131356 D65820:P65820 D982952:P982952 D917416:P917416 D851880:P851880 D786344:P786344 D720808:P720808 D655272:P655272 D589736:P589736 D524200:P524200 D458664:P458664 D393128:P393128 D327592:P327592 D262056:P262056 D196520:P196520 D130984:P130984 D65448:P65448 D983235:P983235 D917699:P917699 D852163:P852163 D786627:P786627 D721091:P721091 D655555:P655555 D590019:P590019 D524483:P524483 D458947:P458947 D393411:P393411 D327875:P327875 D262339:P262339 D196803:P196803 D131267:P131267 D65731:P65731 D983421:P983421 D917885:P917885 D852349:P852349 D786813:P786813 D721277:P721277 D655741:P655741 D590205:P590205 D524669:P524669 D459133:P459133 D393597:P393597 D328061:P328061 D262525:P262525 D196989:P196989 D131453:P131453 D65917:P65917 D983458:P983458 D917922:P917922 D852386:P852386 D786850:P786850 D721314:P721314 D655778:P655778 D590242:P590242 D524706:P524706 D459170:P459170 D393634:P393634 D328098:P328098 D262562:P262562 D197026:P197026 D131490:P131490 D65954:P65954 D983570:P983570 D918034:P918034 D852498:P852498 D786962:P786962 D721426:P721426 D655890:P655890 D590354:P590354 D524818:P524818 D459282:P459282 D393746:P393746 D328210:P328210 D262674:P262674 D197138:P197138 D131602:P131602 D66066:P66066 D983606:P983606 D918070:P918070 D852534:P852534 D786998:P786998 D721462:P721462 D655926:P655926 D590390:P590390 D524854:P524854 D459318:P459318 D393782:P393782 D328246:P328246 D262710:P262710 D197174:P197174 D131638:P131638 D66102:P66102 D983763:P983763 D918227:P918227 D852691:P852691 D787155:P787155 D721619:P721619 D656083:P656083 D590547:P590547 D525011:P525011 D459475:P459475 D393939:P393939 D328403:P328403 D262867:P262867 D197331:P197331 D131795:P131795 D66259:P66259 D983794:P983794 D918258:P918258 D852722:P852722 D787186:P787186 D721650:P721650 D656114:P656114 D590578:P590578 D525042:P525042 D459506:P459506 D393970:P393970 D328434:P328434 D262898:P262898 D197362:P197362 D131826:P131826 D66290:P66290 D983849:P983849 D918313:P918313 D852777:P852777 D787241:P787241 D721705:P721705 D656169:P656169 D590633:P590633 D525097:P525097 D459561:P459561 D394025:P394025 D328489:P328489 D262953:P262953 D197417:P197417 D131881:P131881 D66345:P66345 D983965:P983965 D918429:P918429 D852893:P852893 D787357:P787357 D721821:P721821 D656285:P656285 D590749:P590749 D525213:P525213 D459677:P459677 D394141:P394141 D328605:P328605 D263069:P263069 D197533:P197533 D131997:P131997 D66461:P66461 D984085:P984085 D918549:P918549 D853013:P853013 D787477:P787477 D721941:P721941 D656405:P656405 D590869:P590869 D525333:P525333 D459797:P459797 D394261:P394261 D328725:P328725 D263189:P263189 D197653:P197653 D132117:P132117 D66581:P66581 E984217:P984218 E918681:P918682 E853145:P853146 E787609:P787610 E722073:P722074 E656537:P656538 E591001:P591002 E525465:P525466 E459929:P459930 E394393:P394394 E328857:P328858 E263321:P263322 E197785:P197786 E132249:P132250 E66713:P66714 Q521:X521 Q900:Z900 Q1105:AD1105 C66655:P66655 C132191:P132191 C197727:P197727 C263263:P263263 C328799:P328799 C394335:P394335 C982853:E982853 C917317:E917317 C851781:E851781 C786245:E786245 C720709:E720709 C655173:E655173 C589637:E589637 C524101:E524101 C458565:E458565 C393029:E393029 C327493:E327493 C261957:E261957 C196421:E196421 C130885:E130885 C65349:E65349 C2:E2 E1179:E65347 D90 D521 D554 D683 D822 D881 D900 D1001 D1105 D1174 D1146 D66691:D130883 D132227:D196419 D197763:D261955 D263299:D327491 D328835:D393027 D394371:D458563 D459907:D524099 D525443:D589635 D590979:D655171 D656515:D720707 D722051:D786243 D787587:D851779 D853123:D917315 D918659:D982851 D984195:D1048576 IVC5:IVC1164 UYE5:UYE1164 NTC5:NTC1164 OCY5:OCY1164 DDK5:DDK1164 NJG5:NJG1164 OMU5:OMU1164 VIA5:VIA1164 OWQ5:OWQ1164 JEY5:JEY1164 DNG5:DNG1164 VRW5:VRW1164 PGM5:PGM1164 SU5:SU1164 BQA5:BQA1164 LMA5:LMA1164 PQI5:PQI1164 HRO5:HRO1164 MPO5:MPO1164 QAE5:QAE1164 FUI5:FUI1164 DXC5:DXC1164 ILG5:ILG1164 JOU5:JOU1164 QKA5:QKA1164 AMM5:AMM1164 QTW5:QTW1164 RDS5:RDS1164 WLO5:WLO1164 GEE5:GEE1164 EGY5:EGY1164 IBK5:IBK1164 RNO5:RNO1164 RXK5:RXK1164 CJS5:CJS1164 JYQ5:JYQ1164 MFS5:MFS1164 SHG5:SHG1164 CTO5:CTO1164 GOA5:GOA1164 EQU5:EQU1164 SRC5:SRC1164 KIM5:KIM1164 WBS5:WBS1164 ACQ5:ACQ1164 IY5:IY1164 TAY5:TAY1164 TKU5:TKU1164 GXW5:GXW1164 BZW5:BZW1164 FAQ5:FAQ1164 TUQ5:TUQ1164 AWI5:AWI1164 WVK5:WVK1164 KSI5:KSI1164 UEM5:UEM1164 LVW5:LVW1164 MZK5:MZK1164 BGE5:BGE1164 UOI5:UOI1164 FKM5:FKM1164 HHS5:HHS1164 LCE5:LCE1164 C5:C1164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20"/>
  <sheetViews>
    <sheetView tabSelected="1" view="pageBreakPreview" zoomScale="70" zoomScaleNormal="100" zoomScaleSheetLayoutView="70" workbookViewId="0">
      <pane xSplit="3" ySplit="4" topLeftCell="S5" activePane="bottomRight" state="frozen"/>
      <selection activeCell="L1110" sqref="L1110"/>
      <selection pane="topRight" activeCell="L1110" sqref="L1110"/>
      <selection pane="bottomLeft" activeCell="L1110" sqref="L1110"/>
      <selection pane="bottomRight" activeCell="L1110" sqref="L1110"/>
    </sheetView>
  </sheetViews>
  <sheetFormatPr defaultColWidth="12.125" defaultRowHeight="15" x14ac:dyDescent="0.15"/>
  <cols>
    <col min="1" max="1" width="7.75" style="56" customWidth="1"/>
    <col min="2" max="2" width="6.875" style="56" customWidth="1"/>
    <col min="3" max="3" width="20.125" style="57" customWidth="1"/>
    <col min="4" max="15" width="7" style="58" customWidth="1"/>
    <col min="16" max="17" width="6.875" style="60" customWidth="1"/>
    <col min="18" max="29" width="6.875" style="58" customWidth="1"/>
    <col min="30" max="16384" width="12.125" style="58"/>
  </cols>
  <sheetData>
    <row r="1" spans="1:29" ht="18.75" customHeight="1" x14ac:dyDescent="0.15">
      <c r="A1" s="102" t="s">
        <v>1198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1:29" s="61" customFormat="1" ht="13.5" customHeight="1" x14ac:dyDescent="0.15">
      <c r="A2" s="134" t="s">
        <v>686</v>
      </c>
      <c r="B2" s="134" t="s">
        <v>15</v>
      </c>
      <c r="C2" s="134" t="s">
        <v>687</v>
      </c>
      <c r="D2" s="135" t="s">
        <v>90</v>
      </c>
      <c r="E2" s="118" t="s">
        <v>1138</v>
      </c>
      <c r="F2" s="118"/>
      <c r="G2" s="118"/>
      <c r="H2" s="118"/>
      <c r="I2" s="118"/>
      <c r="J2" s="118"/>
      <c r="K2" s="118"/>
      <c r="L2" s="118"/>
      <c r="M2" s="119"/>
      <c r="N2" s="117"/>
      <c r="O2" s="118"/>
      <c r="P2" s="118" t="s">
        <v>1139</v>
      </c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9"/>
    </row>
    <row r="3" spans="1:29" s="62" customFormat="1" ht="13.5" customHeight="1" x14ac:dyDescent="0.15">
      <c r="A3" s="134"/>
      <c r="B3" s="134"/>
      <c r="C3" s="134"/>
      <c r="D3" s="136"/>
      <c r="E3" s="129" t="s">
        <v>1</v>
      </c>
      <c r="F3" s="129" t="s">
        <v>2</v>
      </c>
      <c r="G3" s="129" t="s">
        <v>3</v>
      </c>
      <c r="H3" s="129" t="s">
        <v>4</v>
      </c>
      <c r="I3" s="129" t="s">
        <v>5</v>
      </c>
      <c r="J3" s="129" t="s">
        <v>6</v>
      </c>
      <c r="K3" s="131" t="s">
        <v>91</v>
      </c>
      <c r="L3" s="132"/>
      <c r="M3" s="133"/>
      <c r="N3" s="128" t="s">
        <v>1064</v>
      </c>
      <c r="O3" s="128"/>
      <c r="P3" s="128" t="s">
        <v>1067</v>
      </c>
      <c r="Q3" s="128"/>
      <c r="R3" s="128" t="s">
        <v>1075</v>
      </c>
      <c r="S3" s="128"/>
      <c r="T3" s="128" t="s">
        <v>1068</v>
      </c>
      <c r="U3" s="128"/>
      <c r="V3" s="128" t="s">
        <v>1069</v>
      </c>
      <c r="W3" s="128"/>
      <c r="X3" s="128" t="s">
        <v>1070</v>
      </c>
      <c r="Y3" s="128"/>
      <c r="Z3" s="128" t="s">
        <v>1076</v>
      </c>
      <c r="AA3" s="128"/>
      <c r="AB3" s="128" t="s">
        <v>684</v>
      </c>
      <c r="AC3" s="128"/>
    </row>
    <row r="4" spans="1:29" s="62" customFormat="1" ht="13.5" customHeight="1" x14ac:dyDescent="0.15">
      <c r="A4" s="134"/>
      <c r="B4" s="134"/>
      <c r="C4" s="134"/>
      <c r="D4" s="137"/>
      <c r="E4" s="130"/>
      <c r="F4" s="130"/>
      <c r="G4" s="130"/>
      <c r="H4" s="130"/>
      <c r="I4" s="130"/>
      <c r="J4" s="130"/>
      <c r="K4" s="99" t="s">
        <v>682</v>
      </c>
      <c r="L4" s="99" t="s">
        <v>683</v>
      </c>
      <c r="M4" s="99" t="s">
        <v>1152</v>
      </c>
      <c r="N4" s="98" t="s">
        <v>1065</v>
      </c>
      <c r="O4" s="98" t="s">
        <v>1066</v>
      </c>
      <c r="P4" s="98" t="s">
        <v>1065</v>
      </c>
      <c r="Q4" s="98" t="s">
        <v>1066</v>
      </c>
      <c r="R4" s="98" t="s">
        <v>1065</v>
      </c>
      <c r="S4" s="98" t="s">
        <v>1066</v>
      </c>
      <c r="T4" s="98" t="s">
        <v>1065</v>
      </c>
      <c r="U4" s="98" t="s">
        <v>1066</v>
      </c>
      <c r="V4" s="98" t="s">
        <v>1065</v>
      </c>
      <c r="W4" s="98" t="s">
        <v>1066</v>
      </c>
      <c r="X4" s="98" t="s">
        <v>1065</v>
      </c>
      <c r="Y4" s="98" t="s">
        <v>1066</v>
      </c>
      <c r="Z4" s="98" t="s">
        <v>1065</v>
      </c>
      <c r="AA4" s="98" t="s">
        <v>1066</v>
      </c>
      <c r="AB4" s="98" t="s">
        <v>1065</v>
      </c>
      <c r="AC4" s="98" t="s">
        <v>1066</v>
      </c>
    </row>
    <row r="5" spans="1:29" s="62" customFormat="1" ht="13.7" customHeight="1" x14ac:dyDescent="0.15">
      <c r="A5" s="63" t="s">
        <v>1153</v>
      </c>
      <c r="B5" s="63" t="s">
        <v>691</v>
      </c>
      <c r="C5" s="64" t="s">
        <v>1099</v>
      </c>
      <c r="D5" s="65">
        <v>15</v>
      </c>
      <c r="E5" s="150">
        <v>75</v>
      </c>
      <c r="F5" s="150">
        <v>72</v>
      </c>
      <c r="G5" s="150">
        <v>73</v>
      </c>
      <c r="H5" s="150">
        <v>68</v>
      </c>
      <c r="I5" s="150">
        <v>71</v>
      </c>
      <c r="J5" s="150">
        <v>70</v>
      </c>
      <c r="K5" s="150">
        <v>210</v>
      </c>
      <c r="L5" s="150">
        <v>219</v>
      </c>
      <c r="M5" s="150">
        <v>429</v>
      </c>
      <c r="N5" s="150">
        <v>3</v>
      </c>
      <c r="O5" s="150">
        <v>12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150">
        <v>3</v>
      </c>
      <c r="AC5" s="150">
        <v>12</v>
      </c>
    </row>
    <row r="6" spans="1:29" s="62" customFormat="1" ht="13.7" customHeight="1" x14ac:dyDescent="0.15">
      <c r="A6" s="63" t="s">
        <v>1154</v>
      </c>
      <c r="B6" s="63" t="s">
        <v>688</v>
      </c>
      <c r="C6" s="64" t="s">
        <v>1100</v>
      </c>
      <c r="D6" s="65">
        <v>12</v>
      </c>
      <c r="E6" s="150">
        <v>70</v>
      </c>
      <c r="F6" s="150">
        <v>68</v>
      </c>
      <c r="G6" s="150">
        <v>68</v>
      </c>
      <c r="H6" s="150">
        <v>69</v>
      </c>
      <c r="I6" s="150">
        <v>65</v>
      </c>
      <c r="J6" s="150">
        <v>65</v>
      </c>
      <c r="K6" s="150">
        <v>180</v>
      </c>
      <c r="L6" s="150">
        <v>225</v>
      </c>
      <c r="M6" s="150">
        <v>405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</row>
    <row r="7" spans="1:29" s="62" customFormat="1" ht="13.7" customHeight="1" x14ac:dyDescent="0.15">
      <c r="A7" s="63" t="s">
        <v>1155</v>
      </c>
      <c r="B7" s="63" t="s">
        <v>689</v>
      </c>
      <c r="C7" s="64" t="s">
        <v>1101</v>
      </c>
      <c r="D7" s="65">
        <v>12</v>
      </c>
      <c r="E7" s="150">
        <v>59</v>
      </c>
      <c r="F7" s="150">
        <v>67</v>
      </c>
      <c r="G7" s="150">
        <v>70</v>
      </c>
      <c r="H7" s="150">
        <v>70</v>
      </c>
      <c r="I7" s="150">
        <v>69</v>
      </c>
      <c r="J7" s="150">
        <v>70</v>
      </c>
      <c r="K7" s="150">
        <v>185</v>
      </c>
      <c r="L7" s="150">
        <v>220</v>
      </c>
      <c r="M7" s="150">
        <v>405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</row>
    <row r="8" spans="1:29" ht="13.7" customHeight="1" x14ac:dyDescent="0.15">
      <c r="A8" s="127" t="s">
        <v>1102</v>
      </c>
      <c r="B8" s="127"/>
      <c r="C8" s="104">
        <f>COUNTA(C5:C7)</f>
        <v>3</v>
      </c>
      <c r="D8" s="66">
        <f t="shared" ref="D8:AC8" si="0">SUM(D5:D7)</f>
        <v>39</v>
      </c>
      <c r="E8" s="66">
        <f t="shared" si="0"/>
        <v>204</v>
      </c>
      <c r="F8" s="66">
        <f t="shared" si="0"/>
        <v>207</v>
      </c>
      <c r="G8" s="66">
        <f t="shared" si="0"/>
        <v>211</v>
      </c>
      <c r="H8" s="66">
        <f t="shared" si="0"/>
        <v>207</v>
      </c>
      <c r="I8" s="66">
        <f t="shared" si="0"/>
        <v>205</v>
      </c>
      <c r="J8" s="66">
        <f t="shared" si="0"/>
        <v>205</v>
      </c>
      <c r="K8" s="66">
        <f t="shared" si="0"/>
        <v>575</v>
      </c>
      <c r="L8" s="66">
        <f t="shared" si="0"/>
        <v>664</v>
      </c>
      <c r="M8" s="66">
        <f t="shared" si="0"/>
        <v>1239</v>
      </c>
      <c r="N8" s="66">
        <f t="shared" si="0"/>
        <v>3</v>
      </c>
      <c r="O8" s="66">
        <f t="shared" si="0"/>
        <v>12</v>
      </c>
      <c r="P8" s="66">
        <f t="shared" si="0"/>
        <v>0</v>
      </c>
      <c r="Q8" s="66">
        <f t="shared" si="0"/>
        <v>0</v>
      </c>
      <c r="R8" s="66">
        <f t="shared" si="0"/>
        <v>0</v>
      </c>
      <c r="S8" s="66">
        <f t="shared" si="0"/>
        <v>0</v>
      </c>
      <c r="T8" s="66">
        <f t="shared" si="0"/>
        <v>0</v>
      </c>
      <c r="U8" s="66">
        <f t="shared" si="0"/>
        <v>0</v>
      </c>
      <c r="V8" s="66">
        <f t="shared" si="0"/>
        <v>0</v>
      </c>
      <c r="W8" s="66">
        <f t="shared" si="0"/>
        <v>0</v>
      </c>
      <c r="X8" s="66">
        <f t="shared" si="0"/>
        <v>0</v>
      </c>
      <c r="Y8" s="66">
        <f t="shared" si="0"/>
        <v>0</v>
      </c>
      <c r="Z8" s="66">
        <f t="shared" si="0"/>
        <v>0</v>
      </c>
      <c r="AA8" s="66">
        <f t="shared" si="0"/>
        <v>0</v>
      </c>
      <c r="AB8" s="66">
        <f t="shared" si="0"/>
        <v>3</v>
      </c>
      <c r="AC8" s="66">
        <f t="shared" si="0"/>
        <v>12</v>
      </c>
    </row>
    <row r="13" spans="1:29" ht="18.75" customHeight="1" x14ac:dyDescent="0.15">
      <c r="A13" s="102" t="s">
        <v>1197</v>
      </c>
      <c r="B13" s="67"/>
      <c r="C13" s="67"/>
      <c r="E13" s="68"/>
      <c r="F13" s="68"/>
      <c r="G13" s="68"/>
      <c r="H13" s="68"/>
      <c r="I13" s="68"/>
      <c r="J13" s="68"/>
      <c r="K13" s="68"/>
      <c r="L13" s="68"/>
      <c r="M13" s="68"/>
      <c r="N13" s="69"/>
      <c r="O13" s="69"/>
    </row>
    <row r="14" spans="1:29" s="61" customFormat="1" ht="13.5" customHeight="1" x14ac:dyDescent="0.15">
      <c r="A14" s="134" t="s">
        <v>686</v>
      </c>
      <c r="B14" s="134" t="s">
        <v>15</v>
      </c>
      <c r="C14" s="134" t="s">
        <v>687</v>
      </c>
      <c r="D14" s="135" t="s">
        <v>90</v>
      </c>
      <c r="E14" s="118" t="s">
        <v>1138</v>
      </c>
      <c r="F14" s="118"/>
      <c r="G14" s="118"/>
      <c r="H14" s="118"/>
      <c r="I14" s="118"/>
      <c r="J14" s="118"/>
      <c r="K14" s="118"/>
      <c r="L14" s="118"/>
      <c r="M14" s="119"/>
      <c r="N14" s="70"/>
      <c r="O14" s="71"/>
      <c r="P14" s="118" t="s">
        <v>1139</v>
      </c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</row>
    <row r="15" spans="1:29" s="62" customFormat="1" ht="13.5" customHeight="1" x14ac:dyDescent="0.15">
      <c r="A15" s="134"/>
      <c r="B15" s="134"/>
      <c r="C15" s="134"/>
      <c r="D15" s="136"/>
      <c r="E15" s="129" t="s">
        <v>1</v>
      </c>
      <c r="F15" s="129" t="s">
        <v>2</v>
      </c>
      <c r="G15" s="129" t="s">
        <v>3</v>
      </c>
      <c r="H15" s="129" t="s">
        <v>4</v>
      </c>
      <c r="I15" s="129" t="s">
        <v>5</v>
      </c>
      <c r="J15" s="129" t="s">
        <v>6</v>
      </c>
      <c r="K15" s="131" t="s">
        <v>91</v>
      </c>
      <c r="L15" s="132"/>
      <c r="M15" s="133"/>
      <c r="N15" s="128" t="s">
        <v>1064</v>
      </c>
      <c r="O15" s="128"/>
      <c r="P15" s="128" t="s">
        <v>1067</v>
      </c>
      <c r="Q15" s="128"/>
      <c r="R15" s="128" t="s">
        <v>1075</v>
      </c>
      <c r="S15" s="128"/>
      <c r="T15" s="128" t="s">
        <v>1068</v>
      </c>
      <c r="U15" s="128"/>
      <c r="V15" s="128" t="s">
        <v>1069</v>
      </c>
      <c r="W15" s="128"/>
      <c r="X15" s="128" t="s">
        <v>1070</v>
      </c>
      <c r="Y15" s="128"/>
      <c r="Z15" s="128" t="s">
        <v>1076</v>
      </c>
      <c r="AA15" s="128"/>
      <c r="AB15" s="128" t="s">
        <v>684</v>
      </c>
      <c r="AC15" s="128"/>
    </row>
    <row r="16" spans="1:29" s="62" customFormat="1" ht="13.5" customHeight="1" x14ac:dyDescent="0.15">
      <c r="A16" s="134"/>
      <c r="B16" s="134"/>
      <c r="C16" s="134"/>
      <c r="D16" s="137"/>
      <c r="E16" s="130"/>
      <c r="F16" s="130"/>
      <c r="G16" s="130"/>
      <c r="H16" s="130"/>
      <c r="I16" s="130"/>
      <c r="J16" s="130"/>
      <c r="K16" s="99" t="s">
        <v>682</v>
      </c>
      <c r="L16" s="99" t="s">
        <v>683</v>
      </c>
      <c r="M16" s="99" t="s">
        <v>1156</v>
      </c>
      <c r="N16" s="98" t="s">
        <v>1065</v>
      </c>
      <c r="O16" s="98" t="s">
        <v>1066</v>
      </c>
      <c r="P16" s="98" t="s">
        <v>1065</v>
      </c>
      <c r="Q16" s="98" t="s">
        <v>1066</v>
      </c>
      <c r="R16" s="98" t="s">
        <v>1065</v>
      </c>
      <c r="S16" s="98" t="s">
        <v>1066</v>
      </c>
      <c r="T16" s="98" t="s">
        <v>1065</v>
      </c>
      <c r="U16" s="98" t="s">
        <v>1066</v>
      </c>
      <c r="V16" s="98" t="s">
        <v>1065</v>
      </c>
      <c r="W16" s="98" t="s">
        <v>1066</v>
      </c>
      <c r="X16" s="98" t="s">
        <v>1065</v>
      </c>
      <c r="Y16" s="98" t="s">
        <v>1066</v>
      </c>
      <c r="Z16" s="98" t="s">
        <v>1065</v>
      </c>
      <c r="AA16" s="98" t="s">
        <v>1066</v>
      </c>
      <c r="AB16" s="98" t="s">
        <v>1065</v>
      </c>
      <c r="AC16" s="98" t="s">
        <v>1066</v>
      </c>
    </row>
    <row r="17" spans="1:29" ht="13.7" customHeight="1" x14ac:dyDescent="0.15">
      <c r="A17" s="63" t="s">
        <v>1153</v>
      </c>
      <c r="B17" s="63" t="s">
        <v>1157</v>
      </c>
      <c r="C17" s="64" t="s">
        <v>537</v>
      </c>
      <c r="D17" s="65">
        <v>3</v>
      </c>
      <c r="E17" s="150">
        <v>1</v>
      </c>
      <c r="F17" s="150">
        <v>5</v>
      </c>
      <c r="G17" s="150">
        <v>2</v>
      </c>
      <c r="H17" s="150">
        <v>5</v>
      </c>
      <c r="I17" s="150">
        <v>5</v>
      </c>
      <c r="J17" s="150">
        <v>5</v>
      </c>
      <c r="K17" s="150">
        <v>13</v>
      </c>
      <c r="L17" s="150">
        <v>10</v>
      </c>
      <c r="M17" s="150">
        <v>23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</row>
    <row r="18" spans="1:29" ht="13.7" customHeight="1" x14ac:dyDescent="0.15">
      <c r="A18" s="63" t="s">
        <v>1158</v>
      </c>
      <c r="B18" s="63" t="s">
        <v>1159</v>
      </c>
      <c r="C18" s="72" t="s">
        <v>1149</v>
      </c>
      <c r="D18" s="65">
        <v>6</v>
      </c>
      <c r="E18" s="150">
        <v>12</v>
      </c>
      <c r="F18" s="150">
        <v>9</v>
      </c>
      <c r="G18" s="150">
        <v>10</v>
      </c>
      <c r="H18" s="150">
        <v>10</v>
      </c>
      <c r="I18" s="150">
        <v>14</v>
      </c>
      <c r="J18" s="150">
        <v>15</v>
      </c>
      <c r="K18" s="150">
        <v>32</v>
      </c>
      <c r="L18" s="150">
        <v>38</v>
      </c>
      <c r="M18" s="150">
        <v>70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</row>
    <row r="19" spans="1:29" ht="13.7" customHeight="1" x14ac:dyDescent="0.15">
      <c r="A19" s="63" t="s">
        <v>1154</v>
      </c>
      <c r="B19" s="63" t="s">
        <v>1160</v>
      </c>
      <c r="C19" s="64" t="s">
        <v>857</v>
      </c>
      <c r="D19" s="65">
        <v>3</v>
      </c>
      <c r="E19" s="150">
        <v>10</v>
      </c>
      <c r="F19" s="150">
        <v>6</v>
      </c>
      <c r="G19" s="150">
        <v>7</v>
      </c>
      <c r="H19" s="150">
        <v>7</v>
      </c>
      <c r="I19" s="150">
        <v>8</v>
      </c>
      <c r="J19" s="150">
        <v>6</v>
      </c>
      <c r="K19" s="150">
        <v>19</v>
      </c>
      <c r="L19" s="150">
        <v>25</v>
      </c>
      <c r="M19" s="150">
        <v>44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</row>
    <row r="20" spans="1:29" s="73" customFormat="1" ht="13.7" customHeight="1" x14ac:dyDescent="0.15">
      <c r="A20" s="127" t="s">
        <v>1104</v>
      </c>
      <c r="B20" s="127"/>
      <c r="C20" s="104">
        <v>3</v>
      </c>
      <c r="D20" s="66">
        <f>SUM(D17:D19)</f>
        <v>12</v>
      </c>
      <c r="E20" s="66">
        <f t="shared" ref="E20:AC20" si="1">SUM(E17:E19)</f>
        <v>23</v>
      </c>
      <c r="F20" s="66">
        <f t="shared" si="1"/>
        <v>20</v>
      </c>
      <c r="G20" s="66">
        <f t="shared" si="1"/>
        <v>19</v>
      </c>
      <c r="H20" s="66">
        <f t="shared" si="1"/>
        <v>22</v>
      </c>
      <c r="I20" s="66">
        <f t="shared" si="1"/>
        <v>27</v>
      </c>
      <c r="J20" s="66">
        <f t="shared" si="1"/>
        <v>26</v>
      </c>
      <c r="K20" s="66">
        <f t="shared" si="1"/>
        <v>64</v>
      </c>
      <c r="L20" s="66">
        <f t="shared" si="1"/>
        <v>73</v>
      </c>
      <c r="M20" s="66">
        <f t="shared" si="1"/>
        <v>137</v>
      </c>
      <c r="N20" s="66">
        <f t="shared" si="1"/>
        <v>0</v>
      </c>
      <c r="O20" s="66">
        <f t="shared" si="1"/>
        <v>0</v>
      </c>
      <c r="P20" s="66">
        <f t="shared" si="1"/>
        <v>0</v>
      </c>
      <c r="Q20" s="66">
        <f t="shared" si="1"/>
        <v>0</v>
      </c>
      <c r="R20" s="66">
        <f t="shared" si="1"/>
        <v>0</v>
      </c>
      <c r="S20" s="66">
        <f t="shared" si="1"/>
        <v>0</v>
      </c>
      <c r="T20" s="66">
        <f t="shared" si="1"/>
        <v>0</v>
      </c>
      <c r="U20" s="66">
        <f t="shared" si="1"/>
        <v>0</v>
      </c>
      <c r="V20" s="66">
        <f t="shared" si="1"/>
        <v>0</v>
      </c>
      <c r="W20" s="66">
        <f t="shared" si="1"/>
        <v>0</v>
      </c>
      <c r="X20" s="66">
        <f t="shared" si="1"/>
        <v>0</v>
      </c>
      <c r="Y20" s="66">
        <f t="shared" si="1"/>
        <v>0</v>
      </c>
      <c r="Z20" s="66">
        <f t="shared" si="1"/>
        <v>0</v>
      </c>
      <c r="AA20" s="66">
        <f t="shared" si="1"/>
        <v>0</v>
      </c>
      <c r="AB20" s="66">
        <f t="shared" si="1"/>
        <v>0</v>
      </c>
      <c r="AC20" s="66">
        <f t="shared" si="1"/>
        <v>0</v>
      </c>
    </row>
  </sheetData>
  <mergeCells count="45">
    <mergeCell ref="AB3:AC3"/>
    <mergeCell ref="P2:AC2"/>
    <mergeCell ref="E3:E4"/>
    <mergeCell ref="F3:F4"/>
    <mergeCell ref="G3:G4"/>
    <mergeCell ref="H3:H4"/>
    <mergeCell ref="I3:I4"/>
    <mergeCell ref="J3:J4"/>
    <mergeCell ref="K3:M3"/>
    <mergeCell ref="N3:O3"/>
    <mergeCell ref="P3:Q3"/>
    <mergeCell ref="N2:O2"/>
    <mergeCell ref="R3:S3"/>
    <mergeCell ref="T3:U3"/>
    <mergeCell ref="V3:W3"/>
    <mergeCell ref="X3:Y3"/>
    <mergeCell ref="Z3:AA3"/>
    <mergeCell ref="A8:B8"/>
    <mergeCell ref="A14:A16"/>
    <mergeCell ref="B14:B16"/>
    <mergeCell ref="C14:C16"/>
    <mergeCell ref="D14:D16"/>
    <mergeCell ref="Z15:AA15"/>
    <mergeCell ref="A2:A4"/>
    <mergeCell ref="B2:B4"/>
    <mergeCell ref="C2:C4"/>
    <mergeCell ref="D2:D4"/>
    <mergeCell ref="E2:M2"/>
    <mergeCell ref="AB15:AC15"/>
    <mergeCell ref="P14:AC14"/>
    <mergeCell ref="E15:E16"/>
    <mergeCell ref="F15:F16"/>
    <mergeCell ref="G15:G16"/>
    <mergeCell ref="H15:H16"/>
    <mergeCell ref="I15:I16"/>
    <mergeCell ref="J15:J16"/>
    <mergeCell ref="K15:M15"/>
    <mergeCell ref="N15:O15"/>
    <mergeCell ref="P15:Q15"/>
    <mergeCell ref="E14:M14"/>
    <mergeCell ref="A20:B20"/>
    <mergeCell ref="R15:S15"/>
    <mergeCell ref="T15:U15"/>
    <mergeCell ref="V15:W15"/>
    <mergeCell ref="X15:Y15"/>
  </mergeCells>
  <phoneticPr fontId="6"/>
  <printOptions horizontalCentered="1"/>
  <pageMargins left="0.31496062992125984" right="0.31496062992125984" top="0.74803149606299213" bottom="0.74803149606299213" header="0.31496062992125984" footer="0.31496062992125984"/>
  <pageSetup paperSize="9" scale="90" firstPageNumber="82" fitToWidth="2" fitToHeight="0" pageOrder="overThenDown" orientation="portrait" useFirstPageNumber="1" r:id="rId1"/>
  <headerFooter scaleWithDoc="0">
    <oddFooter>&amp;C&amp;"ＭＳ ゴシック,標準"&amp;8－ &amp;P －</oddFooter>
  </headerFooter>
  <colBreaks count="1" manualBreakCount="1">
    <brk id="13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1197"/>
  <sheetViews>
    <sheetView tabSelected="1" view="pageBreakPreview" zoomScale="85" zoomScaleNormal="100" zoomScaleSheetLayoutView="85" workbookViewId="0">
      <pane xSplit="4" ySplit="4" topLeftCell="N1159" activePane="bottomRight" state="frozen"/>
      <selection activeCell="L1110" sqref="L1110"/>
      <selection pane="topRight" activeCell="L1110" sqref="L1110"/>
      <selection pane="bottomLeft" activeCell="L1110" sqref="L1110"/>
      <selection pane="bottomRight" activeCell="L1110" sqref="L1110"/>
    </sheetView>
  </sheetViews>
  <sheetFormatPr defaultColWidth="12.125" defaultRowHeight="15" x14ac:dyDescent="0.15"/>
  <cols>
    <col min="1" max="1" width="8.875" style="75" customWidth="1"/>
    <col min="2" max="2" width="6.875" style="75" customWidth="1"/>
    <col min="3" max="3" width="16" style="3" customWidth="1"/>
    <col min="4" max="14" width="7.125" style="47" customWidth="1"/>
    <col min="15" max="16" width="8.125" style="76" customWidth="1"/>
    <col min="17" max="17" width="8.625" style="76" customWidth="1"/>
    <col min="18" max="18" width="7.625" style="47" customWidth="1"/>
    <col min="19" max="19" width="9.125" style="47" customWidth="1"/>
    <col min="20" max="20" width="7.625" style="47" customWidth="1"/>
    <col min="21" max="21" width="8.625" style="47" customWidth="1"/>
    <col min="22" max="31" width="7.625" style="47" customWidth="1"/>
    <col min="32" max="16384" width="12.125" style="47"/>
  </cols>
  <sheetData>
    <row r="1" spans="1:32" ht="18.75" customHeight="1" x14ac:dyDescent="0.15">
      <c r="A1" s="74" t="s">
        <v>1203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P1" s="77"/>
      <c r="Q1" s="77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2" s="78" customFormat="1" ht="13.5" customHeight="1" x14ac:dyDescent="0.15">
      <c r="A2" s="120" t="s">
        <v>686</v>
      </c>
      <c r="B2" s="120" t="s">
        <v>15</v>
      </c>
      <c r="C2" s="120" t="s">
        <v>687</v>
      </c>
      <c r="D2" s="117" t="s">
        <v>1140</v>
      </c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39"/>
      <c r="P2" s="139"/>
      <c r="Q2" s="140"/>
      <c r="R2" s="117" t="s">
        <v>1141</v>
      </c>
      <c r="S2" s="118"/>
      <c r="T2" s="118"/>
      <c r="U2" s="119"/>
      <c r="V2" s="117" t="s">
        <v>1133</v>
      </c>
      <c r="W2" s="118"/>
      <c r="X2" s="118"/>
      <c r="Y2" s="118"/>
      <c r="Z2" s="118"/>
      <c r="AA2" s="118"/>
      <c r="AB2" s="118"/>
      <c r="AC2" s="118"/>
      <c r="AD2" s="118"/>
      <c r="AE2" s="119"/>
    </row>
    <row r="3" spans="1:32" s="79" customFormat="1" ht="13.5" customHeight="1" x14ac:dyDescent="0.15">
      <c r="A3" s="138"/>
      <c r="B3" s="138"/>
      <c r="C3" s="138"/>
      <c r="D3" s="120" t="s">
        <v>13</v>
      </c>
      <c r="E3" s="120" t="s">
        <v>685</v>
      </c>
      <c r="F3" s="120" t="s">
        <v>12</v>
      </c>
      <c r="G3" s="120" t="s">
        <v>11</v>
      </c>
      <c r="H3" s="120" t="s">
        <v>10</v>
      </c>
      <c r="I3" s="120" t="s">
        <v>9</v>
      </c>
      <c r="J3" s="120" t="s">
        <v>1200</v>
      </c>
      <c r="K3" s="120" t="s">
        <v>7</v>
      </c>
      <c r="L3" s="120" t="s">
        <v>1201</v>
      </c>
      <c r="M3" s="120" t="s">
        <v>1079</v>
      </c>
      <c r="N3" s="120" t="s">
        <v>8</v>
      </c>
      <c r="O3" s="122" t="s">
        <v>91</v>
      </c>
      <c r="P3" s="123"/>
      <c r="Q3" s="124"/>
      <c r="R3" s="122" t="s">
        <v>1071</v>
      </c>
      <c r="S3" s="124"/>
      <c r="T3" s="120" t="s">
        <v>93</v>
      </c>
      <c r="U3" s="120" t="s">
        <v>684</v>
      </c>
      <c r="V3" s="120" t="s">
        <v>16</v>
      </c>
      <c r="W3" s="120" t="s">
        <v>17</v>
      </c>
      <c r="X3" s="120" t="s">
        <v>18</v>
      </c>
      <c r="Y3" s="96" t="s">
        <v>1143</v>
      </c>
      <c r="Z3" s="120" t="s">
        <v>19</v>
      </c>
      <c r="AA3" s="120" t="s">
        <v>94</v>
      </c>
      <c r="AB3" s="120" t="s">
        <v>20</v>
      </c>
      <c r="AC3" s="120" t="s">
        <v>1202</v>
      </c>
      <c r="AD3" s="120" t="s">
        <v>21</v>
      </c>
      <c r="AE3" s="120" t="s">
        <v>22</v>
      </c>
    </row>
    <row r="4" spans="1:32" s="79" customFormat="1" ht="13.5" customHeight="1" x14ac:dyDescent="0.1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8" t="s">
        <v>682</v>
      </c>
      <c r="P4" s="8" t="s">
        <v>683</v>
      </c>
      <c r="Q4" s="8" t="s">
        <v>684</v>
      </c>
      <c r="R4" s="80" t="s">
        <v>1072</v>
      </c>
      <c r="S4" s="80" t="s">
        <v>92</v>
      </c>
      <c r="T4" s="121"/>
      <c r="U4" s="121"/>
      <c r="V4" s="121"/>
      <c r="W4" s="121"/>
      <c r="X4" s="121"/>
      <c r="Y4" s="97" t="s">
        <v>1137</v>
      </c>
      <c r="Z4" s="121"/>
      <c r="AA4" s="121"/>
      <c r="AB4" s="121"/>
      <c r="AC4" s="121"/>
      <c r="AD4" s="121"/>
      <c r="AE4" s="121"/>
    </row>
    <row r="5" spans="1:32" s="13" customFormat="1" ht="13.7" customHeight="1" x14ac:dyDescent="0.15">
      <c r="A5" s="9" t="s">
        <v>1108</v>
      </c>
      <c r="B5" s="9" t="s">
        <v>1082</v>
      </c>
      <c r="C5" s="10" t="s">
        <v>1083</v>
      </c>
      <c r="D5" s="12">
        <v>1</v>
      </c>
      <c r="E5" s="12">
        <v>0</v>
      </c>
      <c r="F5" s="12">
        <v>1</v>
      </c>
      <c r="G5" s="12">
        <v>0</v>
      </c>
      <c r="H5" s="12">
        <v>0</v>
      </c>
      <c r="I5" s="12">
        <v>19</v>
      </c>
      <c r="J5" s="12">
        <v>0</v>
      </c>
      <c r="K5" s="12">
        <v>1</v>
      </c>
      <c r="L5" s="12">
        <v>0</v>
      </c>
      <c r="M5" s="12">
        <v>0</v>
      </c>
      <c r="N5" s="12">
        <v>0</v>
      </c>
      <c r="O5" s="12">
        <v>11</v>
      </c>
      <c r="P5" s="144">
        <v>11</v>
      </c>
      <c r="Q5" s="144">
        <v>22</v>
      </c>
      <c r="R5" s="144">
        <v>1</v>
      </c>
      <c r="S5" s="144">
        <v>0</v>
      </c>
      <c r="T5" s="144">
        <v>0</v>
      </c>
      <c r="U5" s="144">
        <v>1</v>
      </c>
      <c r="V5" s="144">
        <v>1</v>
      </c>
      <c r="W5" s="144">
        <v>2</v>
      </c>
      <c r="X5" s="144">
        <v>1</v>
      </c>
      <c r="Y5" s="144">
        <v>0</v>
      </c>
      <c r="Z5" s="144">
        <v>0</v>
      </c>
      <c r="AA5" s="144">
        <v>0</v>
      </c>
      <c r="AB5" s="144">
        <v>0</v>
      </c>
      <c r="AC5" s="144">
        <v>0</v>
      </c>
      <c r="AD5" s="144">
        <v>0</v>
      </c>
      <c r="AE5" s="144">
        <v>0</v>
      </c>
      <c r="AF5" s="13">
        <v>1</v>
      </c>
    </row>
    <row r="6" spans="1:32" s="5" customFormat="1" ht="13.7" customHeight="1" x14ac:dyDescent="0.15">
      <c r="A6" s="14"/>
      <c r="B6" s="14" t="s">
        <v>1073</v>
      </c>
      <c r="C6" s="14">
        <v>1</v>
      </c>
      <c r="D6" s="16">
        <f>D5</f>
        <v>1</v>
      </c>
      <c r="E6" s="16">
        <f t="shared" ref="E6:AE6" si="0">E5</f>
        <v>0</v>
      </c>
      <c r="F6" s="16">
        <f t="shared" si="0"/>
        <v>1</v>
      </c>
      <c r="G6" s="16">
        <f t="shared" si="0"/>
        <v>0</v>
      </c>
      <c r="H6" s="16">
        <f t="shared" si="0"/>
        <v>0</v>
      </c>
      <c r="I6" s="16">
        <f t="shared" si="0"/>
        <v>19</v>
      </c>
      <c r="J6" s="16">
        <f t="shared" ref="J6" si="1">J5</f>
        <v>0</v>
      </c>
      <c r="K6" s="16">
        <f t="shared" si="0"/>
        <v>1</v>
      </c>
      <c r="L6" s="16">
        <f t="shared" ref="L6" si="2">L5</f>
        <v>0</v>
      </c>
      <c r="M6" s="16">
        <f t="shared" si="0"/>
        <v>0</v>
      </c>
      <c r="N6" s="16">
        <f t="shared" si="0"/>
        <v>0</v>
      </c>
      <c r="O6" s="16">
        <f t="shared" si="0"/>
        <v>11</v>
      </c>
      <c r="P6" s="16">
        <f t="shared" si="0"/>
        <v>11</v>
      </c>
      <c r="Q6" s="16">
        <f t="shared" si="0"/>
        <v>22</v>
      </c>
      <c r="R6" s="16">
        <f t="shared" si="0"/>
        <v>1</v>
      </c>
      <c r="S6" s="16">
        <f t="shared" si="0"/>
        <v>0</v>
      </c>
      <c r="T6" s="16">
        <f t="shared" si="0"/>
        <v>0</v>
      </c>
      <c r="U6" s="16">
        <f t="shared" si="0"/>
        <v>1</v>
      </c>
      <c r="V6" s="16">
        <f t="shared" si="0"/>
        <v>1</v>
      </c>
      <c r="W6" s="16">
        <f t="shared" si="0"/>
        <v>2</v>
      </c>
      <c r="X6" s="16">
        <f t="shared" si="0"/>
        <v>1</v>
      </c>
      <c r="Y6" s="16">
        <f t="shared" si="0"/>
        <v>0</v>
      </c>
      <c r="Z6" s="16">
        <f t="shared" si="0"/>
        <v>0</v>
      </c>
      <c r="AA6" s="16">
        <f t="shared" si="0"/>
        <v>0</v>
      </c>
      <c r="AB6" s="16">
        <f t="shared" si="0"/>
        <v>0</v>
      </c>
      <c r="AC6" s="16">
        <f t="shared" ref="AC6" si="3">AC5</f>
        <v>0</v>
      </c>
      <c r="AD6" s="16">
        <f t="shared" si="0"/>
        <v>0</v>
      </c>
      <c r="AE6" s="16">
        <f t="shared" si="0"/>
        <v>0</v>
      </c>
      <c r="AF6" s="5">
        <v>2</v>
      </c>
    </row>
    <row r="7" spans="1:32" s="13" customFormat="1" ht="13.7" customHeight="1" x14ac:dyDescent="0.15">
      <c r="A7" s="9" t="s">
        <v>1108</v>
      </c>
      <c r="B7" s="9" t="s">
        <v>912</v>
      </c>
      <c r="C7" s="10" t="s">
        <v>913</v>
      </c>
      <c r="D7" s="12">
        <v>1</v>
      </c>
      <c r="E7" s="12">
        <v>0</v>
      </c>
      <c r="F7" s="12">
        <v>1</v>
      </c>
      <c r="G7" s="12">
        <v>1</v>
      </c>
      <c r="H7" s="12">
        <v>0</v>
      </c>
      <c r="I7" s="12">
        <v>21</v>
      </c>
      <c r="J7" s="12">
        <v>0</v>
      </c>
      <c r="K7" s="12">
        <v>1</v>
      </c>
      <c r="L7" s="12">
        <v>0</v>
      </c>
      <c r="M7" s="12">
        <v>1</v>
      </c>
      <c r="N7" s="12">
        <v>1</v>
      </c>
      <c r="O7" s="12">
        <v>10</v>
      </c>
      <c r="P7" s="144">
        <v>17</v>
      </c>
      <c r="Q7" s="144">
        <v>27</v>
      </c>
      <c r="R7" s="144">
        <v>1</v>
      </c>
      <c r="S7" s="144">
        <v>0</v>
      </c>
      <c r="T7" s="144">
        <v>2</v>
      </c>
      <c r="U7" s="144">
        <v>3</v>
      </c>
      <c r="V7" s="144">
        <v>1</v>
      </c>
      <c r="W7" s="144">
        <v>6</v>
      </c>
      <c r="X7" s="144">
        <v>1</v>
      </c>
      <c r="Y7" s="144">
        <v>1</v>
      </c>
      <c r="Z7" s="144">
        <v>0</v>
      </c>
      <c r="AA7" s="144">
        <v>0</v>
      </c>
      <c r="AB7" s="144">
        <v>0</v>
      </c>
      <c r="AC7" s="144">
        <v>0</v>
      </c>
      <c r="AD7" s="144">
        <v>0</v>
      </c>
      <c r="AE7" s="144">
        <v>0</v>
      </c>
      <c r="AF7" s="13">
        <v>3</v>
      </c>
    </row>
    <row r="8" spans="1:32" s="13" customFormat="1" ht="13.7" customHeight="1" x14ac:dyDescent="0.15">
      <c r="A8" s="9" t="s">
        <v>1108</v>
      </c>
      <c r="B8" s="9" t="s">
        <v>912</v>
      </c>
      <c r="C8" s="10" t="s">
        <v>693</v>
      </c>
      <c r="D8" s="12">
        <v>1</v>
      </c>
      <c r="E8" s="12">
        <v>0</v>
      </c>
      <c r="F8" s="12">
        <v>2</v>
      </c>
      <c r="G8" s="12">
        <v>2</v>
      </c>
      <c r="H8" s="12">
        <v>0</v>
      </c>
      <c r="I8" s="12">
        <v>29</v>
      </c>
      <c r="J8" s="12">
        <v>0</v>
      </c>
      <c r="K8" s="12">
        <v>2</v>
      </c>
      <c r="L8" s="12">
        <v>0</v>
      </c>
      <c r="M8" s="12">
        <v>0</v>
      </c>
      <c r="N8" s="12">
        <v>0</v>
      </c>
      <c r="O8" s="12">
        <v>16</v>
      </c>
      <c r="P8" s="12">
        <v>20</v>
      </c>
      <c r="Q8" s="144">
        <v>36</v>
      </c>
      <c r="R8" s="144">
        <v>1</v>
      </c>
      <c r="S8" s="144">
        <v>0</v>
      </c>
      <c r="T8" s="144">
        <v>6</v>
      </c>
      <c r="U8" s="144">
        <v>7</v>
      </c>
      <c r="V8" s="144">
        <v>1</v>
      </c>
      <c r="W8" s="144">
        <v>6</v>
      </c>
      <c r="X8" s="144">
        <v>1</v>
      </c>
      <c r="Y8" s="144">
        <v>1</v>
      </c>
      <c r="Z8" s="144">
        <v>5</v>
      </c>
      <c r="AA8" s="144">
        <v>0</v>
      </c>
      <c r="AB8" s="144">
        <v>3</v>
      </c>
      <c r="AC8" s="144">
        <v>0</v>
      </c>
      <c r="AD8" s="144">
        <v>0</v>
      </c>
      <c r="AE8" s="144">
        <v>3</v>
      </c>
      <c r="AF8" s="13">
        <v>4</v>
      </c>
    </row>
    <row r="9" spans="1:32" s="13" customFormat="1" ht="13.7" customHeight="1" x14ac:dyDescent="0.15">
      <c r="A9" s="9" t="s">
        <v>1108</v>
      </c>
      <c r="B9" s="9" t="s">
        <v>912</v>
      </c>
      <c r="C9" s="10" t="s">
        <v>709</v>
      </c>
      <c r="D9" s="145">
        <v>1</v>
      </c>
      <c r="E9" s="12">
        <v>0</v>
      </c>
      <c r="F9" s="150">
        <v>1</v>
      </c>
      <c r="G9" s="150">
        <v>1</v>
      </c>
      <c r="H9" s="12">
        <v>0</v>
      </c>
      <c r="I9" s="150">
        <v>21</v>
      </c>
      <c r="J9" s="150">
        <v>0</v>
      </c>
      <c r="K9" s="150">
        <v>1</v>
      </c>
      <c r="L9" s="150">
        <v>0</v>
      </c>
      <c r="M9" s="12">
        <v>0</v>
      </c>
      <c r="N9" s="12">
        <v>0</v>
      </c>
      <c r="O9" s="12">
        <v>9</v>
      </c>
      <c r="P9" s="12">
        <v>16</v>
      </c>
      <c r="Q9" s="144">
        <v>25</v>
      </c>
      <c r="R9" s="144">
        <v>1</v>
      </c>
      <c r="S9" s="144">
        <v>0</v>
      </c>
      <c r="T9" s="144">
        <v>4</v>
      </c>
      <c r="U9" s="144">
        <v>5</v>
      </c>
      <c r="V9" s="144">
        <v>1</v>
      </c>
      <c r="W9" s="144">
        <v>6</v>
      </c>
      <c r="X9" s="144">
        <v>1</v>
      </c>
      <c r="Y9" s="144">
        <v>1</v>
      </c>
      <c r="Z9" s="144">
        <v>0</v>
      </c>
      <c r="AA9" s="144">
        <v>0</v>
      </c>
      <c r="AB9" s="144">
        <v>0</v>
      </c>
      <c r="AC9" s="144">
        <v>0</v>
      </c>
      <c r="AD9" s="144">
        <v>0</v>
      </c>
      <c r="AE9" s="144">
        <v>0</v>
      </c>
      <c r="AF9" s="13">
        <v>5</v>
      </c>
    </row>
    <row r="10" spans="1:32" s="13" customFormat="1" ht="13.7" customHeight="1" x14ac:dyDescent="0.15">
      <c r="A10" s="9" t="s">
        <v>1108</v>
      </c>
      <c r="B10" s="9" t="s">
        <v>912</v>
      </c>
      <c r="C10" s="10" t="s">
        <v>914</v>
      </c>
      <c r="D10" s="12">
        <v>1</v>
      </c>
      <c r="E10" s="12">
        <v>0</v>
      </c>
      <c r="F10" s="12">
        <v>1</v>
      </c>
      <c r="G10" s="12">
        <v>1</v>
      </c>
      <c r="H10" s="12">
        <v>0</v>
      </c>
      <c r="I10" s="12">
        <v>15</v>
      </c>
      <c r="J10" s="12">
        <v>0</v>
      </c>
      <c r="K10" s="12">
        <v>1</v>
      </c>
      <c r="L10" s="12">
        <v>0</v>
      </c>
      <c r="M10" s="12">
        <v>1</v>
      </c>
      <c r="N10" s="12">
        <v>0</v>
      </c>
      <c r="O10" s="12">
        <v>9</v>
      </c>
      <c r="P10" s="12">
        <v>11</v>
      </c>
      <c r="Q10" s="144">
        <v>20</v>
      </c>
      <c r="R10" s="144">
        <v>1</v>
      </c>
      <c r="S10" s="144">
        <v>0</v>
      </c>
      <c r="T10" s="144">
        <v>5</v>
      </c>
      <c r="U10" s="144">
        <v>6</v>
      </c>
      <c r="V10" s="144">
        <v>1</v>
      </c>
      <c r="W10" s="144">
        <v>2</v>
      </c>
      <c r="X10" s="144">
        <v>1</v>
      </c>
      <c r="Y10" s="144">
        <v>1</v>
      </c>
      <c r="Z10" s="144">
        <v>0</v>
      </c>
      <c r="AA10" s="144">
        <v>1</v>
      </c>
      <c r="AB10" s="144">
        <v>0</v>
      </c>
      <c r="AC10" s="144">
        <v>0</v>
      </c>
      <c r="AD10" s="144">
        <v>0</v>
      </c>
      <c r="AE10" s="144">
        <v>0</v>
      </c>
      <c r="AF10" s="13">
        <v>6</v>
      </c>
    </row>
    <row r="11" spans="1:32" s="13" customFormat="1" ht="13.7" customHeight="1" x14ac:dyDescent="0.15">
      <c r="A11" s="9" t="s">
        <v>1108</v>
      </c>
      <c r="B11" s="9" t="s">
        <v>912</v>
      </c>
      <c r="C11" s="10" t="s">
        <v>915</v>
      </c>
      <c r="D11" s="12">
        <v>1</v>
      </c>
      <c r="E11" s="12">
        <v>0</v>
      </c>
      <c r="F11" s="12">
        <v>1</v>
      </c>
      <c r="G11" s="12">
        <v>0</v>
      </c>
      <c r="H11" s="12">
        <v>0</v>
      </c>
      <c r="I11" s="12">
        <v>18</v>
      </c>
      <c r="J11" s="12">
        <v>0</v>
      </c>
      <c r="K11" s="12">
        <v>1</v>
      </c>
      <c r="L11" s="12">
        <v>0</v>
      </c>
      <c r="M11" s="12">
        <v>0</v>
      </c>
      <c r="N11" s="12">
        <v>0</v>
      </c>
      <c r="O11" s="12">
        <v>9</v>
      </c>
      <c r="P11" s="12">
        <v>12</v>
      </c>
      <c r="Q11" s="144">
        <v>21</v>
      </c>
      <c r="R11" s="144">
        <v>1</v>
      </c>
      <c r="S11" s="144">
        <v>0</v>
      </c>
      <c r="T11" s="144">
        <v>4</v>
      </c>
      <c r="U11" s="144">
        <v>5</v>
      </c>
      <c r="V11" s="144">
        <v>1</v>
      </c>
      <c r="W11" s="144">
        <v>4</v>
      </c>
      <c r="X11" s="144">
        <v>1</v>
      </c>
      <c r="Y11" s="144">
        <v>1</v>
      </c>
      <c r="Z11" s="144">
        <v>0</v>
      </c>
      <c r="AA11" s="144">
        <v>0</v>
      </c>
      <c r="AB11" s="144">
        <v>0</v>
      </c>
      <c r="AC11" s="144">
        <v>0</v>
      </c>
      <c r="AD11" s="144">
        <v>0</v>
      </c>
      <c r="AE11" s="144">
        <v>0</v>
      </c>
      <c r="AF11" s="5">
        <v>7</v>
      </c>
    </row>
    <row r="12" spans="1:32" s="13" customFormat="1" ht="13.7" customHeight="1" x14ac:dyDescent="0.15">
      <c r="A12" s="9" t="s">
        <v>1108</v>
      </c>
      <c r="B12" s="9" t="s">
        <v>912</v>
      </c>
      <c r="C12" s="10" t="s">
        <v>554</v>
      </c>
      <c r="D12" s="12">
        <v>1</v>
      </c>
      <c r="E12" s="12">
        <v>0</v>
      </c>
      <c r="F12" s="12">
        <v>1</v>
      </c>
      <c r="G12" s="12">
        <v>1</v>
      </c>
      <c r="H12" s="12">
        <v>0</v>
      </c>
      <c r="I12" s="12">
        <v>20</v>
      </c>
      <c r="J12" s="12">
        <v>0</v>
      </c>
      <c r="K12" s="12">
        <v>1</v>
      </c>
      <c r="L12" s="12">
        <v>0</v>
      </c>
      <c r="M12" s="12">
        <v>0</v>
      </c>
      <c r="N12" s="12">
        <v>0</v>
      </c>
      <c r="O12" s="12">
        <v>11</v>
      </c>
      <c r="P12" s="12">
        <v>13</v>
      </c>
      <c r="Q12" s="144">
        <v>24</v>
      </c>
      <c r="R12" s="144">
        <v>1</v>
      </c>
      <c r="S12" s="144">
        <v>0</v>
      </c>
      <c r="T12" s="144">
        <v>2</v>
      </c>
      <c r="U12" s="144">
        <v>3</v>
      </c>
      <c r="V12" s="144">
        <v>1</v>
      </c>
      <c r="W12" s="144">
        <v>6</v>
      </c>
      <c r="X12" s="144">
        <v>1</v>
      </c>
      <c r="Y12" s="144">
        <v>1</v>
      </c>
      <c r="Z12" s="144">
        <v>0</v>
      </c>
      <c r="AA12" s="144">
        <v>0</v>
      </c>
      <c r="AB12" s="144">
        <v>0</v>
      </c>
      <c r="AC12" s="144">
        <v>0</v>
      </c>
      <c r="AD12" s="144">
        <v>0</v>
      </c>
      <c r="AE12" s="144">
        <v>0</v>
      </c>
      <c r="AF12" s="13">
        <v>8</v>
      </c>
    </row>
    <row r="13" spans="1:32" s="13" customFormat="1" ht="13.7" customHeight="1" x14ac:dyDescent="0.15">
      <c r="A13" s="9" t="s">
        <v>1108</v>
      </c>
      <c r="B13" s="9" t="s">
        <v>912</v>
      </c>
      <c r="C13" s="10" t="s">
        <v>916</v>
      </c>
      <c r="D13" s="145">
        <v>2</v>
      </c>
      <c r="E13" s="12">
        <v>0</v>
      </c>
      <c r="F13" s="150">
        <v>1</v>
      </c>
      <c r="G13" s="12">
        <v>0</v>
      </c>
      <c r="H13" s="12">
        <v>0</v>
      </c>
      <c r="I13" s="150">
        <v>5</v>
      </c>
      <c r="J13" s="150">
        <v>0</v>
      </c>
      <c r="K13" s="150">
        <v>1</v>
      </c>
      <c r="L13" s="150">
        <v>0</v>
      </c>
      <c r="M13" s="12">
        <v>0</v>
      </c>
      <c r="N13" s="12">
        <v>0</v>
      </c>
      <c r="O13" s="12">
        <v>5</v>
      </c>
      <c r="P13" s="12">
        <v>4</v>
      </c>
      <c r="Q13" s="144">
        <v>9</v>
      </c>
      <c r="R13" s="144">
        <v>1</v>
      </c>
      <c r="S13" s="144">
        <v>0</v>
      </c>
      <c r="T13" s="144">
        <v>1</v>
      </c>
      <c r="U13" s="144">
        <v>2</v>
      </c>
      <c r="V13" s="144">
        <v>1</v>
      </c>
      <c r="W13" s="144">
        <v>0</v>
      </c>
      <c r="X13" s="144">
        <v>1</v>
      </c>
      <c r="Y13" s="144">
        <v>0</v>
      </c>
      <c r="Z13" s="144">
        <v>0</v>
      </c>
      <c r="AA13" s="144">
        <v>0</v>
      </c>
      <c r="AB13" s="144">
        <v>0</v>
      </c>
      <c r="AC13" s="144">
        <v>0</v>
      </c>
      <c r="AD13" s="144">
        <v>0</v>
      </c>
      <c r="AE13" s="144">
        <v>0</v>
      </c>
      <c r="AF13" s="13">
        <v>9</v>
      </c>
    </row>
    <row r="14" spans="1:32" s="13" customFormat="1" ht="13.7" customHeight="1" x14ac:dyDescent="0.15">
      <c r="A14" s="9" t="s">
        <v>1108</v>
      </c>
      <c r="B14" s="9" t="s">
        <v>912</v>
      </c>
      <c r="C14" s="10" t="s">
        <v>740</v>
      </c>
      <c r="D14" s="12">
        <v>1</v>
      </c>
      <c r="E14" s="12">
        <v>0</v>
      </c>
      <c r="F14" s="12">
        <v>1</v>
      </c>
      <c r="G14" s="12">
        <v>1</v>
      </c>
      <c r="H14" s="12">
        <v>0</v>
      </c>
      <c r="I14" s="12">
        <v>18</v>
      </c>
      <c r="J14" s="12">
        <v>0</v>
      </c>
      <c r="K14" s="12">
        <v>1</v>
      </c>
      <c r="L14" s="12">
        <v>0</v>
      </c>
      <c r="M14" s="12">
        <v>0</v>
      </c>
      <c r="N14" s="12">
        <v>0</v>
      </c>
      <c r="O14" s="12">
        <v>9</v>
      </c>
      <c r="P14" s="12">
        <v>13</v>
      </c>
      <c r="Q14" s="144">
        <v>22</v>
      </c>
      <c r="R14" s="144">
        <v>1</v>
      </c>
      <c r="S14" s="144">
        <v>0</v>
      </c>
      <c r="T14" s="144">
        <v>5</v>
      </c>
      <c r="U14" s="144">
        <v>6</v>
      </c>
      <c r="V14" s="144">
        <v>1</v>
      </c>
      <c r="W14" s="144">
        <v>6</v>
      </c>
      <c r="X14" s="144">
        <v>1</v>
      </c>
      <c r="Y14" s="144">
        <v>1</v>
      </c>
      <c r="Z14" s="144">
        <v>0</v>
      </c>
      <c r="AA14" s="144">
        <v>0</v>
      </c>
      <c r="AB14" s="144">
        <v>0</v>
      </c>
      <c r="AC14" s="144">
        <v>0</v>
      </c>
      <c r="AD14" s="144">
        <v>0</v>
      </c>
      <c r="AE14" s="144">
        <v>0</v>
      </c>
      <c r="AF14" s="13">
        <v>10</v>
      </c>
    </row>
    <row r="15" spans="1:32" s="13" customFormat="1" ht="13.7" customHeight="1" x14ac:dyDescent="0.15">
      <c r="A15" s="9" t="s">
        <v>1108</v>
      </c>
      <c r="B15" s="9" t="s">
        <v>912</v>
      </c>
      <c r="C15" s="10" t="s">
        <v>917</v>
      </c>
      <c r="D15" s="12">
        <v>1</v>
      </c>
      <c r="E15" s="12">
        <v>0</v>
      </c>
      <c r="F15" s="12">
        <v>1</v>
      </c>
      <c r="G15" s="12">
        <v>1</v>
      </c>
      <c r="H15" s="12">
        <v>0</v>
      </c>
      <c r="I15" s="12">
        <v>23</v>
      </c>
      <c r="J15" s="12">
        <v>0</v>
      </c>
      <c r="K15" s="12">
        <v>1</v>
      </c>
      <c r="L15" s="12">
        <v>0</v>
      </c>
      <c r="M15" s="12">
        <v>0</v>
      </c>
      <c r="N15" s="12">
        <v>1</v>
      </c>
      <c r="O15" s="12">
        <v>14</v>
      </c>
      <c r="P15" s="12">
        <v>14</v>
      </c>
      <c r="Q15" s="144">
        <v>28</v>
      </c>
      <c r="R15" s="144">
        <v>1</v>
      </c>
      <c r="S15" s="144">
        <v>0</v>
      </c>
      <c r="T15" s="144">
        <v>5</v>
      </c>
      <c r="U15" s="144">
        <v>6</v>
      </c>
      <c r="V15" s="144">
        <v>1</v>
      </c>
      <c r="W15" s="144">
        <v>6</v>
      </c>
      <c r="X15" s="144">
        <v>1</v>
      </c>
      <c r="Y15" s="144">
        <v>1</v>
      </c>
      <c r="Z15" s="144">
        <v>0</v>
      </c>
      <c r="AA15" s="144">
        <v>1</v>
      </c>
      <c r="AB15" s="144">
        <v>0</v>
      </c>
      <c r="AC15" s="144">
        <v>0</v>
      </c>
      <c r="AD15" s="144">
        <v>0</v>
      </c>
      <c r="AE15" s="144">
        <v>0</v>
      </c>
      <c r="AF15" s="13">
        <v>11</v>
      </c>
    </row>
    <row r="16" spans="1:32" s="13" customFormat="1" ht="13.7" customHeight="1" x14ac:dyDescent="0.15">
      <c r="A16" s="9" t="s">
        <v>1108</v>
      </c>
      <c r="B16" s="9" t="s">
        <v>912</v>
      </c>
      <c r="C16" s="10" t="s">
        <v>918</v>
      </c>
      <c r="D16" s="12">
        <v>1</v>
      </c>
      <c r="E16" s="12">
        <v>0</v>
      </c>
      <c r="F16" s="12">
        <v>1</v>
      </c>
      <c r="G16" s="12">
        <v>1</v>
      </c>
      <c r="H16" s="12">
        <v>0</v>
      </c>
      <c r="I16" s="12">
        <v>22</v>
      </c>
      <c r="J16" s="12">
        <v>0</v>
      </c>
      <c r="K16" s="12">
        <v>1</v>
      </c>
      <c r="L16" s="12">
        <v>0</v>
      </c>
      <c r="M16" s="12">
        <v>1</v>
      </c>
      <c r="N16" s="12">
        <v>2</v>
      </c>
      <c r="O16" s="12">
        <v>10</v>
      </c>
      <c r="P16" s="12">
        <v>19</v>
      </c>
      <c r="Q16" s="144">
        <v>29</v>
      </c>
      <c r="R16" s="144">
        <v>1</v>
      </c>
      <c r="S16" s="144">
        <v>0</v>
      </c>
      <c r="T16" s="144">
        <v>2</v>
      </c>
      <c r="U16" s="144">
        <v>3</v>
      </c>
      <c r="V16" s="144">
        <v>1</v>
      </c>
      <c r="W16" s="144">
        <v>6</v>
      </c>
      <c r="X16" s="144">
        <v>1</v>
      </c>
      <c r="Y16" s="144">
        <v>1</v>
      </c>
      <c r="Z16" s="144">
        <v>0</v>
      </c>
      <c r="AA16" s="144">
        <v>1</v>
      </c>
      <c r="AB16" s="144">
        <v>1</v>
      </c>
      <c r="AC16" s="144">
        <v>0</v>
      </c>
      <c r="AD16" s="144">
        <v>0</v>
      </c>
      <c r="AE16" s="144">
        <v>1</v>
      </c>
      <c r="AF16" s="5">
        <v>12</v>
      </c>
    </row>
    <row r="17" spans="1:32" s="13" customFormat="1" ht="13.7" customHeight="1" x14ac:dyDescent="0.15">
      <c r="A17" s="9" t="s">
        <v>1108</v>
      </c>
      <c r="B17" s="9" t="s">
        <v>912</v>
      </c>
      <c r="C17" s="10" t="s">
        <v>919</v>
      </c>
      <c r="D17" s="12">
        <v>1</v>
      </c>
      <c r="E17" s="12">
        <v>0</v>
      </c>
      <c r="F17" s="12">
        <v>1</v>
      </c>
      <c r="G17" s="12">
        <v>0</v>
      </c>
      <c r="H17" s="12">
        <v>0</v>
      </c>
      <c r="I17" s="12">
        <v>9</v>
      </c>
      <c r="J17" s="12">
        <v>0</v>
      </c>
      <c r="K17" s="12">
        <v>1</v>
      </c>
      <c r="L17" s="12">
        <v>0</v>
      </c>
      <c r="M17" s="12">
        <v>0</v>
      </c>
      <c r="N17" s="12">
        <v>0</v>
      </c>
      <c r="O17" s="12">
        <v>4</v>
      </c>
      <c r="P17" s="12">
        <v>8</v>
      </c>
      <c r="Q17" s="144">
        <v>12</v>
      </c>
      <c r="R17" s="144">
        <v>1</v>
      </c>
      <c r="S17" s="144">
        <v>0</v>
      </c>
      <c r="T17" s="144">
        <v>2</v>
      </c>
      <c r="U17" s="144">
        <v>3</v>
      </c>
      <c r="V17" s="144">
        <v>1</v>
      </c>
      <c r="W17" s="144">
        <v>0</v>
      </c>
      <c r="X17" s="144">
        <v>1</v>
      </c>
      <c r="Y17" s="144">
        <v>0</v>
      </c>
      <c r="Z17" s="144">
        <v>0</v>
      </c>
      <c r="AA17" s="144">
        <v>0</v>
      </c>
      <c r="AB17" s="144">
        <v>0</v>
      </c>
      <c r="AC17" s="144">
        <v>0</v>
      </c>
      <c r="AD17" s="144">
        <v>0</v>
      </c>
      <c r="AE17" s="144">
        <v>0</v>
      </c>
      <c r="AF17" s="13">
        <v>13</v>
      </c>
    </row>
    <row r="18" spans="1:32" s="13" customFormat="1" ht="13.7" customHeight="1" x14ac:dyDescent="0.15">
      <c r="A18" s="9" t="s">
        <v>1108</v>
      </c>
      <c r="B18" s="9" t="s">
        <v>912</v>
      </c>
      <c r="C18" s="10" t="s">
        <v>380</v>
      </c>
      <c r="D18" s="145">
        <v>1</v>
      </c>
      <c r="E18" s="12">
        <v>0</v>
      </c>
      <c r="F18" s="150">
        <v>1</v>
      </c>
      <c r="G18" s="12">
        <v>0</v>
      </c>
      <c r="H18" s="12">
        <v>0</v>
      </c>
      <c r="I18" s="150">
        <v>14</v>
      </c>
      <c r="J18" s="150">
        <v>0</v>
      </c>
      <c r="K18" s="150">
        <v>1</v>
      </c>
      <c r="L18" s="150">
        <v>0</v>
      </c>
      <c r="M18" s="12">
        <v>0</v>
      </c>
      <c r="N18" s="12">
        <v>0</v>
      </c>
      <c r="O18" s="12">
        <v>4</v>
      </c>
      <c r="P18" s="12">
        <v>13</v>
      </c>
      <c r="Q18" s="144">
        <v>17</v>
      </c>
      <c r="R18" s="144">
        <v>1</v>
      </c>
      <c r="S18" s="144">
        <v>0</v>
      </c>
      <c r="T18" s="144">
        <v>2</v>
      </c>
      <c r="U18" s="144">
        <v>3</v>
      </c>
      <c r="V18" s="144">
        <v>1</v>
      </c>
      <c r="W18" s="144">
        <v>1</v>
      </c>
      <c r="X18" s="144">
        <v>1</v>
      </c>
      <c r="Y18" s="144">
        <v>0</v>
      </c>
      <c r="Z18" s="144">
        <v>0</v>
      </c>
      <c r="AA18" s="144">
        <v>0</v>
      </c>
      <c r="AB18" s="144">
        <v>2</v>
      </c>
      <c r="AC18" s="144">
        <v>0</v>
      </c>
      <c r="AD18" s="144">
        <v>0</v>
      </c>
      <c r="AE18" s="144">
        <v>2</v>
      </c>
      <c r="AF18" s="13">
        <v>14</v>
      </c>
    </row>
    <row r="19" spans="1:32" s="13" customFormat="1" ht="13.7" customHeight="1" x14ac:dyDescent="0.15">
      <c r="A19" s="9" t="s">
        <v>1108</v>
      </c>
      <c r="B19" s="9" t="s">
        <v>912</v>
      </c>
      <c r="C19" s="10" t="s">
        <v>27</v>
      </c>
      <c r="D19" s="12">
        <v>1</v>
      </c>
      <c r="E19" s="12">
        <v>0</v>
      </c>
      <c r="F19" s="12">
        <v>1</v>
      </c>
      <c r="G19" s="12">
        <v>0</v>
      </c>
      <c r="H19" s="12">
        <v>0</v>
      </c>
      <c r="I19" s="12">
        <v>10</v>
      </c>
      <c r="J19" s="12">
        <v>0</v>
      </c>
      <c r="K19" s="12">
        <v>1</v>
      </c>
      <c r="L19" s="12">
        <v>0</v>
      </c>
      <c r="M19" s="12">
        <v>0</v>
      </c>
      <c r="N19" s="12">
        <v>0</v>
      </c>
      <c r="O19" s="12">
        <v>5</v>
      </c>
      <c r="P19" s="12">
        <v>8</v>
      </c>
      <c r="Q19" s="144">
        <v>13</v>
      </c>
      <c r="R19" s="144">
        <v>1</v>
      </c>
      <c r="S19" s="144">
        <v>0</v>
      </c>
      <c r="T19" s="144">
        <v>2</v>
      </c>
      <c r="U19" s="144">
        <v>3</v>
      </c>
      <c r="V19" s="144">
        <v>1</v>
      </c>
      <c r="W19" s="144">
        <v>2</v>
      </c>
      <c r="X19" s="144">
        <v>1</v>
      </c>
      <c r="Y19" s="144">
        <v>0</v>
      </c>
      <c r="Z19" s="144">
        <v>0</v>
      </c>
      <c r="AA19" s="144">
        <v>0</v>
      </c>
      <c r="AB19" s="144">
        <v>0</v>
      </c>
      <c r="AC19" s="144">
        <v>0</v>
      </c>
      <c r="AD19" s="144">
        <v>0</v>
      </c>
      <c r="AE19" s="144">
        <v>0</v>
      </c>
      <c r="AF19" s="13">
        <v>16</v>
      </c>
    </row>
    <row r="20" spans="1:32" s="13" customFormat="1" ht="13.7" customHeight="1" x14ac:dyDescent="0.15">
      <c r="A20" s="9" t="s">
        <v>1108</v>
      </c>
      <c r="B20" s="9" t="s">
        <v>912</v>
      </c>
      <c r="C20" s="10" t="s">
        <v>67</v>
      </c>
      <c r="D20" s="145">
        <v>1</v>
      </c>
      <c r="E20" s="12">
        <v>0</v>
      </c>
      <c r="F20" s="150">
        <v>1</v>
      </c>
      <c r="G20" s="12">
        <v>0</v>
      </c>
      <c r="H20" s="12">
        <v>0</v>
      </c>
      <c r="I20" s="150">
        <v>11</v>
      </c>
      <c r="J20" s="150">
        <v>0</v>
      </c>
      <c r="K20" s="150">
        <v>1</v>
      </c>
      <c r="L20" s="150">
        <v>0</v>
      </c>
      <c r="M20" s="12">
        <v>0</v>
      </c>
      <c r="N20" s="12">
        <v>0</v>
      </c>
      <c r="O20" s="12">
        <v>9</v>
      </c>
      <c r="P20" s="12">
        <v>5</v>
      </c>
      <c r="Q20" s="144">
        <v>14</v>
      </c>
      <c r="R20" s="144">
        <v>1</v>
      </c>
      <c r="S20" s="144">
        <v>0</v>
      </c>
      <c r="T20" s="144">
        <v>2</v>
      </c>
      <c r="U20" s="144">
        <v>3</v>
      </c>
      <c r="V20" s="144">
        <v>1</v>
      </c>
      <c r="W20" s="144">
        <v>1</v>
      </c>
      <c r="X20" s="144">
        <v>1</v>
      </c>
      <c r="Y20" s="144">
        <v>0</v>
      </c>
      <c r="Z20" s="144">
        <v>0</v>
      </c>
      <c r="AA20" s="144">
        <v>0</v>
      </c>
      <c r="AB20" s="144">
        <v>0</v>
      </c>
      <c r="AC20" s="144">
        <v>0</v>
      </c>
      <c r="AD20" s="144">
        <v>0</v>
      </c>
      <c r="AE20" s="144">
        <v>0</v>
      </c>
      <c r="AF20" s="5">
        <v>17</v>
      </c>
    </row>
    <row r="21" spans="1:32" s="5" customFormat="1" ht="13.7" customHeight="1" x14ac:dyDescent="0.15">
      <c r="A21" s="14"/>
      <c r="B21" s="14" t="s">
        <v>1073</v>
      </c>
      <c r="C21" s="14">
        <f>COUNTA(C7:C20)</f>
        <v>14</v>
      </c>
      <c r="D21" s="16">
        <f t="shared" ref="D21:AE21" si="4">SUM(D7:D20)</f>
        <v>15</v>
      </c>
      <c r="E21" s="16">
        <f t="shared" si="4"/>
        <v>0</v>
      </c>
      <c r="F21" s="16">
        <f t="shared" si="4"/>
        <v>15</v>
      </c>
      <c r="G21" s="16">
        <f t="shared" si="4"/>
        <v>9</v>
      </c>
      <c r="H21" s="16">
        <f t="shared" si="4"/>
        <v>0</v>
      </c>
      <c r="I21" s="16">
        <f t="shared" si="4"/>
        <v>236</v>
      </c>
      <c r="J21" s="16">
        <f t="shared" ref="J21" si="5">SUM(J7:J20)</f>
        <v>0</v>
      </c>
      <c r="K21" s="16">
        <f t="shared" si="4"/>
        <v>15</v>
      </c>
      <c r="L21" s="16">
        <f t="shared" ref="L21" si="6">SUM(L7:L20)</f>
        <v>0</v>
      </c>
      <c r="M21" s="16">
        <f t="shared" si="4"/>
        <v>3</v>
      </c>
      <c r="N21" s="16">
        <f t="shared" si="4"/>
        <v>4</v>
      </c>
      <c r="O21" s="16">
        <f t="shared" si="4"/>
        <v>124</v>
      </c>
      <c r="P21" s="16">
        <f t="shared" si="4"/>
        <v>173</v>
      </c>
      <c r="Q21" s="16">
        <f t="shared" si="4"/>
        <v>297</v>
      </c>
      <c r="R21" s="16">
        <f t="shared" si="4"/>
        <v>14</v>
      </c>
      <c r="S21" s="16">
        <f t="shared" si="4"/>
        <v>0</v>
      </c>
      <c r="T21" s="16">
        <f t="shared" si="4"/>
        <v>44</v>
      </c>
      <c r="U21" s="16">
        <f t="shared" si="4"/>
        <v>58</v>
      </c>
      <c r="V21" s="16">
        <f t="shared" si="4"/>
        <v>14</v>
      </c>
      <c r="W21" s="16">
        <f t="shared" si="4"/>
        <v>52</v>
      </c>
      <c r="X21" s="16">
        <f t="shared" si="4"/>
        <v>14</v>
      </c>
      <c r="Y21" s="16">
        <f t="shared" si="4"/>
        <v>9</v>
      </c>
      <c r="Z21" s="16">
        <f t="shared" si="4"/>
        <v>5</v>
      </c>
      <c r="AA21" s="16">
        <f t="shared" si="4"/>
        <v>3</v>
      </c>
      <c r="AB21" s="16">
        <f t="shared" si="4"/>
        <v>6</v>
      </c>
      <c r="AC21" s="16">
        <f t="shared" ref="AC21" si="7">SUM(AC7:AC20)</f>
        <v>0</v>
      </c>
      <c r="AD21" s="16">
        <f t="shared" si="4"/>
        <v>0</v>
      </c>
      <c r="AE21" s="16">
        <f t="shared" si="4"/>
        <v>6</v>
      </c>
      <c r="AF21" s="13">
        <v>18</v>
      </c>
    </row>
    <row r="22" spans="1:32" s="13" customFormat="1" ht="13.7" customHeight="1" x14ac:dyDescent="0.15">
      <c r="A22" s="9" t="s">
        <v>1108</v>
      </c>
      <c r="B22" s="9" t="s">
        <v>950</v>
      </c>
      <c r="C22" s="10" t="s">
        <v>693</v>
      </c>
      <c r="D22" s="145">
        <v>1</v>
      </c>
      <c r="E22" s="150">
        <v>0</v>
      </c>
      <c r="F22" s="150">
        <v>1</v>
      </c>
      <c r="G22" s="150">
        <v>0</v>
      </c>
      <c r="H22" s="150">
        <v>0</v>
      </c>
      <c r="I22" s="150">
        <v>24</v>
      </c>
      <c r="J22" s="150">
        <v>0</v>
      </c>
      <c r="K22" s="150">
        <v>1</v>
      </c>
      <c r="L22" s="150">
        <v>0</v>
      </c>
      <c r="M22" s="150">
        <v>1</v>
      </c>
      <c r="N22" s="150">
        <v>0</v>
      </c>
      <c r="O22" s="12">
        <v>13</v>
      </c>
      <c r="P22" s="12">
        <v>15</v>
      </c>
      <c r="Q22" s="144">
        <v>28</v>
      </c>
      <c r="R22" s="144">
        <v>1</v>
      </c>
      <c r="S22" s="144">
        <v>0</v>
      </c>
      <c r="T22" s="144">
        <v>2</v>
      </c>
      <c r="U22" s="144">
        <v>3</v>
      </c>
      <c r="V22" s="144">
        <v>1</v>
      </c>
      <c r="W22" s="144">
        <v>6</v>
      </c>
      <c r="X22" s="144">
        <v>1</v>
      </c>
      <c r="Y22" s="144">
        <v>1</v>
      </c>
      <c r="Z22" s="144">
        <v>0</v>
      </c>
      <c r="AA22" s="144">
        <v>0</v>
      </c>
      <c r="AB22" s="144">
        <v>0</v>
      </c>
      <c r="AC22" s="144">
        <v>0</v>
      </c>
      <c r="AD22" s="144">
        <v>0</v>
      </c>
      <c r="AE22" s="144">
        <v>0</v>
      </c>
      <c r="AF22" s="13">
        <v>20</v>
      </c>
    </row>
    <row r="23" spans="1:32" s="13" customFormat="1" ht="13.7" customHeight="1" x14ac:dyDescent="0.15">
      <c r="A23" s="9" t="s">
        <v>1108</v>
      </c>
      <c r="B23" s="9" t="s">
        <v>950</v>
      </c>
      <c r="C23" s="10" t="s">
        <v>554</v>
      </c>
      <c r="D23" s="145">
        <v>1</v>
      </c>
      <c r="E23" s="150">
        <v>0</v>
      </c>
      <c r="F23" s="150">
        <v>1</v>
      </c>
      <c r="G23" s="150">
        <v>0</v>
      </c>
      <c r="H23" s="150">
        <v>0</v>
      </c>
      <c r="I23" s="150">
        <v>20</v>
      </c>
      <c r="J23" s="150">
        <v>0</v>
      </c>
      <c r="K23" s="150">
        <v>1</v>
      </c>
      <c r="L23" s="150">
        <v>0</v>
      </c>
      <c r="M23" s="150">
        <v>0</v>
      </c>
      <c r="N23" s="150">
        <v>0</v>
      </c>
      <c r="O23" s="12">
        <v>8</v>
      </c>
      <c r="P23" s="12">
        <v>15</v>
      </c>
      <c r="Q23" s="144">
        <v>23</v>
      </c>
      <c r="R23" s="144">
        <v>2</v>
      </c>
      <c r="S23" s="144">
        <v>0</v>
      </c>
      <c r="T23" s="144">
        <v>3</v>
      </c>
      <c r="U23" s="144">
        <v>5</v>
      </c>
      <c r="V23" s="144">
        <v>1</v>
      </c>
      <c r="W23" s="144">
        <v>6</v>
      </c>
      <c r="X23" s="144">
        <v>1</v>
      </c>
      <c r="Y23" s="144">
        <v>1</v>
      </c>
      <c r="Z23" s="144">
        <v>0</v>
      </c>
      <c r="AA23" s="144">
        <v>0</v>
      </c>
      <c r="AB23" s="144">
        <v>0</v>
      </c>
      <c r="AC23" s="144">
        <v>0</v>
      </c>
      <c r="AD23" s="144">
        <v>0</v>
      </c>
      <c r="AE23" s="144">
        <v>0</v>
      </c>
      <c r="AF23" s="5">
        <v>22</v>
      </c>
    </row>
    <row r="24" spans="1:32" s="13" customFormat="1" ht="13.7" customHeight="1" x14ac:dyDescent="0.15">
      <c r="A24" s="14"/>
      <c r="B24" s="14" t="s">
        <v>1073</v>
      </c>
      <c r="C24" s="14">
        <f>COUNTA(C22:C23)</f>
        <v>2</v>
      </c>
      <c r="D24" s="16">
        <f t="shared" ref="D24:AE24" si="8">SUM(D22:D23)</f>
        <v>2</v>
      </c>
      <c r="E24" s="16">
        <f t="shared" si="8"/>
        <v>0</v>
      </c>
      <c r="F24" s="16">
        <f t="shared" si="8"/>
        <v>2</v>
      </c>
      <c r="G24" s="16">
        <f t="shared" si="8"/>
        <v>0</v>
      </c>
      <c r="H24" s="16">
        <f t="shared" si="8"/>
        <v>0</v>
      </c>
      <c r="I24" s="16">
        <f t="shared" si="8"/>
        <v>44</v>
      </c>
      <c r="J24" s="16">
        <f t="shared" si="8"/>
        <v>0</v>
      </c>
      <c r="K24" s="16">
        <f t="shared" si="8"/>
        <v>2</v>
      </c>
      <c r="L24" s="16">
        <f t="shared" si="8"/>
        <v>0</v>
      </c>
      <c r="M24" s="16">
        <f t="shared" si="8"/>
        <v>1</v>
      </c>
      <c r="N24" s="16">
        <f t="shared" si="8"/>
        <v>0</v>
      </c>
      <c r="O24" s="16">
        <f t="shared" si="8"/>
        <v>21</v>
      </c>
      <c r="P24" s="16">
        <f t="shared" si="8"/>
        <v>30</v>
      </c>
      <c r="Q24" s="16">
        <f t="shared" si="8"/>
        <v>51</v>
      </c>
      <c r="R24" s="16">
        <f t="shared" si="8"/>
        <v>3</v>
      </c>
      <c r="S24" s="16">
        <f t="shared" si="8"/>
        <v>0</v>
      </c>
      <c r="T24" s="16">
        <f t="shared" si="8"/>
        <v>5</v>
      </c>
      <c r="U24" s="16">
        <f t="shared" si="8"/>
        <v>8</v>
      </c>
      <c r="V24" s="16">
        <f t="shared" si="8"/>
        <v>2</v>
      </c>
      <c r="W24" s="16">
        <f t="shared" si="8"/>
        <v>12</v>
      </c>
      <c r="X24" s="16">
        <f t="shared" si="8"/>
        <v>2</v>
      </c>
      <c r="Y24" s="16">
        <f t="shared" si="8"/>
        <v>2</v>
      </c>
      <c r="Z24" s="16">
        <f t="shared" si="8"/>
        <v>0</v>
      </c>
      <c r="AA24" s="16">
        <f t="shared" si="8"/>
        <v>0</v>
      </c>
      <c r="AB24" s="16">
        <f t="shared" si="8"/>
        <v>0</v>
      </c>
      <c r="AC24" s="16">
        <f t="shared" si="8"/>
        <v>0</v>
      </c>
      <c r="AD24" s="16">
        <f t="shared" si="8"/>
        <v>0</v>
      </c>
      <c r="AE24" s="16">
        <f t="shared" si="8"/>
        <v>0</v>
      </c>
      <c r="AF24" s="13">
        <v>24</v>
      </c>
    </row>
    <row r="25" spans="1:32" s="5" customFormat="1" ht="13.7" customHeight="1" x14ac:dyDescent="0.15">
      <c r="A25" s="9" t="s">
        <v>1108</v>
      </c>
      <c r="B25" s="9" t="s">
        <v>951</v>
      </c>
      <c r="C25" s="10" t="s">
        <v>952</v>
      </c>
      <c r="D25" s="145">
        <v>1</v>
      </c>
      <c r="E25" s="150">
        <v>0</v>
      </c>
      <c r="F25" s="150">
        <v>1</v>
      </c>
      <c r="G25" s="150">
        <v>0</v>
      </c>
      <c r="H25" s="150">
        <v>0</v>
      </c>
      <c r="I25" s="150">
        <v>26</v>
      </c>
      <c r="J25" s="150">
        <v>0</v>
      </c>
      <c r="K25" s="150">
        <v>1</v>
      </c>
      <c r="L25" s="150">
        <v>0</v>
      </c>
      <c r="M25" s="150">
        <v>1</v>
      </c>
      <c r="N25" s="150">
        <v>0</v>
      </c>
      <c r="O25" s="12">
        <v>19</v>
      </c>
      <c r="P25" s="12">
        <v>11</v>
      </c>
      <c r="Q25" s="144">
        <v>30</v>
      </c>
      <c r="R25" s="144">
        <v>2</v>
      </c>
      <c r="S25" s="144">
        <v>0</v>
      </c>
      <c r="T25" s="144">
        <v>2</v>
      </c>
      <c r="U25" s="144">
        <v>4</v>
      </c>
      <c r="V25" s="144">
        <v>1</v>
      </c>
      <c r="W25" s="144">
        <v>6</v>
      </c>
      <c r="X25" s="144">
        <v>1</v>
      </c>
      <c r="Y25" s="144">
        <v>1</v>
      </c>
      <c r="Z25" s="144">
        <v>0</v>
      </c>
      <c r="AA25" s="144">
        <v>1</v>
      </c>
      <c r="AB25" s="144">
        <v>0</v>
      </c>
      <c r="AC25" s="144">
        <v>0</v>
      </c>
      <c r="AD25" s="144">
        <v>0</v>
      </c>
      <c r="AE25" s="144">
        <v>0</v>
      </c>
      <c r="AF25" s="13">
        <v>25</v>
      </c>
    </row>
    <row r="26" spans="1:32" s="13" customFormat="1" ht="13.7" customHeight="1" x14ac:dyDescent="0.15">
      <c r="A26" s="9" t="s">
        <v>1108</v>
      </c>
      <c r="B26" s="9" t="s">
        <v>951</v>
      </c>
      <c r="C26" s="10" t="s">
        <v>262</v>
      </c>
      <c r="D26" s="145">
        <v>1</v>
      </c>
      <c r="E26" s="150">
        <v>0</v>
      </c>
      <c r="F26" s="150">
        <v>1</v>
      </c>
      <c r="G26" s="150">
        <v>0</v>
      </c>
      <c r="H26" s="150">
        <v>0</v>
      </c>
      <c r="I26" s="150">
        <v>8</v>
      </c>
      <c r="J26" s="150">
        <v>0</v>
      </c>
      <c r="K26" s="150">
        <v>1</v>
      </c>
      <c r="L26" s="150">
        <v>0</v>
      </c>
      <c r="M26" s="150">
        <v>0</v>
      </c>
      <c r="N26" s="150">
        <v>0</v>
      </c>
      <c r="O26" s="12">
        <v>5</v>
      </c>
      <c r="P26" s="12">
        <v>6</v>
      </c>
      <c r="Q26" s="144">
        <v>11</v>
      </c>
      <c r="R26" s="144">
        <v>1</v>
      </c>
      <c r="S26" s="144">
        <v>0</v>
      </c>
      <c r="T26" s="144">
        <v>4</v>
      </c>
      <c r="U26" s="144">
        <v>5</v>
      </c>
      <c r="V26" s="144">
        <v>1</v>
      </c>
      <c r="W26" s="144">
        <v>0</v>
      </c>
      <c r="X26" s="144">
        <v>1</v>
      </c>
      <c r="Y26" s="144">
        <v>0</v>
      </c>
      <c r="Z26" s="144">
        <v>0</v>
      </c>
      <c r="AA26" s="144">
        <v>0</v>
      </c>
      <c r="AB26" s="144">
        <v>0</v>
      </c>
      <c r="AC26" s="144">
        <v>0</v>
      </c>
      <c r="AD26" s="144">
        <v>0</v>
      </c>
      <c r="AE26" s="144">
        <v>0</v>
      </c>
      <c r="AF26" s="13">
        <v>26</v>
      </c>
    </row>
    <row r="27" spans="1:32" s="13" customFormat="1" ht="13.7" customHeight="1" x14ac:dyDescent="0.15">
      <c r="A27" s="14"/>
      <c r="B27" s="14" t="s">
        <v>1073</v>
      </c>
      <c r="C27" s="14">
        <f>COUNTA(C25:C26)</f>
        <v>2</v>
      </c>
      <c r="D27" s="16">
        <f>SUM(D25:D26)</f>
        <v>2</v>
      </c>
      <c r="E27" s="16">
        <f t="shared" ref="E27:AE27" si="9">SUM(E25:E26)</f>
        <v>0</v>
      </c>
      <c r="F27" s="16">
        <f t="shared" si="9"/>
        <v>2</v>
      </c>
      <c r="G27" s="16">
        <f t="shared" si="9"/>
        <v>0</v>
      </c>
      <c r="H27" s="16">
        <f t="shared" si="9"/>
        <v>0</v>
      </c>
      <c r="I27" s="16">
        <f t="shared" si="9"/>
        <v>34</v>
      </c>
      <c r="J27" s="16">
        <f t="shared" ref="J27" si="10">SUM(J25:J26)</f>
        <v>0</v>
      </c>
      <c r="K27" s="16">
        <f t="shared" si="9"/>
        <v>2</v>
      </c>
      <c r="L27" s="16">
        <f t="shared" ref="L27" si="11">SUM(L25:L26)</f>
        <v>0</v>
      </c>
      <c r="M27" s="16">
        <f t="shared" si="9"/>
        <v>1</v>
      </c>
      <c r="N27" s="16">
        <f t="shared" si="9"/>
        <v>0</v>
      </c>
      <c r="O27" s="16">
        <f t="shared" si="9"/>
        <v>24</v>
      </c>
      <c r="P27" s="16">
        <f t="shared" si="9"/>
        <v>17</v>
      </c>
      <c r="Q27" s="16">
        <f t="shared" si="9"/>
        <v>41</v>
      </c>
      <c r="R27" s="16">
        <f t="shared" si="9"/>
        <v>3</v>
      </c>
      <c r="S27" s="16">
        <f t="shared" si="9"/>
        <v>0</v>
      </c>
      <c r="T27" s="16">
        <f t="shared" si="9"/>
        <v>6</v>
      </c>
      <c r="U27" s="16">
        <f t="shared" si="9"/>
        <v>9</v>
      </c>
      <c r="V27" s="16">
        <f t="shared" si="9"/>
        <v>2</v>
      </c>
      <c r="W27" s="16">
        <f t="shared" si="9"/>
        <v>6</v>
      </c>
      <c r="X27" s="16">
        <f t="shared" si="9"/>
        <v>2</v>
      </c>
      <c r="Y27" s="16">
        <f t="shared" si="9"/>
        <v>1</v>
      </c>
      <c r="Z27" s="16">
        <f t="shared" si="9"/>
        <v>0</v>
      </c>
      <c r="AA27" s="16">
        <f t="shared" si="9"/>
        <v>1</v>
      </c>
      <c r="AB27" s="16">
        <f t="shared" si="9"/>
        <v>0</v>
      </c>
      <c r="AC27" s="16">
        <f t="shared" ref="AC27" si="12">SUM(AC25:AC26)</f>
        <v>0</v>
      </c>
      <c r="AD27" s="16">
        <f t="shared" si="9"/>
        <v>0</v>
      </c>
      <c r="AE27" s="16">
        <f t="shared" si="9"/>
        <v>0</v>
      </c>
      <c r="AF27" s="5">
        <v>27</v>
      </c>
    </row>
    <row r="28" spans="1:32" s="13" customFormat="1" ht="13.7" customHeight="1" x14ac:dyDescent="0.15">
      <c r="A28" s="9" t="s">
        <v>1108</v>
      </c>
      <c r="B28" s="9" t="s">
        <v>964</v>
      </c>
      <c r="C28" s="10" t="s">
        <v>965</v>
      </c>
      <c r="D28" s="145">
        <v>1</v>
      </c>
      <c r="E28" s="150">
        <v>0</v>
      </c>
      <c r="F28" s="150">
        <v>1</v>
      </c>
      <c r="G28" s="150">
        <v>0</v>
      </c>
      <c r="H28" s="150">
        <v>0</v>
      </c>
      <c r="I28" s="150">
        <v>10</v>
      </c>
      <c r="J28" s="150">
        <v>0</v>
      </c>
      <c r="K28" s="150">
        <v>1</v>
      </c>
      <c r="L28" s="150">
        <v>0</v>
      </c>
      <c r="M28" s="150">
        <v>0</v>
      </c>
      <c r="N28" s="150">
        <v>0</v>
      </c>
      <c r="O28" s="12">
        <v>9</v>
      </c>
      <c r="P28" s="12">
        <v>4</v>
      </c>
      <c r="Q28" s="144">
        <v>13</v>
      </c>
      <c r="R28" s="144">
        <v>1</v>
      </c>
      <c r="S28" s="144">
        <v>0</v>
      </c>
      <c r="T28" s="144">
        <v>3</v>
      </c>
      <c r="U28" s="144">
        <v>4</v>
      </c>
      <c r="V28" s="144">
        <v>1</v>
      </c>
      <c r="W28" s="144">
        <v>1</v>
      </c>
      <c r="X28" s="144">
        <v>1</v>
      </c>
      <c r="Y28" s="144">
        <v>0</v>
      </c>
      <c r="Z28" s="144">
        <v>0</v>
      </c>
      <c r="AA28" s="144">
        <v>0</v>
      </c>
      <c r="AB28" s="144">
        <v>0</v>
      </c>
      <c r="AC28" s="144">
        <v>0</v>
      </c>
      <c r="AD28" s="144">
        <v>0</v>
      </c>
      <c r="AE28" s="144">
        <v>0</v>
      </c>
      <c r="AF28" s="13">
        <v>28</v>
      </c>
    </row>
    <row r="29" spans="1:32" s="13" customFormat="1" ht="13.7" customHeight="1" x14ac:dyDescent="0.15">
      <c r="A29" s="9" t="s">
        <v>1108</v>
      </c>
      <c r="B29" s="9" t="s">
        <v>964</v>
      </c>
      <c r="C29" s="10" t="s">
        <v>966</v>
      </c>
      <c r="D29" s="145">
        <v>1</v>
      </c>
      <c r="E29" s="150">
        <v>0</v>
      </c>
      <c r="F29" s="150">
        <v>1</v>
      </c>
      <c r="G29" s="150">
        <v>0</v>
      </c>
      <c r="H29" s="150">
        <v>0</v>
      </c>
      <c r="I29" s="150">
        <v>5</v>
      </c>
      <c r="J29" s="150">
        <v>0</v>
      </c>
      <c r="K29" s="150">
        <v>1</v>
      </c>
      <c r="L29" s="150">
        <v>0</v>
      </c>
      <c r="M29" s="150">
        <v>0</v>
      </c>
      <c r="N29" s="150">
        <v>0</v>
      </c>
      <c r="O29" s="12">
        <v>3</v>
      </c>
      <c r="P29" s="12">
        <v>5</v>
      </c>
      <c r="Q29" s="144">
        <v>8</v>
      </c>
      <c r="R29" s="144">
        <v>1</v>
      </c>
      <c r="S29" s="144">
        <v>0</v>
      </c>
      <c r="T29" s="144">
        <v>2</v>
      </c>
      <c r="U29" s="144">
        <v>3</v>
      </c>
      <c r="V29" s="144">
        <v>1</v>
      </c>
      <c r="W29" s="144">
        <v>0</v>
      </c>
      <c r="X29" s="144">
        <v>1</v>
      </c>
      <c r="Y29" s="144">
        <v>0</v>
      </c>
      <c r="Z29" s="144">
        <v>0</v>
      </c>
      <c r="AA29" s="144">
        <v>0</v>
      </c>
      <c r="AB29" s="144">
        <v>0</v>
      </c>
      <c r="AC29" s="144">
        <v>0</v>
      </c>
      <c r="AD29" s="144">
        <v>0</v>
      </c>
      <c r="AE29" s="144">
        <v>0</v>
      </c>
      <c r="AF29" s="13">
        <v>29</v>
      </c>
    </row>
    <row r="30" spans="1:32" s="13" customFormat="1" ht="13.7" customHeight="1" x14ac:dyDescent="0.15">
      <c r="A30" s="9" t="s">
        <v>1108</v>
      </c>
      <c r="B30" s="9" t="s">
        <v>964</v>
      </c>
      <c r="C30" s="10" t="s">
        <v>967</v>
      </c>
      <c r="D30" s="145">
        <v>1</v>
      </c>
      <c r="E30" s="150">
        <v>0</v>
      </c>
      <c r="F30" s="150">
        <v>1</v>
      </c>
      <c r="G30" s="150">
        <v>0</v>
      </c>
      <c r="H30" s="150">
        <v>0</v>
      </c>
      <c r="I30" s="150">
        <v>19</v>
      </c>
      <c r="J30" s="150">
        <v>0</v>
      </c>
      <c r="K30" s="150">
        <v>1</v>
      </c>
      <c r="L30" s="150">
        <v>0</v>
      </c>
      <c r="M30" s="150">
        <v>1</v>
      </c>
      <c r="N30" s="150">
        <v>0</v>
      </c>
      <c r="O30" s="12">
        <v>11</v>
      </c>
      <c r="P30" s="12">
        <v>12</v>
      </c>
      <c r="Q30" s="144">
        <v>23</v>
      </c>
      <c r="R30" s="144">
        <v>1</v>
      </c>
      <c r="S30" s="144">
        <v>0</v>
      </c>
      <c r="T30" s="144">
        <v>5</v>
      </c>
      <c r="U30" s="144">
        <v>6</v>
      </c>
      <c r="V30" s="144">
        <v>1</v>
      </c>
      <c r="W30" s="144">
        <v>1</v>
      </c>
      <c r="X30" s="144">
        <v>1</v>
      </c>
      <c r="Y30" s="144">
        <v>0</v>
      </c>
      <c r="Z30" s="144">
        <v>0</v>
      </c>
      <c r="AA30" s="144">
        <v>0</v>
      </c>
      <c r="AB30" s="144">
        <v>1</v>
      </c>
      <c r="AC30" s="144">
        <v>0</v>
      </c>
      <c r="AD30" s="144">
        <v>0</v>
      </c>
      <c r="AE30" s="144">
        <v>1</v>
      </c>
      <c r="AF30" s="13">
        <v>30</v>
      </c>
    </row>
    <row r="31" spans="1:32" s="5" customFormat="1" ht="13.7" customHeight="1" x14ac:dyDescent="0.15">
      <c r="A31" s="14"/>
      <c r="B31" s="14" t="s">
        <v>1073</v>
      </c>
      <c r="C31" s="14">
        <f>COUNTA(C28:C30)</f>
        <v>3</v>
      </c>
      <c r="D31" s="16">
        <f>SUM(D28:D30)</f>
        <v>3</v>
      </c>
      <c r="E31" s="16">
        <f t="shared" ref="E31:AE31" si="13">SUM(E28:E30)</f>
        <v>0</v>
      </c>
      <c r="F31" s="16">
        <f t="shared" si="13"/>
        <v>3</v>
      </c>
      <c r="G31" s="16">
        <f t="shared" si="13"/>
        <v>0</v>
      </c>
      <c r="H31" s="16">
        <f t="shared" si="13"/>
        <v>0</v>
      </c>
      <c r="I31" s="16">
        <f t="shared" si="13"/>
        <v>34</v>
      </c>
      <c r="J31" s="16">
        <f t="shared" ref="J31" si="14">SUM(J28:J30)</f>
        <v>0</v>
      </c>
      <c r="K31" s="16">
        <f t="shared" si="13"/>
        <v>3</v>
      </c>
      <c r="L31" s="16">
        <f t="shared" ref="L31" si="15">SUM(L28:L30)</f>
        <v>0</v>
      </c>
      <c r="M31" s="16">
        <f t="shared" si="13"/>
        <v>1</v>
      </c>
      <c r="N31" s="16">
        <f t="shared" si="13"/>
        <v>0</v>
      </c>
      <c r="O31" s="16">
        <f t="shared" si="13"/>
        <v>23</v>
      </c>
      <c r="P31" s="16">
        <f t="shared" si="13"/>
        <v>21</v>
      </c>
      <c r="Q31" s="16">
        <f t="shared" si="13"/>
        <v>44</v>
      </c>
      <c r="R31" s="16">
        <f t="shared" si="13"/>
        <v>3</v>
      </c>
      <c r="S31" s="16">
        <f t="shared" si="13"/>
        <v>0</v>
      </c>
      <c r="T31" s="16">
        <f t="shared" si="13"/>
        <v>10</v>
      </c>
      <c r="U31" s="16">
        <f t="shared" si="13"/>
        <v>13</v>
      </c>
      <c r="V31" s="16">
        <f t="shared" si="13"/>
        <v>3</v>
      </c>
      <c r="W31" s="16">
        <f t="shared" si="13"/>
        <v>2</v>
      </c>
      <c r="X31" s="16">
        <f t="shared" si="13"/>
        <v>3</v>
      </c>
      <c r="Y31" s="16">
        <f t="shared" si="13"/>
        <v>0</v>
      </c>
      <c r="Z31" s="16">
        <f t="shared" si="13"/>
        <v>0</v>
      </c>
      <c r="AA31" s="16">
        <f t="shared" si="13"/>
        <v>0</v>
      </c>
      <c r="AB31" s="16">
        <f t="shared" si="13"/>
        <v>1</v>
      </c>
      <c r="AC31" s="16">
        <f t="shared" ref="AC31" si="16">SUM(AC28:AC30)</f>
        <v>0</v>
      </c>
      <c r="AD31" s="16">
        <f t="shared" si="13"/>
        <v>0</v>
      </c>
      <c r="AE31" s="16">
        <f t="shared" si="13"/>
        <v>1</v>
      </c>
      <c r="AF31" s="13">
        <v>31</v>
      </c>
    </row>
    <row r="32" spans="1:32" s="13" customFormat="1" ht="13.7" customHeight="1" x14ac:dyDescent="0.15">
      <c r="A32" s="9" t="s">
        <v>1108</v>
      </c>
      <c r="B32" s="9" t="s">
        <v>284</v>
      </c>
      <c r="C32" s="10" t="s">
        <v>285</v>
      </c>
      <c r="D32" s="145">
        <v>1</v>
      </c>
      <c r="E32" s="150">
        <v>0</v>
      </c>
      <c r="F32" s="150">
        <v>1</v>
      </c>
      <c r="G32" s="150">
        <v>0</v>
      </c>
      <c r="H32" s="150">
        <v>0</v>
      </c>
      <c r="I32" s="150">
        <v>18</v>
      </c>
      <c r="J32" s="150">
        <v>0</v>
      </c>
      <c r="K32" s="150">
        <v>1</v>
      </c>
      <c r="L32" s="150">
        <v>0</v>
      </c>
      <c r="M32" s="150">
        <v>1</v>
      </c>
      <c r="N32" s="150">
        <v>0</v>
      </c>
      <c r="O32" s="12">
        <v>9</v>
      </c>
      <c r="P32" s="12">
        <v>13</v>
      </c>
      <c r="Q32" s="144">
        <v>22</v>
      </c>
      <c r="R32" s="144">
        <v>1</v>
      </c>
      <c r="S32" s="144">
        <v>0</v>
      </c>
      <c r="T32" s="144">
        <v>1</v>
      </c>
      <c r="U32" s="144">
        <v>2</v>
      </c>
      <c r="V32" s="144">
        <v>1</v>
      </c>
      <c r="W32" s="144">
        <v>2</v>
      </c>
      <c r="X32" s="144">
        <v>1</v>
      </c>
      <c r="Y32" s="144">
        <v>1</v>
      </c>
      <c r="Z32" s="144">
        <v>0</v>
      </c>
      <c r="AA32" s="144">
        <v>0</v>
      </c>
      <c r="AB32" s="144">
        <v>0</v>
      </c>
      <c r="AC32" s="144">
        <v>0</v>
      </c>
      <c r="AD32" s="144">
        <v>0</v>
      </c>
      <c r="AE32" s="144">
        <v>0</v>
      </c>
      <c r="AF32" s="5">
        <v>32</v>
      </c>
    </row>
    <row r="33" spans="1:32" s="13" customFormat="1" ht="13.7" customHeight="1" x14ac:dyDescent="0.15">
      <c r="A33" s="9" t="s">
        <v>1108</v>
      </c>
      <c r="B33" s="9" t="s">
        <v>284</v>
      </c>
      <c r="C33" s="10" t="s">
        <v>286</v>
      </c>
      <c r="D33" s="145">
        <v>1</v>
      </c>
      <c r="E33" s="150">
        <v>0</v>
      </c>
      <c r="F33" s="150">
        <v>1</v>
      </c>
      <c r="G33" s="150">
        <v>0</v>
      </c>
      <c r="H33" s="150">
        <v>0</v>
      </c>
      <c r="I33" s="150">
        <v>7</v>
      </c>
      <c r="J33" s="150">
        <v>0</v>
      </c>
      <c r="K33" s="150">
        <v>1</v>
      </c>
      <c r="L33" s="150">
        <v>0</v>
      </c>
      <c r="M33" s="150">
        <v>0</v>
      </c>
      <c r="N33" s="150">
        <v>0</v>
      </c>
      <c r="O33" s="12">
        <v>5</v>
      </c>
      <c r="P33" s="12">
        <v>5</v>
      </c>
      <c r="Q33" s="144">
        <v>10</v>
      </c>
      <c r="R33" s="144">
        <v>1</v>
      </c>
      <c r="S33" s="144">
        <v>0</v>
      </c>
      <c r="T33" s="144">
        <v>1</v>
      </c>
      <c r="U33" s="144">
        <v>2</v>
      </c>
      <c r="V33" s="144">
        <v>1</v>
      </c>
      <c r="W33" s="144">
        <v>1</v>
      </c>
      <c r="X33" s="144">
        <v>1</v>
      </c>
      <c r="Y33" s="144">
        <v>0</v>
      </c>
      <c r="Z33" s="144">
        <v>0</v>
      </c>
      <c r="AA33" s="144">
        <v>0</v>
      </c>
      <c r="AB33" s="144">
        <v>0</v>
      </c>
      <c r="AC33" s="144">
        <v>0</v>
      </c>
      <c r="AD33" s="144">
        <v>0</v>
      </c>
      <c r="AE33" s="144">
        <v>0</v>
      </c>
      <c r="AF33" s="13">
        <v>33</v>
      </c>
    </row>
    <row r="34" spans="1:32" s="13" customFormat="1" ht="13.7" customHeight="1" x14ac:dyDescent="0.15">
      <c r="A34" s="14"/>
      <c r="B34" s="14" t="s">
        <v>1073</v>
      </c>
      <c r="C34" s="14">
        <f>COUNTA(C32:C33)</f>
        <v>2</v>
      </c>
      <c r="D34" s="16">
        <f>SUM(D32:D33)</f>
        <v>2</v>
      </c>
      <c r="E34" s="16">
        <f t="shared" ref="E34:AE34" si="17">SUM(E32:E33)</f>
        <v>0</v>
      </c>
      <c r="F34" s="16">
        <f t="shared" si="17"/>
        <v>2</v>
      </c>
      <c r="G34" s="16">
        <f t="shared" si="17"/>
        <v>0</v>
      </c>
      <c r="H34" s="16">
        <f t="shared" si="17"/>
        <v>0</v>
      </c>
      <c r="I34" s="16">
        <f t="shared" si="17"/>
        <v>25</v>
      </c>
      <c r="J34" s="16">
        <f t="shared" ref="J34" si="18">SUM(J32:J33)</f>
        <v>0</v>
      </c>
      <c r="K34" s="16">
        <f t="shared" si="17"/>
        <v>2</v>
      </c>
      <c r="L34" s="16">
        <f t="shared" ref="L34" si="19">SUM(L32:L33)</f>
        <v>0</v>
      </c>
      <c r="M34" s="16">
        <f t="shared" si="17"/>
        <v>1</v>
      </c>
      <c r="N34" s="16">
        <f t="shared" si="17"/>
        <v>0</v>
      </c>
      <c r="O34" s="16">
        <f t="shared" si="17"/>
        <v>14</v>
      </c>
      <c r="P34" s="16">
        <f t="shared" si="17"/>
        <v>18</v>
      </c>
      <c r="Q34" s="16">
        <f t="shared" si="17"/>
        <v>32</v>
      </c>
      <c r="R34" s="16">
        <f t="shared" si="17"/>
        <v>2</v>
      </c>
      <c r="S34" s="16">
        <f t="shared" si="17"/>
        <v>0</v>
      </c>
      <c r="T34" s="16">
        <f t="shared" si="17"/>
        <v>2</v>
      </c>
      <c r="U34" s="16">
        <f t="shared" si="17"/>
        <v>4</v>
      </c>
      <c r="V34" s="16">
        <f t="shared" si="17"/>
        <v>2</v>
      </c>
      <c r="W34" s="16">
        <f t="shared" si="17"/>
        <v>3</v>
      </c>
      <c r="X34" s="16">
        <f t="shared" si="17"/>
        <v>2</v>
      </c>
      <c r="Y34" s="16">
        <f t="shared" si="17"/>
        <v>1</v>
      </c>
      <c r="Z34" s="16">
        <f t="shared" si="17"/>
        <v>0</v>
      </c>
      <c r="AA34" s="16">
        <f t="shared" si="17"/>
        <v>0</v>
      </c>
      <c r="AB34" s="16">
        <f t="shared" si="17"/>
        <v>0</v>
      </c>
      <c r="AC34" s="16">
        <f t="shared" ref="AC34" si="20">SUM(AC32:AC33)</f>
        <v>0</v>
      </c>
      <c r="AD34" s="16">
        <f t="shared" si="17"/>
        <v>0</v>
      </c>
      <c r="AE34" s="16">
        <f t="shared" si="17"/>
        <v>0</v>
      </c>
      <c r="AF34" s="13">
        <v>34</v>
      </c>
    </row>
    <row r="35" spans="1:32" s="13" customFormat="1" ht="13.7" customHeight="1" x14ac:dyDescent="0.15">
      <c r="A35" s="9" t="s">
        <v>1108</v>
      </c>
      <c r="B35" s="9" t="s">
        <v>302</v>
      </c>
      <c r="C35" s="10" t="s">
        <v>303</v>
      </c>
      <c r="D35" s="12">
        <v>1</v>
      </c>
      <c r="E35" s="12">
        <v>0</v>
      </c>
      <c r="F35" s="12">
        <v>1</v>
      </c>
      <c r="G35" s="12">
        <v>0</v>
      </c>
      <c r="H35" s="12">
        <v>0</v>
      </c>
      <c r="I35" s="12">
        <v>17</v>
      </c>
      <c r="J35" s="12">
        <v>0</v>
      </c>
      <c r="K35" s="12">
        <v>1</v>
      </c>
      <c r="L35" s="12">
        <v>0</v>
      </c>
      <c r="M35" s="12">
        <v>0</v>
      </c>
      <c r="N35" s="12">
        <v>0</v>
      </c>
      <c r="O35" s="12">
        <v>10</v>
      </c>
      <c r="P35" s="12">
        <v>10</v>
      </c>
      <c r="Q35" s="144">
        <v>20</v>
      </c>
      <c r="R35" s="144">
        <v>1</v>
      </c>
      <c r="S35" s="144">
        <v>0</v>
      </c>
      <c r="T35" s="144">
        <v>2</v>
      </c>
      <c r="U35" s="144">
        <v>3</v>
      </c>
      <c r="V35" s="144">
        <v>1</v>
      </c>
      <c r="W35" s="144">
        <v>4</v>
      </c>
      <c r="X35" s="144">
        <v>1</v>
      </c>
      <c r="Y35" s="144">
        <v>1</v>
      </c>
      <c r="Z35" s="144">
        <v>0</v>
      </c>
      <c r="AA35" s="144">
        <v>0</v>
      </c>
      <c r="AB35" s="144">
        <v>1</v>
      </c>
      <c r="AC35" s="144">
        <v>0</v>
      </c>
      <c r="AD35" s="144">
        <v>0</v>
      </c>
      <c r="AE35" s="144">
        <v>1</v>
      </c>
      <c r="AF35" s="13">
        <v>35</v>
      </c>
    </row>
    <row r="36" spans="1:32" s="13" customFormat="1" ht="13.7" customHeight="1" x14ac:dyDescent="0.15">
      <c r="A36" s="9" t="s">
        <v>1108</v>
      </c>
      <c r="B36" s="9" t="s">
        <v>302</v>
      </c>
      <c r="C36" s="10" t="s">
        <v>304</v>
      </c>
      <c r="D36" s="12">
        <v>1</v>
      </c>
      <c r="E36" s="12">
        <v>0</v>
      </c>
      <c r="F36" s="12">
        <v>1</v>
      </c>
      <c r="G36" s="12">
        <v>1</v>
      </c>
      <c r="H36" s="12">
        <v>0</v>
      </c>
      <c r="I36" s="12">
        <v>24</v>
      </c>
      <c r="J36" s="12">
        <v>1</v>
      </c>
      <c r="K36" s="12">
        <v>1</v>
      </c>
      <c r="L36" s="12">
        <v>0</v>
      </c>
      <c r="M36" s="12">
        <v>1</v>
      </c>
      <c r="N36" s="12">
        <v>0</v>
      </c>
      <c r="O36" s="12">
        <v>18</v>
      </c>
      <c r="P36" s="12">
        <v>12</v>
      </c>
      <c r="Q36" s="144">
        <v>30</v>
      </c>
      <c r="R36" s="144">
        <v>1</v>
      </c>
      <c r="S36" s="144">
        <v>0</v>
      </c>
      <c r="T36" s="144">
        <v>2</v>
      </c>
      <c r="U36" s="144">
        <v>3</v>
      </c>
      <c r="V36" s="144">
        <v>1</v>
      </c>
      <c r="W36" s="144">
        <v>5</v>
      </c>
      <c r="X36" s="144">
        <v>1</v>
      </c>
      <c r="Y36" s="144">
        <v>1</v>
      </c>
      <c r="Z36" s="144">
        <v>0</v>
      </c>
      <c r="AA36" s="144">
        <v>0</v>
      </c>
      <c r="AB36" s="144">
        <v>0</v>
      </c>
      <c r="AC36" s="144">
        <v>0</v>
      </c>
      <c r="AD36" s="144">
        <v>0</v>
      </c>
      <c r="AE36" s="144">
        <v>0</v>
      </c>
      <c r="AF36" s="13">
        <v>36</v>
      </c>
    </row>
    <row r="37" spans="1:32" s="5" customFormat="1" ht="13.7" customHeight="1" x14ac:dyDescent="0.15">
      <c r="A37" s="9" t="s">
        <v>1108</v>
      </c>
      <c r="B37" s="9" t="s">
        <v>302</v>
      </c>
      <c r="C37" s="10" t="s">
        <v>305</v>
      </c>
      <c r="D37" s="12">
        <v>1</v>
      </c>
      <c r="E37" s="12">
        <v>0</v>
      </c>
      <c r="F37" s="12">
        <v>1</v>
      </c>
      <c r="G37" s="12">
        <v>0</v>
      </c>
      <c r="H37" s="12">
        <v>0</v>
      </c>
      <c r="I37" s="12">
        <v>24</v>
      </c>
      <c r="J37" s="12">
        <v>0</v>
      </c>
      <c r="K37" s="12">
        <v>1</v>
      </c>
      <c r="L37" s="12">
        <v>0</v>
      </c>
      <c r="M37" s="12">
        <v>1</v>
      </c>
      <c r="N37" s="12">
        <v>0</v>
      </c>
      <c r="O37" s="12">
        <v>11</v>
      </c>
      <c r="P37" s="12">
        <v>17</v>
      </c>
      <c r="Q37" s="144">
        <v>28</v>
      </c>
      <c r="R37" s="144">
        <v>1</v>
      </c>
      <c r="S37" s="144">
        <v>0</v>
      </c>
      <c r="T37" s="144">
        <v>2</v>
      </c>
      <c r="U37" s="144">
        <v>3</v>
      </c>
      <c r="V37" s="144">
        <v>1</v>
      </c>
      <c r="W37" s="144">
        <v>6</v>
      </c>
      <c r="X37" s="144">
        <v>1</v>
      </c>
      <c r="Y37" s="144">
        <v>1</v>
      </c>
      <c r="Z37" s="144">
        <v>0</v>
      </c>
      <c r="AA37" s="144">
        <v>0</v>
      </c>
      <c r="AB37" s="144">
        <v>0</v>
      </c>
      <c r="AC37" s="144">
        <v>0</v>
      </c>
      <c r="AD37" s="144">
        <v>0</v>
      </c>
      <c r="AE37" s="144">
        <v>0</v>
      </c>
      <c r="AF37" s="5">
        <v>37</v>
      </c>
    </row>
    <row r="38" spans="1:32" s="13" customFormat="1" ht="13.7" customHeight="1" x14ac:dyDescent="0.15">
      <c r="A38" s="9" t="s">
        <v>1108</v>
      </c>
      <c r="B38" s="9" t="s">
        <v>302</v>
      </c>
      <c r="C38" s="10" t="s">
        <v>536</v>
      </c>
      <c r="D38" s="12">
        <v>1</v>
      </c>
      <c r="E38" s="12">
        <v>0</v>
      </c>
      <c r="F38" s="12">
        <v>1</v>
      </c>
      <c r="G38" s="12">
        <v>0</v>
      </c>
      <c r="H38" s="12">
        <v>0</v>
      </c>
      <c r="I38" s="12">
        <v>17</v>
      </c>
      <c r="J38" s="12">
        <v>0</v>
      </c>
      <c r="K38" s="12">
        <v>1</v>
      </c>
      <c r="L38" s="12">
        <v>0</v>
      </c>
      <c r="M38" s="12">
        <v>1</v>
      </c>
      <c r="N38" s="12">
        <v>0</v>
      </c>
      <c r="O38" s="12">
        <v>13</v>
      </c>
      <c r="P38" s="12">
        <v>8</v>
      </c>
      <c r="Q38" s="144">
        <v>21</v>
      </c>
      <c r="R38" s="144">
        <v>1</v>
      </c>
      <c r="S38" s="144">
        <v>0</v>
      </c>
      <c r="T38" s="144">
        <v>2</v>
      </c>
      <c r="U38" s="144">
        <v>3</v>
      </c>
      <c r="V38" s="144">
        <v>1</v>
      </c>
      <c r="W38" s="144">
        <v>4</v>
      </c>
      <c r="X38" s="144">
        <v>1</v>
      </c>
      <c r="Y38" s="144">
        <v>1</v>
      </c>
      <c r="Z38" s="144">
        <v>0</v>
      </c>
      <c r="AA38" s="144">
        <v>0</v>
      </c>
      <c r="AB38" s="144">
        <v>0</v>
      </c>
      <c r="AC38" s="144">
        <v>0</v>
      </c>
      <c r="AD38" s="144">
        <v>0</v>
      </c>
      <c r="AE38" s="144">
        <v>0</v>
      </c>
      <c r="AF38" s="13">
        <v>38</v>
      </c>
    </row>
    <row r="39" spans="1:32" s="13" customFormat="1" ht="13.7" customHeight="1" x14ac:dyDescent="0.15">
      <c r="A39" s="9" t="s">
        <v>1108</v>
      </c>
      <c r="B39" s="9" t="s">
        <v>302</v>
      </c>
      <c r="C39" s="10" t="s">
        <v>554</v>
      </c>
      <c r="D39" s="12">
        <v>1</v>
      </c>
      <c r="E39" s="12">
        <v>0</v>
      </c>
      <c r="F39" s="12">
        <v>1</v>
      </c>
      <c r="G39" s="12">
        <v>1</v>
      </c>
      <c r="H39" s="12">
        <v>0</v>
      </c>
      <c r="I39" s="12">
        <v>27</v>
      </c>
      <c r="J39" s="12">
        <v>0</v>
      </c>
      <c r="K39" s="12">
        <v>1</v>
      </c>
      <c r="L39" s="12">
        <v>0</v>
      </c>
      <c r="M39" s="12">
        <v>0</v>
      </c>
      <c r="N39" s="12">
        <v>0</v>
      </c>
      <c r="O39" s="12">
        <v>19</v>
      </c>
      <c r="P39" s="12">
        <v>12</v>
      </c>
      <c r="Q39" s="144">
        <v>31</v>
      </c>
      <c r="R39" s="144">
        <v>2</v>
      </c>
      <c r="S39" s="144">
        <v>0</v>
      </c>
      <c r="T39" s="144">
        <v>2</v>
      </c>
      <c r="U39" s="144">
        <v>4</v>
      </c>
      <c r="V39" s="144">
        <v>1</v>
      </c>
      <c r="W39" s="144">
        <v>6</v>
      </c>
      <c r="X39" s="144">
        <v>1</v>
      </c>
      <c r="Y39" s="144">
        <v>1</v>
      </c>
      <c r="Z39" s="144">
        <v>0</v>
      </c>
      <c r="AA39" s="144">
        <v>0</v>
      </c>
      <c r="AB39" s="144">
        <v>0</v>
      </c>
      <c r="AC39" s="144">
        <v>0</v>
      </c>
      <c r="AD39" s="144">
        <v>0</v>
      </c>
      <c r="AE39" s="144">
        <v>0</v>
      </c>
      <c r="AF39" s="13">
        <v>39</v>
      </c>
    </row>
    <row r="40" spans="1:32" s="5" customFormat="1" ht="13.7" customHeight="1" x14ac:dyDescent="0.15">
      <c r="A40" s="9" t="s">
        <v>1108</v>
      </c>
      <c r="B40" s="9" t="s">
        <v>302</v>
      </c>
      <c r="C40" s="10" t="s">
        <v>385</v>
      </c>
      <c r="D40" s="12">
        <v>1</v>
      </c>
      <c r="E40" s="12">
        <v>0</v>
      </c>
      <c r="F40" s="12">
        <v>1</v>
      </c>
      <c r="G40" s="12">
        <v>0</v>
      </c>
      <c r="H40" s="12">
        <v>0</v>
      </c>
      <c r="I40" s="12">
        <v>10</v>
      </c>
      <c r="J40" s="12">
        <v>0</v>
      </c>
      <c r="K40" s="12">
        <v>1</v>
      </c>
      <c r="L40" s="12">
        <v>0</v>
      </c>
      <c r="M40" s="12">
        <v>1</v>
      </c>
      <c r="N40" s="12">
        <v>0</v>
      </c>
      <c r="O40" s="12">
        <v>7</v>
      </c>
      <c r="P40" s="12">
        <v>7</v>
      </c>
      <c r="Q40" s="144">
        <v>14</v>
      </c>
      <c r="R40" s="144">
        <v>2</v>
      </c>
      <c r="S40" s="144">
        <v>0</v>
      </c>
      <c r="T40" s="144">
        <v>2</v>
      </c>
      <c r="U40" s="144">
        <v>4</v>
      </c>
      <c r="V40" s="144">
        <v>1</v>
      </c>
      <c r="W40" s="144">
        <v>1</v>
      </c>
      <c r="X40" s="144">
        <v>1</v>
      </c>
      <c r="Y40" s="144">
        <v>0</v>
      </c>
      <c r="Z40" s="144">
        <v>0</v>
      </c>
      <c r="AA40" s="144">
        <v>1</v>
      </c>
      <c r="AB40" s="144">
        <v>0</v>
      </c>
      <c r="AC40" s="144">
        <v>0</v>
      </c>
      <c r="AD40" s="144">
        <v>0</v>
      </c>
      <c r="AE40" s="144">
        <v>0</v>
      </c>
      <c r="AF40" s="13">
        <v>40</v>
      </c>
    </row>
    <row r="41" spans="1:32" s="13" customFormat="1" ht="13.7" customHeight="1" x14ac:dyDescent="0.15">
      <c r="A41" s="14"/>
      <c r="B41" s="14" t="s">
        <v>1073</v>
      </c>
      <c r="C41" s="14">
        <f>COUNTA(C35:C40)</f>
        <v>6</v>
      </c>
      <c r="D41" s="16">
        <f>SUM(D35:D40)</f>
        <v>6</v>
      </c>
      <c r="E41" s="16">
        <f t="shared" ref="E41:AE41" si="21">SUM(E35:E40)</f>
        <v>0</v>
      </c>
      <c r="F41" s="16">
        <f t="shared" si="21"/>
        <v>6</v>
      </c>
      <c r="G41" s="16">
        <f t="shared" si="21"/>
        <v>2</v>
      </c>
      <c r="H41" s="16">
        <f t="shared" si="21"/>
        <v>0</v>
      </c>
      <c r="I41" s="16">
        <f t="shared" si="21"/>
        <v>119</v>
      </c>
      <c r="J41" s="16">
        <f t="shared" ref="J41" si="22">SUM(J35:J40)</f>
        <v>1</v>
      </c>
      <c r="K41" s="16">
        <f t="shared" si="21"/>
        <v>6</v>
      </c>
      <c r="L41" s="16">
        <f t="shared" ref="L41" si="23">SUM(L35:L40)</f>
        <v>0</v>
      </c>
      <c r="M41" s="16">
        <f t="shared" si="21"/>
        <v>4</v>
      </c>
      <c r="N41" s="16">
        <f t="shared" si="21"/>
        <v>0</v>
      </c>
      <c r="O41" s="16">
        <f t="shared" si="21"/>
        <v>78</v>
      </c>
      <c r="P41" s="16">
        <f t="shared" si="21"/>
        <v>66</v>
      </c>
      <c r="Q41" s="16">
        <f t="shared" si="21"/>
        <v>144</v>
      </c>
      <c r="R41" s="16">
        <f t="shared" si="21"/>
        <v>8</v>
      </c>
      <c r="S41" s="16">
        <f t="shared" si="21"/>
        <v>0</v>
      </c>
      <c r="T41" s="16">
        <f t="shared" si="21"/>
        <v>12</v>
      </c>
      <c r="U41" s="16">
        <f t="shared" si="21"/>
        <v>20</v>
      </c>
      <c r="V41" s="16">
        <f t="shared" si="21"/>
        <v>6</v>
      </c>
      <c r="W41" s="16">
        <f t="shared" si="21"/>
        <v>26</v>
      </c>
      <c r="X41" s="16">
        <f t="shared" si="21"/>
        <v>6</v>
      </c>
      <c r="Y41" s="16">
        <f t="shared" si="21"/>
        <v>5</v>
      </c>
      <c r="Z41" s="16">
        <f t="shared" si="21"/>
        <v>0</v>
      </c>
      <c r="AA41" s="16">
        <f t="shared" si="21"/>
        <v>1</v>
      </c>
      <c r="AB41" s="16">
        <f t="shared" si="21"/>
        <v>1</v>
      </c>
      <c r="AC41" s="16">
        <f t="shared" ref="AC41" si="24">SUM(AC35:AC40)</f>
        <v>0</v>
      </c>
      <c r="AD41" s="16">
        <f t="shared" si="21"/>
        <v>0</v>
      </c>
      <c r="AE41" s="16">
        <f t="shared" si="21"/>
        <v>1</v>
      </c>
      <c r="AF41" s="13">
        <v>41</v>
      </c>
    </row>
    <row r="42" spans="1:32" s="13" customFormat="1" ht="13.7" customHeight="1" x14ac:dyDescent="0.15">
      <c r="A42" s="9" t="s">
        <v>1108</v>
      </c>
      <c r="B42" s="9" t="s">
        <v>306</v>
      </c>
      <c r="C42" s="10" t="s">
        <v>307</v>
      </c>
      <c r="D42" s="12">
        <v>1</v>
      </c>
      <c r="E42" s="12">
        <v>0</v>
      </c>
      <c r="F42" s="12">
        <v>1</v>
      </c>
      <c r="G42" s="12">
        <v>0</v>
      </c>
      <c r="H42" s="12">
        <v>0</v>
      </c>
      <c r="I42" s="12">
        <v>15</v>
      </c>
      <c r="J42" s="12">
        <v>0</v>
      </c>
      <c r="K42" s="12">
        <v>2</v>
      </c>
      <c r="L42" s="12">
        <v>0</v>
      </c>
      <c r="M42" s="12">
        <v>0</v>
      </c>
      <c r="N42" s="12">
        <v>0</v>
      </c>
      <c r="O42" s="12">
        <v>10</v>
      </c>
      <c r="P42" s="12">
        <v>9</v>
      </c>
      <c r="Q42" s="144">
        <v>19</v>
      </c>
      <c r="R42" s="144">
        <v>1</v>
      </c>
      <c r="S42" s="144">
        <v>0</v>
      </c>
      <c r="T42" s="144">
        <v>2</v>
      </c>
      <c r="U42" s="144">
        <v>3</v>
      </c>
      <c r="V42" s="144">
        <v>1</v>
      </c>
      <c r="W42" s="144">
        <v>5</v>
      </c>
      <c r="X42" s="144">
        <v>1</v>
      </c>
      <c r="Y42" s="144">
        <v>1</v>
      </c>
      <c r="Z42" s="144">
        <v>0</v>
      </c>
      <c r="AA42" s="144">
        <v>0</v>
      </c>
      <c r="AB42" s="144">
        <v>1</v>
      </c>
      <c r="AC42" s="144">
        <v>0</v>
      </c>
      <c r="AD42" s="144">
        <v>0</v>
      </c>
      <c r="AE42" s="144">
        <v>1</v>
      </c>
      <c r="AF42" s="5">
        <v>42</v>
      </c>
    </row>
    <row r="43" spans="1:32" s="13" customFormat="1" ht="13.7" customHeight="1" x14ac:dyDescent="0.15">
      <c r="A43" s="9" t="s">
        <v>1108</v>
      </c>
      <c r="B43" s="9" t="s">
        <v>306</v>
      </c>
      <c r="C43" s="10" t="s">
        <v>308</v>
      </c>
      <c r="D43" s="12">
        <v>1</v>
      </c>
      <c r="E43" s="12">
        <v>0</v>
      </c>
      <c r="F43" s="12">
        <v>1</v>
      </c>
      <c r="G43" s="12">
        <v>0</v>
      </c>
      <c r="H43" s="12">
        <v>0</v>
      </c>
      <c r="I43" s="12">
        <v>11</v>
      </c>
      <c r="J43" s="12">
        <v>0</v>
      </c>
      <c r="K43" s="12">
        <v>1</v>
      </c>
      <c r="L43" s="12">
        <v>0</v>
      </c>
      <c r="M43" s="12">
        <v>0</v>
      </c>
      <c r="N43" s="12">
        <v>1</v>
      </c>
      <c r="O43" s="12">
        <v>7</v>
      </c>
      <c r="P43" s="12">
        <v>8</v>
      </c>
      <c r="Q43" s="144">
        <v>15</v>
      </c>
      <c r="R43" s="144">
        <v>1</v>
      </c>
      <c r="S43" s="144">
        <v>0</v>
      </c>
      <c r="T43" s="144">
        <v>3</v>
      </c>
      <c r="U43" s="144">
        <v>4</v>
      </c>
      <c r="V43" s="144">
        <v>1</v>
      </c>
      <c r="W43" s="144">
        <v>1</v>
      </c>
      <c r="X43" s="144">
        <v>1</v>
      </c>
      <c r="Y43" s="144">
        <v>1</v>
      </c>
      <c r="Z43" s="144">
        <v>0</v>
      </c>
      <c r="AA43" s="144">
        <v>1</v>
      </c>
      <c r="AB43" s="144">
        <v>0</v>
      </c>
      <c r="AC43" s="144">
        <v>0</v>
      </c>
      <c r="AD43" s="144">
        <v>0</v>
      </c>
      <c r="AE43" s="144">
        <v>0</v>
      </c>
      <c r="AF43" s="13">
        <v>43</v>
      </c>
    </row>
    <row r="44" spans="1:32" s="13" customFormat="1" ht="13.7" customHeight="1" x14ac:dyDescent="0.15">
      <c r="A44" s="9" t="s">
        <v>1108</v>
      </c>
      <c r="B44" s="9" t="s">
        <v>306</v>
      </c>
      <c r="C44" s="10" t="s">
        <v>309</v>
      </c>
      <c r="D44" s="12">
        <v>1</v>
      </c>
      <c r="E44" s="12">
        <v>0</v>
      </c>
      <c r="F44" s="12">
        <v>1</v>
      </c>
      <c r="G44" s="12">
        <v>0</v>
      </c>
      <c r="H44" s="12">
        <v>0</v>
      </c>
      <c r="I44" s="12">
        <v>12</v>
      </c>
      <c r="J44" s="12">
        <v>0</v>
      </c>
      <c r="K44" s="12">
        <v>1</v>
      </c>
      <c r="L44" s="12">
        <v>0</v>
      </c>
      <c r="M44" s="12">
        <v>0</v>
      </c>
      <c r="N44" s="12">
        <v>0</v>
      </c>
      <c r="O44" s="12">
        <v>11</v>
      </c>
      <c r="P44" s="12">
        <v>4</v>
      </c>
      <c r="Q44" s="144">
        <v>15</v>
      </c>
      <c r="R44" s="144">
        <v>1</v>
      </c>
      <c r="S44" s="144">
        <v>0</v>
      </c>
      <c r="T44" s="144">
        <v>2</v>
      </c>
      <c r="U44" s="144">
        <v>3</v>
      </c>
      <c r="V44" s="144">
        <v>1</v>
      </c>
      <c r="W44" s="144">
        <v>3</v>
      </c>
      <c r="X44" s="144">
        <v>1</v>
      </c>
      <c r="Y44" s="144">
        <v>1</v>
      </c>
      <c r="Z44" s="144">
        <v>0</v>
      </c>
      <c r="AA44" s="144">
        <v>0</v>
      </c>
      <c r="AB44" s="144">
        <v>0</v>
      </c>
      <c r="AC44" s="144">
        <v>0</v>
      </c>
      <c r="AD44" s="144">
        <v>0</v>
      </c>
      <c r="AE44" s="144">
        <v>0</v>
      </c>
      <c r="AF44" s="13">
        <v>44</v>
      </c>
    </row>
    <row r="45" spans="1:32" s="13" customFormat="1" ht="13.7" customHeight="1" x14ac:dyDescent="0.15">
      <c r="A45" s="9" t="s">
        <v>1108</v>
      </c>
      <c r="B45" s="9" t="s">
        <v>306</v>
      </c>
      <c r="C45" s="10" t="s">
        <v>697</v>
      </c>
      <c r="D45" s="12">
        <v>1</v>
      </c>
      <c r="E45" s="12">
        <v>0</v>
      </c>
      <c r="F45" s="12">
        <v>1</v>
      </c>
      <c r="G45" s="12">
        <v>0</v>
      </c>
      <c r="H45" s="12">
        <v>0</v>
      </c>
      <c r="I45" s="12">
        <v>8</v>
      </c>
      <c r="J45" s="12">
        <v>0</v>
      </c>
      <c r="K45" s="12">
        <v>1</v>
      </c>
      <c r="L45" s="12">
        <v>0</v>
      </c>
      <c r="M45" s="12">
        <v>0</v>
      </c>
      <c r="N45" s="12">
        <v>0</v>
      </c>
      <c r="O45" s="12">
        <v>8</v>
      </c>
      <c r="P45" s="12">
        <v>3</v>
      </c>
      <c r="Q45" s="144">
        <v>11</v>
      </c>
      <c r="R45" s="144">
        <v>0</v>
      </c>
      <c r="S45" s="144">
        <v>0</v>
      </c>
      <c r="T45" s="144">
        <v>2</v>
      </c>
      <c r="U45" s="144">
        <v>2</v>
      </c>
      <c r="V45" s="144">
        <v>1</v>
      </c>
      <c r="W45" s="144">
        <v>3</v>
      </c>
      <c r="X45" s="144">
        <v>1</v>
      </c>
      <c r="Y45" s="144">
        <v>0</v>
      </c>
      <c r="Z45" s="144">
        <v>0</v>
      </c>
      <c r="AA45" s="144">
        <v>0</v>
      </c>
      <c r="AB45" s="144">
        <v>0</v>
      </c>
      <c r="AC45" s="144">
        <v>0</v>
      </c>
      <c r="AD45" s="144">
        <v>0</v>
      </c>
      <c r="AE45" s="144">
        <v>0</v>
      </c>
      <c r="AF45" s="13">
        <v>45</v>
      </c>
    </row>
    <row r="46" spans="1:32" s="13" customFormat="1" ht="13.7" customHeight="1" x14ac:dyDescent="0.15">
      <c r="A46" s="9" t="s">
        <v>1108</v>
      </c>
      <c r="B46" s="9" t="s">
        <v>306</v>
      </c>
      <c r="C46" s="10" t="s">
        <v>693</v>
      </c>
      <c r="D46" s="12">
        <v>1</v>
      </c>
      <c r="E46" s="12">
        <v>0</v>
      </c>
      <c r="F46" s="12">
        <v>1</v>
      </c>
      <c r="G46" s="12">
        <v>0</v>
      </c>
      <c r="H46" s="12">
        <v>0</v>
      </c>
      <c r="I46" s="12">
        <v>15</v>
      </c>
      <c r="J46" s="12">
        <v>0</v>
      </c>
      <c r="K46" s="12">
        <v>1</v>
      </c>
      <c r="L46" s="12">
        <v>0</v>
      </c>
      <c r="M46" s="12">
        <v>2</v>
      </c>
      <c r="N46" s="12">
        <v>0</v>
      </c>
      <c r="O46" s="12">
        <v>7</v>
      </c>
      <c r="P46" s="12">
        <v>13</v>
      </c>
      <c r="Q46" s="144">
        <v>20</v>
      </c>
      <c r="R46" s="144">
        <v>1</v>
      </c>
      <c r="S46" s="144">
        <v>0</v>
      </c>
      <c r="T46" s="144">
        <v>3</v>
      </c>
      <c r="U46" s="144">
        <v>4</v>
      </c>
      <c r="V46" s="144">
        <v>1</v>
      </c>
      <c r="W46" s="144">
        <v>2</v>
      </c>
      <c r="X46" s="144">
        <v>1</v>
      </c>
      <c r="Y46" s="144">
        <v>0</v>
      </c>
      <c r="Z46" s="144">
        <v>0</v>
      </c>
      <c r="AA46" s="144">
        <v>0</v>
      </c>
      <c r="AB46" s="144">
        <v>0</v>
      </c>
      <c r="AC46" s="144">
        <v>0</v>
      </c>
      <c r="AD46" s="144">
        <v>1</v>
      </c>
      <c r="AE46" s="144">
        <v>0</v>
      </c>
      <c r="AF46" s="13">
        <v>46</v>
      </c>
    </row>
    <row r="47" spans="1:32" s="5" customFormat="1" ht="13.7" customHeight="1" x14ac:dyDescent="0.15">
      <c r="A47" s="14"/>
      <c r="B47" s="14" t="s">
        <v>1073</v>
      </c>
      <c r="C47" s="14">
        <f>COUNTA(C42:C46)</f>
        <v>5</v>
      </c>
      <c r="D47" s="16">
        <f>SUM(D42:D46)</f>
        <v>5</v>
      </c>
      <c r="E47" s="16">
        <f t="shared" ref="E47:AE47" si="25">SUM(E42:E46)</f>
        <v>0</v>
      </c>
      <c r="F47" s="16">
        <f t="shared" si="25"/>
        <v>5</v>
      </c>
      <c r="G47" s="16">
        <f t="shared" si="25"/>
        <v>0</v>
      </c>
      <c r="H47" s="16">
        <f t="shared" si="25"/>
        <v>0</v>
      </c>
      <c r="I47" s="16">
        <f t="shared" si="25"/>
        <v>61</v>
      </c>
      <c r="J47" s="16">
        <f t="shared" ref="J47" si="26">SUM(J42:J46)</f>
        <v>0</v>
      </c>
      <c r="K47" s="16">
        <f t="shared" si="25"/>
        <v>6</v>
      </c>
      <c r="L47" s="16">
        <f t="shared" ref="L47" si="27">SUM(L42:L46)</f>
        <v>0</v>
      </c>
      <c r="M47" s="16">
        <f t="shared" si="25"/>
        <v>2</v>
      </c>
      <c r="N47" s="16">
        <f t="shared" si="25"/>
        <v>1</v>
      </c>
      <c r="O47" s="16">
        <f t="shared" si="25"/>
        <v>43</v>
      </c>
      <c r="P47" s="16">
        <f t="shared" si="25"/>
        <v>37</v>
      </c>
      <c r="Q47" s="16">
        <f t="shared" si="25"/>
        <v>80</v>
      </c>
      <c r="R47" s="16">
        <f t="shared" si="25"/>
        <v>4</v>
      </c>
      <c r="S47" s="16">
        <f t="shared" si="25"/>
        <v>0</v>
      </c>
      <c r="T47" s="16">
        <f t="shared" si="25"/>
        <v>12</v>
      </c>
      <c r="U47" s="16">
        <f t="shared" si="25"/>
        <v>16</v>
      </c>
      <c r="V47" s="16">
        <f t="shared" si="25"/>
        <v>5</v>
      </c>
      <c r="W47" s="16">
        <f t="shared" si="25"/>
        <v>14</v>
      </c>
      <c r="X47" s="16">
        <f t="shared" si="25"/>
        <v>5</v>
      </c>
      <c r="Y47" s="16">
        <f t="shared" si="25"/>
        <v>3</v>
      </c>
      <c r="Z47" s="16">
        <f t="shared" si="25"/>
        <v>0</v>
      </c>
      <c r="AA47" s="16">
        <f t="shared" si="25"/>
        <v>1</v>
      </c>
      <c r="AB47" s="16">
        <f t="shared" si="25"/>
        <v>1</v>
      </c>
      <c r="AC47" s="16">
        <f t="shared" ref="AC47" si="28">SUM(AC42:AC46)</f>
        <v>0</v>
      </c>
      <c r="AD47" s="16">
        <f t="shared" si="25"/>
        <v>1</v>
      </c>
      <c r="AE47" s="16">
        <f t="shared" si="25"/>
        <v>1</v>
      </c>
      <c r="AF47" s="5">
        <v>47</v>
      </c>
    </row>
    <row r="48" spans="1:32" s="13" customFormat="1" ht="13.7" customHeight="1" x14ac:dyDescent="0.15">
      <c r="A48" s="9" t="s">
        <v>1108</v>
      </c>
      <c r="B48" s="9" t="s">
        <v>310</v>
      </c>
      <c r="C48" s="10" t="s">
        <v>311</v>
      </c>
      <c r="D48" s="12">
        <v>1</v>
      </c>
      <c r="E48" s="12">
        <v>0</v>
      </c>
      <c r="F48" s="12">
        <v>1</v>
      </c>
      <c r="G48" s="12">
        <v>0</v>
      </c>
      <c r="H48" s="12">
        <v>0</v>
      </c>
      <c r="I48" s="12">
        <v>21</v>
      </c>
      <c r="J48" s="12">
        <v>0</v>
      </c>
      <c r="K48" s="12">
        <v>1</v>
      </c>
      <c r="L48" s="12">
        <v>0</v>
      </c>
      <c r="M48" s="12">
        <v>0</v>
      </c>
      <c r="N48" s="12">
        <v>0</v>
      </c>
      <c r="O48" s="12">
        <v>6</v>
      </c>
      <c r="P48" s="12">
        <v>18</v>
      </c>
      <c r="Q48" s="144">
        <v>24</v>
      </c>
      <c r="R48" s="144">
        <v>1</v>
      </c>
      <c r="S48" s="144">
        <v>0</v>
      </c>
      <c r="T48" s="144">
        <v>0</v>
      </c>
      <c r="U48" s="144">
        <v>1</v>
      </c>
      <c r="V48" s="144">
        <v>1</v>
      </c>
      <c r="W48" s="144">
        <v>5</v>
      </c>
      <c r="X48" s="144">
        <v>1</v>
      </c>
      <c r="Y48" s="144">
        <v>1</v>
      </c>
      <c r="Z48" s="144">
        <v>0</v>
      </c>
      <c r="AA48" s="144">
        <v>0</v>
      </c>
      <c r="AB48" s="144">
        <v>0</v>
      </c>
      <c r="AC48" s="144">
        <v>0</v>
      </c>
      <c r="AD48" s="144">
        <v>0</v>
      </c>
      <c r="AE48" s="144">
        <v>0</v>
      </c>
      <c r="AF48" s="13">
        <v>50</v>
      </c>
    </row>
    <row r="49" spans="1:32" s="13" customFormat="1" ht="13.7" customHeight="1" x14ac:dyDescent="0.15">
      <c r="A49" s="9" t="s">
        <v>1108</v>
      </c>
      <c r="B49" s="9" t="s">
        <v>310</v>
      </c>
      <c r="C49" s="10" t="s">
        <v>312</v>
      </c>
      <c r="D49" s="12">
        <v>1</v>
      </c>
      <c r="E49" s="12">
        <v>0</v>
      </c>
      <c r="F49" s="12">
        <v>1</v>
      </c>
      <c r="G49" s="12">
        <v>0</v>
      </c>
      <c r="H49" s="12">
        <v>0</v>
      </c>
      <c r="I49" s="12">
        <v>19</v>
      </c>
      <c r="J49" s="12">
        <v>0</v>
      </c>
      <c r="K49" s="12">
        <v>1</v>
      </c>
      <c r="L49" s="12">
        <v>0</v>
      </c>
      <c r="M49" s="12">
        <v>0</v>
      </c>
      <c r="N49" s="12">
        <v>0</v>
      </c>
      <c r="O49" s="12">
        <v>15</v>
      </c>
      <c r="P49" s="12">
        <v>7</v>
      </c>
      <c r="Q49" s="144">
        <v>22</v>
      </c>
      <c r="R49" s="144">
        <v>1</v>
      </c>
      <c r="S49" s="144">
        <v>0</v>
      </c>
      <c r="T49" s="144">
        <v>0</v>
      </c>
      <c r="U49" s="144">
        <v>1</v>
      </c>
      <c r="V49" s="144">
        <v>1</v>
      </c>
      <c r="W49" s="144">
        <v>6</v>
      </c>
      <c r="X49" s="144">
        <v>1</v>
      </c>
      <c r="Y49" s="144">
        <v>1</v>
      </c>
      <c r="Z49" s="144">
        <v>0</v>
      </c>
      <c r="AA49" s="144">
        <v>0</v>
      </c>
      <c r="AB49" s="144">
        <v>0</v>
      </c>
      <c r="AC49" s="144">
        <v>0</v>
      </c>
      <c r="AD49" s="144">
        <v>0</v>
      </c>
      <c r="AE49" s="144">
        <v>0</v>
      </c>
      <c r="AF49" s="13">
        <v>51</v>
      </c>
    </row>
    <row r="50" spans="1:32" s="13" customFormat="1" ht="13.7" customHeight="1" x14ac:dyDescent="0.15">
      <c r="A50" s="9" t="s">
        <v>1108</v>
      </c>
      <c r="B50" s="9" t="s">
        <v>310</v>
      </c>
      <c r="C50" s="10" t="s">
        <v>313</v>
      </c>
      <c r="D50" s="12">
        <v>1</v>
      </c>
      <c r="E50" s="12">
        <v>0</v>
      </c>
      <c r="F50" s="12">
        <v>1</v>
      </c>
      <c r="G50" s="12">
        <v>0</v>
      </c>
      <c r="H50" s="12">
        <v>0</v>
      </c>
      <c r="I50" s="12">
        <v>6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4</v>
      </c>
      <c r="P50" s="12">
        <v>5</v>
      </c>
      <c r="Q50" s="144">
        <v>9</v>
      </c>
      <c r="R50" s="144">
        <v>1</v>
      </c>
      <c r="S50" s="144">
        <v>0</v>
      </c>
      <c r="T50" s="144">
        <v>0</v>
      </c>
      <c r="U50" s="144">
        <v>1</v>
      </c>
      <c r="V50" s="144">
        <v>1</v>
      </c>
      <c r="W50" s="144">
        <v>0</v>
      </c>
      <c r="X50" s="144">
        <v>1</v>
      </c>
      <c r="Y50" s="144">
        <v>0</v>
      </c>
      <c r="Z50" s="144">
        <v>0</v>
      </c>
      <c r="AA50" s="144">
        <v>0</v>
      </c>
      <c r="AB50" s="144">
        <v>0</v>
      </c>
      <c r="AC50" s="144">
        <v>0</v>
      </c>
      <c r="AD50" s="144">
        <v>0</v>
      </c>
      <c r="AE50" s="144">
        <v>0</v>
      </c>
      <c r="AF50" s="5">
        <v>52</v>
      </c>
    </row>
    <row r="51" spans="1:32" s="5" customFormat="1" ht="13.7" customHeight="1" x14ac:dyDescent="0.15">
      <c r="A51" s="9" t="s">
        <v>1108</v>
      </c>
      <c r="B51" s="9" t="s">
        <v>310</v>
      </c>
      <c r="C51" s="10" t="s">
        <v>314</v>
      </c>
      <c r="D51" s="12">
        <v>1</v>
      </c>
      <c r="E51" s="12">
        <v>0</v>
      </c>
      <c r="F51" s="12">
        <v>1</v>
      </c>
      <c r="G51" s="12">
        <v>0</v>
      </c>
      <c r="H51" s="12">
        <v>0</v>
      </c>
      <c r="I51" s="12">
        <v>7</v>
      </c>
      <c r="J51" s="12">
        <v>0</v>
      </c>
      <c r="K51" s="12">
        <v>1</v>
      </c>
      <c r="L51" s="12">
        <v>0</v>
      </c>
      <c r="M51" s="12">
        <v>0</v>
      </c>
      <c r="N51" s="12">
        <v>0</v>
      </c>
      <c r="O51" s="12">
        <v>4</v>
      </c>
      <c r="P51" s="12">
        <v>6</v>
      </c>
      <c r="Q51" s="144">
        <v>10</v>
      </c>
      <c r="R51" s="144">
        <v>1</v>
      </c>
      <c r="S51" s="144">
        <v>0</v>
      </c>
      <c r="T51" s="144">
        <v>0</v>
      </c>
      <c r="U51" s="144">
        <v>1</v>
      </c>
      <c r="V51" s="144">
        <v>1</v>
      </c>
      <c r="W51" s="144">
        <v>1</v>
      </c>
      <c r="X51" s="144">
        <v>1</v>
      </c>
      <c r="Y51" s="144">
        <v>0</v>
      </c>
      <c r="Z51" s="144">
        <v>0</v>
      </c>
      <c r="AA51" s="144">
        <v>0</v>
      </c>
      <c r="AB51" s="144">
        <v>0</v>
      </c>
      <c r="AC51" s="144">
        <v>0</v>
      </c>
      <c r="AD51" s="144">
        <v>0</v>
      </c>
      <c r="AE51" s="144">
        <v>0</v>
      </c>
      <c r="AF51" s="13">
        <v>53</v>
      </c>
    </row>
    <row r="52" spans="1:32" s="13" customFormat="1" ht="13.7" customHeight="1" x14ac:dyDescent="0.15">
      <c r="A52" s="9" t="s">
        <v>1108</v>
      </c>
      <c r="B52" s="9" t="s">
        <v>310</v>
      </c>
      <c r="C52" s="10" t="s">
        <v>50</v>
      </c>
      <c r="D52" s="12">
        <v>1</v>
      </c>
      <c r="E52" s="12">
        <v>0</v>
      </c>
      <c r="F52" s="12">
        <v>1</v>
      </c>
      <c r="G52" s="12">
        <v>0</v>
      </c>
      <c r="H52" s="12">
        <v>0</v>
      </c>
      <c r="I52" s="12">
        <v>8</v>
      </c>
      <c r="J52" s="12">
        <v>0</v>
      </c>
      <c r="K52" s="12">
        <v>1</v>
      </c>
      <c r="L52" s="12">
        <v>0</v>
      </c>
      <c r="M52" s="12">
        <v>0</v>
      </c>
      <c r="N52" s="12">
        <v>0</v>
      </c>
      <c r="O52" s="12">
        <v>6</v>
      </c>
      <c r="P52" s="12">
        <v>5</v>
      </c>
      <c r="Q52" s="144">
        <v>11</v>
      </c>
      <c r="R52" s="144">
        <v>1</v>
      </c>
      <c r="S52" s="144">
        <v>0</v>
      </c>
      <c r="T52" s="144">
        <v>0</v>
      </c>
      <c r="U52" s="144">
        <v>1</v>
      </c>
      <c r="V52" s="144">
        <v>1</v>
      </c>
      <c r="W52" s="144">
        <v>2</v>
      </c>
      <c r="X52" s="144">
        <v>1</v>
      </c>
      <c r="Y52" s="144">
        <v>0</v>
      </c>
      <c r="Z52" s="144">
        <v>0</v>
      </c>
      <c r="AA52" s="144">
        <v>0</v>
      </c>
      <c r="AB52" s="144">
        <v>0</v>
      </c>
      <c r="AC52" s="144">
        <v>0</v>
      </c>
      <c r="AD52" s="144">
        <v>0</v>
      </c>
      <c r="AE52" s="144">
        <v>0</v>
      </c>
      <c r="AF52" s="13">
        <v>54</v>
      </c>
    </row>
    <row r="53" spans="1:32" s="5" customFormat="1" ht="13.7" customHeight="1" x14ac:dyDescent="0.15">
      <c r="A53" s="9" t="s">
        <v>1108</v>
      </c>
      <c r="B53" s="9" t="s">
        <v>310</v>
      </c>
      <c r="C53" s="10" t="s">
        <v>66</v>
      </c>
      <c r="D53" s="12">
        <v>1</v>
      </c>
      <c r="E53" s="12">
        <v>0</v>
      </c>
      <c r="F53" s="12">
        <v>1</v>
      </c>
      <c r="G53" s="12">
        <v>0</v>
      </c>
      <c r="H53" s="12">
        <v>0</v>
      </c>
      <c r="I53" s="12">
        <v>2</v>
      </c>
      <c r="J53" s="12">
        <v>0</v>
      </c>
      <c r="K53" s="12">
        <v>1</v>
      </c>
      <c r="L53" s="12">
        <v>0</v>
      </c>
      <c r="M53" s="12">
        <v>0</v>
      </c>
      <c r="N53" s="12">
        <v>0</v>
      </c>
      <c r="O53" s="12">
        <v>3</v>
      </c>
      <c r="P53" s="12">
        <v>2</v>
      </c>
      <c r="Q53" s="144">
        <v>5</v>
      </c>
      <c r="R53" s="144">
        <v>0</v>
      </c>
      <c r="S53" s="144">
        <v>0</v>
      </c>
      <c r="T53" s="144">
        <v>0</v>
      </c>
      <c r="U53" s="144">
        <v>0</v>
      </c>
      <c r="V53" s="144">
        <v>1</v>
      </c>
      <c r="W53" s="144">
        <v>0</v>
      </c>
      <c r="X53" s="144">
        <v>1</v>
      </c>
      <c r="Y53" s="144">
        <v>0</v>
      </c>
      <c r="Z53" s="144">
        <v>0</v>
      </c>
      <c r="AA53" s="144">
        <v>0</v>
      </c>
      <c r="AB53" s="144">
        <v>0</v>
      </c>
      <c r="AC53" s="144">
        <v>0</v>
      </c>
      <c r="AD53" s="144">
        <v>0</v>
      </c>
      <c r="AE53" s="144">
        <v>0</v>
      </c>
      <c r="AF53" s="13">
        <v>55</v>
      </c>
    </row>
    <row r="54" spans="1:32" s="13" customFormat="1" ht="13.7" customHeight="1" x14ac:dyDescent="0.15">
      <c r="A54" s="14"/>
      <c r="B54" s="14" t="s">
        <v>1073</v>
      </c>
      <c r="C54" s="14">
        <f>COUNTA(C48:C53)</f>
        <v>6</v>
      </c>
      <c r="D54" s="16">
        <f>SUM(D48:D53)</f>
        <v>6</v>
      </c>
      <c r="E54" s="16">
        <f t="shared" ref="E54:AE54" si="29">SUM(E48:E53)</f>
        <v>0</v>
      </c>
      <c r="F54" s="16">
        <f t="shared" si="29"/>
        <v>6</v>
      </c>
      <c r="G54" s="16">
        <f t="shared" si="29"/>
        <v>0</v>
      </c>
      <c r="H54" s="16">
        <f t="shared" si="29"/>
        <v>0</v>
      </c>
      <c r="I54" s="16">
        <f t="shared" si="29"/>
        <v>63</v>
      </c>
      <c r="J54" s="16">
        <f t="shared" ref="J54" si="30">SUM(J48:J53)</f>
        <v>0</v>
      </c>
      <c r="K54" s="16">
        <f t="shared" si="29"/>
        <v>6</v>
      </c>
      <c r="L54" s="16">
        <f t="shared" ref="L54" si="31">SUM(L48:L53)</f>
        <v>0</v>
      </c>
      <c r="M54" s="16">
        <f t="shared" si="29"/>
        <v>0</v>
      </c>
      <c r="N54" s="16">
        <f t="shared" si="29"/>
        <v>0</v>
      </c>
      <c r="O54" s="16">
        <f t="shared" si="29"/>
        <v>38</v>
      </c>
      <c r="P54" s="16">
        <f t="shared" si="29"/>
        <v>43</v>
      </c>
      <c r="Q54" s="16">
        <f t="shared" si="29"/>
        <v>81</v>
      </c>
      <c r="R54" s="16">
        <f t="shared" si="29"/>
        <v>5</v>
      </c>
      <c r="S54" s="16">
        <f t="shared" si="29"/>
        <v>0</v>
      </c>
      <c r="T54" s="16">
        <f t="shared" si="29"/>
        <v>0</v>
      </c>
      <c r="U54" s="16">
        <f t="shared" si="29"/>
        <v>5</v>
      </c>
      <c r="V54" s="16">
        <f t="shared" si="29"/>
        <v>6</v>
      </c>
      <c r="W54" s="16">
        <f t="shared" si="29"/>
        <v>14</v>
      </c>
      <c r="X54" s="16">
        <f t="shared" si="29"/>
        <v>6</v>
      </c>
      <c r="Y54" s="16">
        <f t="shared" si="29"/>
        <v>2</v>
      </c>
      <c r="Z54" s="16">
        <f t="shared" si="29"/>
        <v>0</v>
      </c>
      <c r="AA54" s="16">
        <f t="shared" si="29"/>
        <v>0</v>
      </c>
      <c r="AB54" s="16">
        <f t="shared" si="29"/>
        <v>0</v>
      </c>
      <c r="AC54" s="16">
        <f t="shared" ref="AC54" si="32">SUM(AC48:AC53)</f>
        <v>0</v>
      </c>
      <c r="AD54" s="16">
        <f t="shared" si="29"/>
        <v>0</v>
      </c>
      <c r="AE54" s="16">
        <f t="shared" si="29"/>
        <v>0</v>
      </c>
      <c r="AF54" s="13">
        <v>56</v>
      </c>
    </row>
    <row r="55" spans="1:32" s="13" customFormat="1" ht="13.7" customHeight="1" x14ac:dyDescent="0.15">
      <c r="A55" s="9" t="s">
        <v>1108</v>
      </c>
      <c r="B55" s="9" t="s">
        <v>381</v>
      </c>
      <c r="C55" s="10" t="s">
        <v>382</v>
      </c>
      <c r="D55" s="12">
        <v>1</v>
      </c>
      <c r="E55" s="12">
        <v>0</v>
      </c>
      <c r="F55" s="12">
        <v>1</v>
      </c>
      <c r="G55" s="12">
        <v>0</v>
      </c>
      <c r="H55" s="12">
        <v>0</v>
      </c>
      <c r="I55" s="12">
        <v>26</v>
      </c>
      <c r="J55" s="12">
        <v>0</v>
      </c>
      <c r="K55" s="12">
        <v>1</v>
      </c>
      <c r="L55" s="12">
        <v>0</v>
      </c>
      <c r="M55" s="12">
        <v>1</v>
      </c>
      <c r="N55" s="12">
        <v>2</v>
      </c>
      <c r="O55" s="12">
        <v>14</v>
      </c>
      <c r="P55" s="12">
        <v>18</v>
      </c>
      <c r="Q55" s="144">
        <v>32</v>
      </c>
      <c r="R55" s="144">
        <v>1</v>
      </c>
      <c r="S55" s="144">
        <v>0</v>
      </c>
      <c r="T55" s="144">
        <v>2</v>
      </c>
      <c r="U55" s="144">
        <v>3</v>
      </c>
      <c r="V55" s="144">
        <v>1</v>
      </c>
      <c r="W55" s="144">
        <v>6</v>
      </c>
      <c r="X55" s="144">
        <v>1</v>
      </c>
      <c r="Y55" s="144">
        <v>1</v>
      </c>
      <c r="Z55" s="144">
        <v>0</v>
      </c>
      <c r="AA55" s="144">
        <v>1</v>
      </c>
      <c r="AB55" s="144">
        <v>0</v>
      </c>
      <c r="AC55" s="144">
        <v>0</v>
      </c>
      <c r="AD55" s="144">
        <v>0</v>
      </c>
      <c r="AE55" s="144">
        <v>0</v>
      </c>
      <c r="AF55" s="5">
        <v>57</v>
      </c>
    </row>
    <row r="56" spans="1:32" s="13" customFormat="1" ht="13.7" customHeight="1" x14ac:dyDescent="0.15">
      <c r="A56" s="14"/>
      <c r="B56" s="14" t="s">
        <v>1073</v>
      </c>
      <c r="C56" s="14">
        <v>1</v>
      </c>
      <c r="D56" s="16">
        <f>D55</f>
        <v>1</v>
      </c>
      <c r="E56" s="16">
        <f t="shared" ref="E56:AE56" si="33">E55</f>
        <v>0</v>
      </c>
      <c r="F56" s="16">
        <f t="shared" si="33"/>
        <v>1</v>
      </c>
      <c r="G56" s="16">
        <f t="shared" si="33"/>
        <v>0</v>
      </c>
      <c r="H56" s="16">
        <f t="shared" si="33"/>
        <v>0</v>
      </c>
      <c r="I56" s="16">
        <f t="shared" si="33"/>
        <v>26</v>
      </c>
      <c r="J56" s="16">
        <f t="shared" ref="J56" si="34">J55</f>
        <v>0</v>
      </c>
      <c r="K56" s="16">
        <f t="shared" si="33"/>
        <v>1</v>
      </c>
      <c r="L56" s="16">
        <f t="shared" ref="L56" si="35">L55</f>
        <v>0</v>
      </c>
      <c r="M56" s="16">
        <f t="shared" si="33"/>
        <v>1</v>
      </c>
      <c r="N56" s="16">
        <f t="shared" si="33"/>
        <v>2</v>
      </c>
      <c r="O56" s="16">
        <f t="shared" si="33"/>
        <v>14</v>
      </c>
      <c r="P56" s="16">
        <f t="shared" si="33"/>
        <v>18</v>
      </c>
      <c r="Q56" s="16">
        <f t="shared" si="33"/>
        <v>32</v>
      </c>
      <c r="R56" s="16">
        <f t="shared" si="33"/>
        <v>1</v>
      </c>
      <c r="S56" s="16">
        <f t="shared" si="33"/>
        <v>0</v>
      </c>
      <c r="T56" s="16">
        <f t="shared" si="33"/>
        <v>2</v>
      </c>
      <c r="U56" s="16">
        <f t="shared" si="33"/>
        <v>3</v>
      </c>
      <c r="V56" s="16">
        <f t="shared" si="33"/>
        <v>1</v>
      </c>
      <c r="W56" s="16">
        <f t="shared" si="33"/>
        <v>6</v>
      </c>
      <c r="X56" s="16">
        <f t="shared" si="33"/>
        <v>1</v>
      </c>
      <c r="Y56" s="16">
        <f t="shared" si="33"/>
        <v>1</v>
      </c>
      <c r="Z56" s="16">
        <f t="shared" si="33"/>
        <v>0</v>
      </c>
      <c r="AA56" s="16">
        <f t="shared" si="33"/>
        <v>1</v>
      </c>
      <c r="AB56" s="16">
        <f t="shared" si="33"/>
        <v>0</v>
      </c>
      <c r="AC56" s="16">
        <f t="shared" ref="AC56" si="36">AC55</f>
        <v>0</v>
      </c>
      <c r="AD56" s="16">
        <f t="shared" si="33"/>
        <v>0</v>
      </c>
      <c r="AE56" s="16">
        <f t="shared" si="33"/>
        <v>0</v>
      </c>
      <c r="AF56" s="13">
        <v>58</v>
      </c>
    </row>
    <row r="57" spans="1:32" s="13" customFormat="1" ht="13.7" customHeight="1" x14ac:dyDescent="0.15">
      <c r="A57" s="9" t="s">
        <v>1108</v>
      </c>
      <c r="B57" s="9" t="s">
        <v>383</v>
      </c>
      <c r="C57" s="10" t="s">
        <v>384</v>
      </c>
      <c r="D57" s="12">
        <v>1</v>
      </c>
      <c r="E57" s="12">
        <v>0</v>
      </c>
      <c r="F57" s="12">
        <v>1</v>
      </c>
      <c r="G57" s="12">
        <v>0</v>
      </c>
      <c r="H57" s="12">
        <v>0</v>
      </c>
      <c r="I57" s="12">
        <v>13</v>
      </c>
      <c r="J57" s="12">
        <v>0</v>
      </c>
      <c r="K57" s="12">
        <v>1</v>
      </c>
      <c r="L57" s="12">
        <v>0</v>
      </c>
      <c r="M57" s="12">
        <v>0</v>
      </c>
      <c r="N57" s="12">
        <v>0</v>
      </c>
      <c r="O57" s="12">
        <v>9</v>
      </c>
      <c r="P57" s="12">
        <v>7</v>
      </c>
      <c r="Q57" s="144">
        <v>16</v>
      </c>
      <c r="R57" s="144">
        <v>1</v>
      </c>
      <c r="S57" s="144">
        <v>0</v>
      </c>
      <c r="T57" s="144">
        <v>7</v>
      </c>
      <c r="U57" s="144">
        <v>8</v>
      </c>
      <c r="V57" s="144">
        <v>1</v>
      </c>
      <c r="W57" s="144">
        <v>2</v>
      </c>
      <c r="X57" s="144">
        <v>1</v>
      </c>
      <c r="Y57" s="144">
        <v>0</v>
      </c>
      <c r="Z57" s="144">
        <v>0</v>
      </c>
      <c r="AA57" s="144">
        <v>0</v>
      </c>
      <c r="AB57" s="144">
        <v>0</v>
      </c>
      <c r="AC57" s="144">
        <v>0</v>
      </c>
      <c r="AD57" s="144">
        <v>0</v>
      </c>
      <c r="AE57" s="144">
        <v>0</v>
      </c>
      <c r="AF57" s="13">
        <v>59</v>
      </c>
    </row>
    <row r="58" spans="1:32" s="13" customFormat="1" ht="13.7" customHeight="1" x14ac:dyDescent="0.15">
      <c r="A58" s="14"/>
      <c r="B58" s="14" t="s">
        <v>1073</v>
      </c>
      <c r="C58" s="14">
        <v>1</v>
      </c>
      <c r="D58" s="16">
        <f>D57</f>
        <v>1</v>
      </c>
      <c r="E58" s="16">
        <f t="shared" ref="E58:AE58" si="37">E57</f>
        <v>0</v>
      </c>
      <c r="F58" s="16">
        <f t="shared" si="37"/>
        <v>1</v>
      </c>
      <c r="G58" s="16">
        <f t="shared" si="37"/>
        <v>0</v>
      </c>
      <c r="H58" s="16">
        <f t="shared" si="37"/>
        <v>0</v>
      </c>
      <c r="I58" s="16">
        <f t="shared" si="37"/>
        <v>13</v>
      </c>
      <c r="J58" s="16">
        <f t="shared" ref="J58" si="38">J57</f>
        <v>0</v>
      </c>
      <c r="K58" s="16">
        <f t="shared" si="37"/>
        <v>1</v>
      </c>
      <c r="L58" s="16">
        <f t="shared" ref="L58" si="39">L57</f>
        <v>0</v>
      </c>
      <c r="M58" s="16">
        <f t="shared" si="37"/>
        <v>0</v>
      </c>
      <c r="N58" s="16">
        <f t="shared" si="37"/>
        <v>0</v>
      </c>
      <c r="O58" s="16">
        <f t="shared" si="37"/>
        <v>9</v>
      </c>
      <c r="P58" s="16">
        <f t="shared" si="37"/>
        <v>7</v>
      </c>
      <c r="Q58" s="16">
        <f t="shared" si="37"/>
        <v>16</v>
      </c>
      <c r="R58" s="16">
        <f t="shared" si="37"/>
        <v>1</v>
      </c>
      <c r="S58" s="16">
        <f t="shared" si="37"/>
        <v>0</v>
      </c>
      <c r="T58" s="16">
        <f t="shared" si="37"/>
        <v>7</v>
      </c>
      <c r="U58" s="16">
        <f t="shared" si="37"/>
        <v>8</v>
      </c>
      <c r="V58" s="16">
        <f t="shared" si="37"/>
        <v>1</v>
      </c>
      <c r="W58" s="16">
        <f t="shared" si="37"/>
        <v>2</v>
      </c>
      <c r="X58" s="16">
        <f t="shared" si="37"/>
        <v>1</v>
      </c>
      <c r="Y58" s="16">
        <f t="shared" si="37"/>
        <v>0</v>
      </c>
      <c r="Z58" s="16">
        <f t="shared" si="37"/>
        <v>0</v>
      </c>
      <c r="AA58" s="16">
        <f t="shared" si="37"/>
        <v>0</v>
      </c>
      <c r="AB58" s="16">
        <f t="shared" si="37"/>
        <v>0</v>
      </c>
      <c r="AC58" s="16">
        <f t="shared" ref="AC58" si="40">AC57</f>
        <v>0</v>
      </c>
      <c r="AD58" s="16">
        <f t="shared" si="37"/>
        <v>0</v>
      </c>
      <c r="AE58" s="16">
        <f t="shared" si="37"/>
        <v>0</v>
      </c>
      <c r="AF58" s="13">
        <v>60</v>
      </c>
    </row>
    <row r="59" spans="1:32" s="13" customFormat="1" ht="13.7" customHeight="1" x14ac:dyDescent="0.15">
      <c r="A59" s="9" t="s">
        <v>1108</v>
      </c>
      <c r="B59" s="9" t="s">
        <v>40</v>
      </c>
      <c r="C59" s="10" t="s">
        <v>693</v>
      </c>
      <c r="D59" s="12">
        <v>1</v>
      </c>
      <c r="E59" s="12">
        <v>0</v>
      </c>
      <c r="F59" s="12">
        <v>2</v>
      </c>
      <c r="G59" s="12">
        <v>0</v>
      </c>
      <c r="H59" s="12">
        <v>0</v>
      </c>
      <c r="I59" s="12">
        <v>9</v>
      </c>
      <c r="J59" s="12">
        <v>0</v>
      </c>
      <c r="K59" s="12">
        <v>1</v>
      </c>
      <c r="L59" s="12">
        <v>0</v>
      </c>
      <c r="M59" s="12">
        <v>0</v>
      </c>
      <c r="N59" s="12">
        <v>0</v>
      </c>
      <c r="O59" s="12">
        <v>9</v>
      </c>
      <c r="P59" s="12">
        <v>4</v>
      </c>
      <c r="Q59" s="144">
        <v>13</v>
      </c>
      <c r="R59" s="144">
        <v>1</v>
      </c>
      <c r="S59" s="144">
        <v>0</v>
      </c>
      <c r="T59" s="144">
        <v>9</v>
      </c>
      <c r="U59" s="144">
        <v>10</v>
      </c>
      <c r="V59" s="144">
        <v>1</v>
      </c>
      <c r="W59" s="144">
        <v>2</v>
      </c>
      <c r="X59" s="144">
        <v>1</v>
      </c>
      <c r="Y59" s="144">
        <v>0</v>
      </c>
      <c r="Z59" s="144">
        <v>0</v>
      </c>
      <c r="AA59" s="144">
        <v>0</v>
      </c>
      <c r="AB59" s="144">
        <v>0</v>
      </c>
      <c r="AC59" s="144">
        <v>0</v>
      </c>
      <c r="AD59" s="144">
        <v>0</v>
      </c>
      <c r="AE59" s="144">
        <v>0</v>
      </c>
      <c r="AF59" s="13">
        <v>61</v>
      </c>
    </row>
    <row r="60" spans="1:32" s="5" customFormat="1" ht="13.7" customHeight="1" x14ac:dyDescent="0.15">
      <c r="A60" s="14"/>
      <c r="B60" s="14" t="s">
        <v>1073</v>
      </c>
      <c r="C60" s="14">
        <v>1</v>
      </c>
      <c r="D60" s="16">
        <f>D59</f>
        <v>1</v>
      </c>
      <c r="E60" s="16">
        <f t="shared" ref="E60:AE60" si="41">E59</f>
        <v>0</v>
      </c>
      <c r="F60" s="16">
        <f t="shared" si="41"/>
        <v>2</v>
      </c>
      <c r="G60" s="16">
        <f t="shared" si="41"/>
        <v>0</v>
      </c>
      <c r="H60" s="16">
        <f t="shared" si="41"/>
        <v>0</v>
      </c>
      <c r="I60" s="16">
        <f t="shared" si="41"/>
        <v>9</v>
      </c>
      <c r="J60" s="16">
        <f t="shared" ref="J60" si="42">J59</f>
        <v>0</v>
      </c>
      <c r="K60" s="16">
        <f t="shared" si="41"/>
        <v>1</v>
      </c>
      <c r="L60" s="16">
        <f t="shared" ref="L60" si="43">L59</f>
        <v>0</v>
      </c>
      <c r="M60" s="16">
        <f t="shared" si="41"/>
        <v>0</v>
      </c>
      <c r="N60" s="16">
        <f t="shared" si="41"/>
        <v>0</v>
      </c>
      <c r="O60" s="16">
        <f t="shared" si="41"/>
        <v>9</v>
      </c>
      <c r="P60" s="16">
        <f t="shared" si="41"/>
        <v>4</v>
      </c>
      <c r="Q60" s="16">
        <f t="shared" si="41"/>
        <v>13</v>
      </c>
      <c r="R60" s="16">
        <f t="shared" si="41"/>
        <v>1</v>
      </c>
      <c r="S60" s="16">
        <f t="shared" si="41"/>
        <v>0</v>
      </c>
      <c r="T60" s="16">
        <f t="shared" si="41"/>
        <v>9</v>
      </c>
      <c r="U60" s="16">
        <f t="shared" si="41"/>
        <v>10</v>
      </c>
      <c r="V60" s="16">
        <f t="shared" si="41"/>
        <v>1</v>
      </c>
      <c r="W60" s="16">
        <f t="shared" si="41"/>
        <v>2</v>
      </c>
      <c r="X60" s="16">
        <f t="shared" si="41"/>
        <v>1</v>
      </c>
      <c r="Y60" s="16">
        <f t="shared" si="41"/>
        <v>0</v>
      </c>
      <c r="Z60" s="16">
        <f t="shared" si="41"/>
        <v>0</v>
      </c>
      <c r="AA60" s="16">
        <f t="shared" si="41"/>
        <v>0</v>
      </c>
      <c r="AB60" s="16">
        <f t="shared" si="41"/>
        <v>0</v>
      </c>
      <c r="AC60" s="16">
        <f t="shared" ref="AC60" si="44">AC59</f>
        <v>0</v>
      </c>
      <c r="AD60" s="16">
        <f t="shared" si="41"/>
        <v>0</v>
      </c>
      <c r="AE60" s="16">
        <f t="shared" si="41"/>
        <v>0</v>
      </c>
      <c r="AF60" s="5">
        <v>62</v>
      </c>
    </row>
    <row r="61" spans="1:32" s="13" customFormat="1" ht="13.7" customHeight="1" x14ac:dyDescent="0.15">
      <c r="A61" s="9" t="s">
        <v>1108</v>
      </c>
      <c r="B61" s="9" t="s">
        <v>386</v>
      </c>
      <c r="C61" s="10" t="s">
        <v>387</v>
      </c>
      <c r="D61" s="12">
        <v>1</v>
      </c>
      <c r="E61" s="12">
        <v>0</v>
      </c>
      <c r="F61" s="12">
        <v>1</v>
      </c>
      <c r="G61" s="12">
        <v>0</v>
      </c>
      <c r="H61" s="12">
        <v>0</v>
      </c>
      <c r="I61" s="12">
        <v>16</v>
      </c>
      <c r="J61" s="12">
        <v>0</v>
      </c>
      <c r="K61" s="12">
        <v>1</v>
      </c>
      <c r="L61" s="12">
        <v>0</v>
      </c>
      <c r="M61" s="12">
        <v>1</v>
      </c>
      <c r="N61" s="12">
        <v>0</v>
      </c>
      <c r="O61" s="12">
        <v>8</v>
      </c>
      <c r="P61" s="12">
        <v>12</v>
      </c>
      <c r="Q61" s="144">
        <v>20</v>
      </c>
      <c r="R61" s="144">
        <v>1</v>
      </c>
      <c r="S61" s="144">
        <v>1</v>
      </c>
      <c r="T61" s="144">
        <v>2</v>
      </c>
      <c r="U61" s="144">
        <v>4</v>
      </c>
      <c r="V61" s="144">
        <v>1</v>
      </c>
      <c r="W61" s="144">
        <v>3</v>
      </c>
      <c r="X61" s="144">
        <v>1</v>
      </c>
      <c r="Y61" s="144">
        <v>0</v>
      </c>
      <c r="Z61" s="144">
        <v>0</v>
      </c>
      <c r="AA61" s="144">
        <v>0</v>
      </c>
      <c r="AB61" s="144">
        <v>0</v>
      </c>
      <c r="AC61" s="144">
        <v>0</v>
      </c>
      <c r="AD61" s="144">
        <v>0</v>
      </c>
      <c r="AE61" s="144">
        <v>0</v>
      </c>
      <c r="AF61" s="13">
        <v>63</v>
      </c>
    </row>
    <row r="62" spans="1:32" s="13" customFormat="1" ht="13.7" customHeight="1" x14ac:dyDescent="0.15">
      <c r="A62" s="14"/>
      <c r="B62" s="14" t="s">
        <v>1073</v>
      </c>
      <c r="C62" s="14">
        <f>COUNTA(C61:C61)</f>
        <v>1</v>
      </c>
      <c r="D62" s="16">
        <f t="shared" ref="D62:AE62" si="45">D61</f>
        <v>1</v>
      </c>
      <c r="E62" s="16">
        <f t="shared" si="45"/>
        <v>0</v>
      </c>
      <c r="F62" s="16">
        <f t="shared" si="45"/>
        <v>1</v>
      </c>
      <c r="G62" s="16">
        <f t="shared" si="45"/>
        <v>0</v>
      </c>
      <c r="H62" s="16">
        <f t="shared" si="45"/>
        <v>0</v>
      </c>
      <c r="I62" s="16">
        <f t="shared" si="45"/>
        <v>16</v>
      </c>
      <c r="J62" s="16">
        <f t="shared" ref="J62" si="46">J61</f>
        <v>0</v>
      </c>
      <c r="K62" s="16">
        <f t="shared" si="45"/>
        <v>1</v>
      </c>
      <c r="L62" s="16">
        <f t="shared" ref="L62" si="47">L61</f>
        <v>0</v>
      </c>
      <c r="M62" s="16">
        <f t="shared" si="45"/>
        <v>1</v>
      </c>
      <c r="N62" s="16">
        <f t="shared" si="45"/>
        <v>0</v>
      </c>
      <c r="O62" s="16">
        <f t="shared" si="45"/>
        <v>8</v>
      </c>
      <c r="P62" s="16">
        <f t="shared" si="45"/>
        <v>12</v>
      </c>
      <c r="Q62" s="16">
        <f t="shared" si="45"/>
        <v>20</v>
      </c>
      <c r="R62" s="16">
        <f t="shared" si="45"/>
        <v>1</v>
      </c>
      <c r="S62" s="16">
        <f t="shared" si="45"/>
        <v>1</v>
      </c>
      <c r="T62" s="16">
        <f t="shared" si="45"/>
        <v>2</v>
      </c>
      <c r="U62" s="16">
        <f t="shared" si="45"/>
        <v>4</v>
      </c>
      <c r="V62" s="16">
        <f t="shared" si="45"/>
        <v>1</v>
      </c>
      <c r="W62" s="16">
        <f t="shared" si="45"/>
        <v>3</v>
      </c>
      <c r="X62" s="16">
        <f t="shared" si="45"/>
        <v>1</v>
      </c>
      <c r="Y62" s="16">
        <f t="shared" si="45"/>
        <v>0</v>
      </c>
      <c r="Z62" s="16">
        <f t="shared" si="45"/>
        <v>0</v>
      </c>
      <c r="AA62" s="16">
        <f t="shared" si="45"/>
        <v>0</v>
      </c>
      <c r="AB62" s="16">
        <f t="shared" si="45"/>
        <v>0</v>
      </c>
      <c r="AC62" s="16">
        <f t="shared" ref="AC62" si="48">AC61</f>
        <v>0</v>
      </c>
      <c r="AD62" s="16">
        <f t="shared" si="45"/>
        <v>0</v>
      </c>
      <c r="AE62" s="16">
        <f t="shared" si="45"/>
        <v>0</v>
      </c>
      <c r="AF62" s="13">
        <v>65</v>
      </c>
    </row>
    <row r="63" spans="1:32" s="13" customFormat="1" ht="13.7" customHeight="1" x14ac:dyDescent="0.15">
      <c r="A63" s="9" t="s">
        <v>1108</v>
      </c>
      <c r="B63" s="9" t="s">
        <v>388</v>
      </c>
      <c r="C63" s="10" t="s">
        <v>1187</v>
      </c>
      <c r="D63" s="12">
        <v>1</v>
      </c>
      <c r="E63" s="12">
        <v>0</v>
      </c>
      <c r="F63" s="12">
        <v>2</v>
      </c>
      <c r="G63" s="12">
        <v>1</v>
      </c>
      <c r="H63" s="12">
        <v>0</v>
      </c>
      <c r="I63" s="12">
        <v>30</v>
      </c>
      <c r="J63" s="12">
        <v>0</v>
      </c>
      <c r="K63" s="12">
        <v>1</v>
      </c>
      <c r="L63" s="12">
        <v>0</v>
      </c>
      <c r="M63" s="12">
        <v>1</v>
      </c>
      <c r="N63" s="12">
        <v>0</v>
      </c>
      <c r="O63" s="12">
        <v>17</v>
      </c>
      <c r="P63" s="12">
        <v>19</v>
      </c>
      <c r="Q63" s="144">
        <v>36</v>
      </c>
      <c r="R63" s="144">
        <v>2</v>
      </c>
      <c r="S63" s="144">
        <v>0</v>
      </c>
      <c r="T63" s="144">
        <v>0</v>
      </c>
      <c r="U63" s="144">
        <v>2</v>
      </c>
      <c r="V63" s="144">
        <v>1</v>
      </c>
      <c r="W63" s="144">
        <v>6</v>
      </c>
      <c r="X63" s="144">
        <v>1</v>
      </c>
      <c r="Y63" s="144">
        <v>1</v>
      </c>
      <c r="Z63" s="144">
        <v>0</v>
      </c>
      <c r="AA63" s="144">
        <v>1</v>
      </c>
      <c r="AB63" s="144">
        <v>1</v>
      </c>
      <c r="AC63" s="144">
        <v>0</v>
      </c>
      <c r="AD63" s="144">
        <v>0</v>
      </c>
      <c r="AE63" s="144">
        <v>0</v>
      </c>
      <c r="AF63" s="13">
        <v>66</v>
      </c>
    </row>
    <row r="64" spans="1:32" s="13" customFormat="1" ht="13.7" customHeight="1" x14ac:dyDescent="0.15">
      <c r="A64" s="14"/>
      <c r="B64" s="14" t="s">
        <v>1073</v>
      </c>
      <c r="C64" s="14">
        <f>COUNTA(C63:C63)</f>
        <v>1</v>
      </c>
      <c r="D64" s="16">
        <f t="shared" ref="D64:AE64" si="49">SUM(D63:D63)</f>
        <v>1</v>
      </c>
      <c r="E64" s="16">
        <f t="shared" si="49"/>
        <v>0</v>
      </c>
      <c r="F64" s="16">
        <f t="shared" si="49"/>
        <v>2</v>
      </c>
      <c r="G64" s="16">
        <f t="shared" si="49"/>
        <v>1</v>
      </c>
      <c r="H64" s="16">
        <f t="shared" si="49"/>
        <v>0</v>
      </c>
      <c r="I64" s="16">
        <f t="shared" si="49"/>
        <v>30</v>
      </c>
      <c r="J64" s="16">
        <f t="shared" ref="J64" si="50">SUM(J63:J63)</f>
        <v>0</v>
      </c>
      <c r="K64" s="16">
        <f t="shared" si="49"/>
        <v>1</v>
      </c>
      <c r="L64" s="16">
        <f t="shared" ref="L64" si="51">SUM(L63:L63)</f>
        <v>0</v>
      </c>
      <c r="M64" s="16">
        <f t="shared" si="49"/>
        <v>1</v>
      </c>
      <c r="N64" s="16">
        <f t="shared" si="49"/>
        <v>0</v>
      </c>
      <c r="O64" s="16">
        <f t="shared" si="49"/>
        <v>17</v>
      </c>
      <c r="P64" s="16">
        <f t="shared" si="49"/>
        <v>19</v>
      </c>
      <c r="Q64" s="16">
        <f t="shared" si="49"/>
        <v>36</v>
      </c>
      <c r="R64" s="16">
        <f t="shared" si="49"/>
        <v>2</v>
      </c>
      <c r="S64" s="16">
        <f t="shared" si="49"/>
        <v>0</v>
      </c>
      <c r="T64" s="16">
        <f t="shared" si="49"/>
        <v>0</v>
      </c>
      <c r="U64" s="16">
        <f t="shared" si="49"/>
        <v>2</v>
      </c>
      <c r="V64" s="16">
        <f t="shared" si="49"/>
        <v>1</v>
      </c>
      <c r="W64" s="16">
        <f t="shared" si="49"/>
        <v>6</v>
      </c>
      <c r="X64" s="16">
        <f t="shared" si="49"/>
        <v>1</v>
      </c>
      <c r="Y64" s="16">
        <f t="shared" si="49"/>
        <v>1</v>
      </c>
      <c r="Z64" s="16">
        <f t="shared" si="49"/>
        <v>0</v>
      </c>
      <c r="AA64" s="16">
        <f t="shared" si="49"/>
        <v>1</v>
      </c>
      <c r="AB64" s="16">
        <f t="shared" si="49"/>
        <v>1</v>
      </c>
      <c r="AC64" s="16">
        <f t="shared" ref="AC64" si="52">SUM(AC63:AC63)</f>
        <v>0</v>
      </c>
      <c r="AD64" s="16">
        <f t="shared" si="49"/>
        <v>0</v>
      </c>
      <c r="AE64" s="16">
        <f t="shared" si="49"/>
        <v>0</v>
      </c>
      <c r="AF64" s="13">
        <v>71</v>
      </c>
    </row>
    <row r="65" spans="1:32" s="5" customFormat="1" ht="13.7" customHeight="1" x14ac:dyDescent="0.15">
      <c r="A65" s="9" t="s">
        <v>1108</v>
      </c>
      <c r="B65" s="9" t="s">
        <v>389</v>
      </c>
      <c r="C65" s="10" t="s">
        <v>390</v>
      </c>
      <c r="D65" s="147">
        <v>1</v>
      </c>
      <c r="E65" s="12">
        <v>0</v>
      </c>
      <c r="F65" s="12">
        <v>1</v>
      </c>
      <c r="G65" s="12">
        <v>1</v>
      </c>
      <c r="H65" s="12">
        <v>0</v>
      </c>
      <c r="I65" s="12">
        <v>25</v>
      </c>
      <c r="J65" s="12">
        <v>0</v>
      </c>
      <c r="K65" s="12">
        <v>1</v>
      </c>
      <c r="L65" s="12">
        <v>0</v>
      </c>
      <c r="M65" s="12">
        <v>1</v>
      </c>
      <c r="N65" s="12">
        <v>0</v>
      </c>
      <c r="O65" s="12">
        <v>15</v>
      </c>
      <c r="P65" s="12">
        <v>15</v>
      </c>
      <c r="Q65" s="144">
        <v>30</v>
      </c>
      <c r="R65" s="144">
        <v>1</v>
      </c>
      <c r="S65" s="144">
        <v>0</v>
      </c>
      <c r="T65" s="144">
        <v>0</v>
      </c>
      <c r="U65" s="144">
        <v>1</v>
      </c>
      <c r="V65" s="144">
        <v>1</v>
      </c>
      <c r="W65" s="144">
        <v>6</v>
      </c>
      <c r="X65" s="144">
        <v>1</v>
      </c>
      <c r="Y65" s="144">
        <v>1</v>
      </c>
      <c r="Z65" s="144">
        <v>0</v>
      </c>
      <c r="AA65" s="144">
        <v>0</v>
      </c>
      <c r="AB65" s="144">
        <v>0</v>
      </c>
      <c r="AC65" s="144">
        <v>0</v>
      </c>
      <c r="AD65" s="144">
        <v>0</v>
      </c>
      <c r="AE65" s="144">
        <v>0</v>
      </c>
      <c r="AF65" s="5">
        <v>72</v>
      </c>
    </row>
    <row r="66" spans="1:32" s="13" customFormat="1" ht="13.7" customHeight="1" x14ac:dyDescent="0.15">
      <c r="A66" s="9" t="s">
        <v>1108</v>
      </c>
      <c r="B66" s="9" t="s">
        <v>389</v>
      </c>
      <c r="C66" s="10" t="s">
        <v>391</v>
      </c>
      <c r="D66" s="12">
        <v>1</v>
      </c>
      <c r="E66" s="12">
        <v>0</v>
      </c>
      <c r="F66" s="12">
        <v>1</v>
      </c>
      <c r="G66" s="12">
        <v>0</v>
      </c>
      <c r="H66" s="12">
        <v>0</v>
      </c>
      <c r="I66" s="12">
        <v>8</v>
      </c>
      <c r="J66" s="12">
        <v>0</v>
      </c>
      <c r="K66" s="12">
        <v>1</v>
      </c>
      <c r="L66" s="12">
        <v>0</v>
      </c>
      <c r="M66" s="12">
        <v>0</v>
      </c>
      <c r="N66" s="12">
        <v>0</v>
      </c>
      <c r="O66" s="12">
        <v>5</v>
      </c>
      <c r="P66" s="12">
        <v>6</v>
      </c>
      <c r="Q66" s="144">
        <v>11</v>
      </c>
      <c r="R66" s="144">
        <v>1</v>
      </c>
      <c r="S66" s="144">
        <v>0</v>
      </c>
      <c r="T66" s="144">
        <v>0</v>
      </c>
      <c r="U66" s="144">
        <v>1</v>
      </c>
      <c r="V66" s="144">
        <v>1</v>
      </c>
      <c r="W66" s="144">
        <v>1</v>
      </c>
      <c r="X66" s="144">
        <v>1</v>
      </c>
      <c r="Y66" s="144">
        <v>0</v>
      </c>
      <c r="Z66" s="144">
        <v>0</v>
      </c>
      <c r="AA66" s="144">
        <v>0</v>
      </c>
      <c r="AB66" s="144">
        <v>0</v>
      </c>
      <c r="AC66" s="144">
        <v>0</v>
      </c>
      <c r="AD66" s="144">
        <v>0</v>
      </c>
      <c r="AE66" s="144">
        <v>0</v>
      </c>
      <c r="AF66" s="13">
        <v>73</v>
      </c>
    </row>
    <row r="67" spans="1:32" s="13" customFormat="1" ht="13.7" customHeight="1" x14ac:dyDescent="0.15">
      <c r="A67" s="9" t="s">
        <v>1108</v>
      </c>
      <c r="B67" s="9" t="s">
        <v>389</v>
      </c>
      <c r="C67" s="10" t="s">
        <v>863</v>
      </c>
      <c r="D67" s="12">
        <v>1</v>
      </c>
      <c r="E67" s="12">
        <v>0</v>
      </c>
      <c r="F67" s="12">
        <v>1</v>
      </c>
      <c r="G67" s="12">
        <v>0</v>
      </c>
      <c r="H67" s="12">
        <v>0</v>
      </c>
      <c r="I67" s="12">
        <v>6</v>
      </c>
      <c r="J67" s="12">
        <v>0</v>
      </c>
      <c r="K67" s="12">
        <v>1</v>
      </c>
      <c r="L67" s="12">
        <v>0</v>
      </c>
      <c r="M67" s="12">
        <v>0</v>
      </c>
      <c r="N67" s="12">
        <v>0</v>
      </c>
      <c r="O67" s="12">
        <v>5</v>
      </c>
      <c r="P67" s="12">
        <v>4</v>
      </c>
      <c r="Q67" s="144">
        <v>9</v>
      </c>
      <c r="R67" s="144">
        <v>1</v>
      </c>
      <c r="S67" s="144">
        <v>0</v>
      </c>
      <c r="T67" s="144">
        <v>0</v>
      </c>
      <c r="U67" s="144">
        <v>1</v>
      </c>
      <c r="V67" s="144">
        <v>1</v>
      </c>
      <c r="W67" s="144">
        <v>1</v>
      </c>
      <c r="X67" s="144">
        <v>1</v>
      </c>
      <c r="Y67" s="144">
        <v>0</v>
      </c>
      <c r="Z67" s="144">
        <v>0</v>
      </c>
      <c r="AA67" s="144">
        <v>0</v>
      </c>
      <c r="AB67" s="144">
        <v>0</v>
      </c>
      <c r="AC67" s="144">
        <v>0</v>
      </c>
      <c r="AD67" s="144">
        <v>0</v>
      </c>
      <c r="AE67" s="144">
        <v>0</v>
      </c>
      <c r="AF67" s="13">
        <v>74</v>
      </c>
    </row>
    <row r="68" spans="1:32" s="13" customFormat="1" ht="13.7" customHeight="1" x14ac:dyDescent="0.15">
      <c r="A68" s="14"/>
      <c r="B68" s="14" t="s">
        <v>1073</v>
      </c>
      <c r="C68" s="14">
        <f>COUNTA(C65:C67)</f>
        <v>3</v>
      </c>
      <c r="D68" s="16">
        <f>SUM(D65:D67)</f>
        <v>3</v>
      </c>
      <c r="E68" s="16">
        <f t="shared" ref="E68:AE68" si="53">SUM(E65:E67)</f>
        <v>0</v>
      </c>
      <c r="F68" s="16">
        <f t="shared" si="53"/>
        <v>3</v>
      </c>
      <c r="G68" s="16">
        <f t="shared" si="53"/>
        <v>1</v>
      </c>
      <c r="H68" s="16">
        <f t="shared" si="53"/>
        <v>0</v>
      </c>
      <c r="I68" s="16">
        <f>SUM(I65:I67)</f>
        <v>39</v>
      </c>
      <c r="J68" s="16">
        <f>SUM(J65:J67)</f>
        <v>0</v>
      </c>
      <c r="K68" s="16">
        <f t="shared" si="53"/>
        <v>3</v>
      </c>
      <c r="L68" s="16">
        <f t="shared" ref="L68" si="54">SUM(L65:L67)</f>
        <v>0</v>
      </c>
      <c r="M68" s="16">
        <f t="shared" si="53"/>
        <v>1</v>
      </c>
      <c r="N68" s="16">
        <f t="shared" si="53"/>
        <v>0</v>
      </c>
      <c r="O68" s="16">
        <f t="shared" si="53"/>
        <v>25</v>
      </c>
      <c r="P68" s="16">
        <f t="shared" si="53"/>
        <v>25</v>
      </c>
      <c r="Q68" s="16">
        <f t="shared" si="53"/>
        <v>50</v>
      </c>
      <c r="R68" s="16">
        <f t="shared" si="53"/>
        <v>3</v>
      </c>
      <c r="S68" s="16">
        <f t="shared" si="53"/>
        <v>0</v>
      </c>
      <c r="T68" s="16">
        <f t="shared" si="53"/>
        <v>0</v>
      </c>
      <c r="U68" s="16">
        <f t="shared" si="53"/>
        <v>3</v>
      </c>
      <c r="V68" s="16">
        <f t="shared" si="53"/>
        <v>3</v>
      </c>
      <c r="W68" s="16">
        <f t="shared" si="53"/>
        <v>8</v>
      </c>
      <c r="X68" s="16">
        <f t="shared" si="53"/>
        <v>3</v>
      </c>
      <c r="Y68" s="16">
        <f t="shared" si="53"/>
        <v>1</v>
      </c>
      <c r="Z68" s="16">
        <f t="shared" si="53"/>
        <v>0</v>
      </c>
      <c r="AA68" s="16">
        <f t="shared" si="53"/>
        <v>0</v>
      </c>
      <c r="AB68" s="16">
        <f t="shared" si="53"/>
        <v>0</v>
      </c>
      <c r="AC68" s="16">
        <f t="shared" ref="AC68" si="55">SUM(AC65:AC67)</f>
        <v>0</v>
      </c>
      <c r="AD68" s="16">
        <f t="shared" si="53"/>
        <v>0</v>
      </c>
      <c r="AE68" s="16">
        <f t="shared" si="53"/>
        <v>0</v>
      </c>
      <c r="AF68" s="13">
        <v>1</v>
      </c>
    </row>
    <row r="69" spans="1:32" s="13" customFormat="1" ht="13.7" customHeight="1" x14ac:dyDescent="0.15">
      <c r="A69" s="9" t="s">
        <v>1108</v>
      </c>
      <c r="B69" s="9" t="s">
        <v>392</v>
      </c>
      <c r="C69" s="10" t="s">
        <v>393</v>
      </c>
      <c r="D69" s="12">
        <v>1</v>
      </c>
      <c r="E69" s="12">
        <v>0</v>
      </c>
      <c r="F69" s="12">
        <v>1</v>
      </c>
      <c r="G69" s="12">
        <v>0</v>
      </c>
      <c r="H69" s="12">
        <v>0</v>
      </c>
      <c r="I69" s="12">
        <v>11</v>
      </c>
      <c r="J69" s="12">
        <v>0</v>
      </c>
      <c r="K69" s="12">
        <v>1</v>
      </c>
      <c r="L69" s="12">
        <v>0</v>
      </c>
      <c r="M69" s="12">
        <v>1</v>
      </c>
      <c r="N69" s="12">
        <v>0</v>
      </c>
      <c r="O69" s="12">
        <v>7</v>
      </c>
      <c r="P69" s="12">
        <v>8</v>
      </c>
      <c r="Q69" s="144">
        <v>15</v>
      </c>
      <c r="R69" s="144">
        <v>1</v>
      </c>
      <c r="S69" s="144">
        <v>0</v>
      </c>
      <c r="T69" s="144">
        <v>7</v>
      </c>
      <c r="U69" s="144">
        <v>8</v>
      </c>
      <c r="V69" s="144">
        <v>1</v>
      </c>
      <c r="W69" s="144">
        <v>4</v>
      </c>
      <c r="X69" s="144">
        <v>1</v>
      </c>
      <c r="Y69" s="144">
        <v>0</v>
      </c>
      <c r="Z69" s="144">
        <v>0</v>
      </c>
      <c r="AA69" s="144">
        <v>0</v>
      </c>
      <c r="AB69" s="144">
        <v>0</v>
      </c>
      <c r="AC69" s="144">
        <v>0</v>
      </c>
      <c r="AD69" s="144">
        <v>0</v>
      </c>
      <c r="AE69" s="144">
        <v>0</v>
      </c>
      <c r="AF69" s="5">
        <v>2</v>
      </c>
    </row>
    <row r="70" spans="1:32" s="13" customFormat="1" ht="13.7" customHeight="1" x14ac:dyDescent="0.15">
      <c r="A70" s="14"/>
      <c r="B70" s="14" t="s">
        <v>1073</v>
      </c>
      <c r="C70" s="14">
        <v>1</v>
      </c>
      <c r="D70" s="16">
        <f>D69</f>
        <v>1</v>
      </c>
      <c r="E70" s="16">
        <f t="shared" ref="E70:AE70" si="56">E69</f>
        <v>0</v>
      </c>
      <c r="F70" s="16">
        <f t="shared" si="56"/>
        <v>1</v>
      </c>
      <c r="G70" s="16">
        <f t="shared" si="56"/>
        <v>0</v>
      </c>
      <c r="H70" s="16">
        <f t="shared" si="56"/>
        <v>0</v>
      </c>
      <c r="I70" s="16">
        <f>I69</f>
        <v>11</v>
      </c>
      <c r="J70" s="16">
        <f>J69</f>
        <v>0</v>
      </c>
      <c r="K70" s="16">
        <f t="shared" si="56"/>
        <v>1</v>
      </c>
      <c r="L70" s="16">
        <f t="shared" ref="L70" si="57">L69</f>
        <v>0</v>
      </c>
      <c r="M70" s="16">
        <f t="shared" si="56"/>
        <v>1</v>
      </c>
      <c r="N70" s="16">
        <f t="shared" si="56"/>
        <v>0</v>
      </c>
      <c r="O70" s="16">
        <f t="shared" si="56"/>
        <v>7</v>
      </c>
      <c r="P70" s="16">
        <f t="shared" si="56"/>
        <v>8</v>
      </c>
      <c r="Q70" s="16">
        <f t="shared" si="56"/>
        <v>15</v>
      </c>
      <c r="R70" s="16">
        <f t="shared" si="56"/>
        <v>1</v>
      </c>
      <c r="S70" s="16">
        <f t="shared" si="56"/>
        <v>0</v>
      </c>
      <c r="T70" s="16">
        <f t="shared" si="56"/>
        <v>7</v>
      </c>
      <c r="U70" s="16">
        <f t="shared" si="56"/>
        <v>8</v>
      </c>
      <c r="V70" s="16">
        <f t="shared" si="56"/>
        <v>1</v>
      </c>
      <c r="W70" s="16">
        <f t="shared" si="56"/>
        <v>4</v>
      </c>
      <c r="X70" s="16">
        <f t="shared" si="56"/>
        <v>1</v>
      </c>
      <c r="Y70" s="16">
        <f t="shared" si="56"/>
        <v>0</v>
      </c>
      <c r="Z70" s="16">
        <f t="shared" si="56"/>
        <v>0</v>
      </c>
      <c r="AA70" s="16">
        <f t="shared" si="56"/>
        <v>0</v>
      </c>
      <c r="AB70" s="16">
        <f t="shared" si="56"/>
        <v>0</v>
      </c>
      <c r="AC70" s="16">
        <f t="shared" ref="AC70" si="58">AC69</f>
        <v>0</v>
      </c>
      <c r="AD70" s="16">
        <f t="shared" si="56"/>
        <v>0</v>
      </c>
      <c r="AE70" s="16">
        <f t="shared" si="56"/>
        <v>0</v>
      </c>
      <c r="AF70" s="13">
        <v>3</v>
      </c>
    </row>
    <row r="71" spans="1:32" s="5" customFormat="1" ht="13.7" customHeight="1" x14ac:dyDescent="0.15">
      <c r="A71" s="9" t="s">
        <v>1108</v>
      </c>
      <c r="B71" s="9" t="s">
        <v>57</v>
      </c>
      <c r="C71" s="10" t="s">
        <v>58</v>
      </c>
      <c r="D71" s="12">
        <v>1</v>
      </c>
      <c r="E71" s="12">
        <v>0</v>
      </c>
      <c r="F71" s="12">
        <v>1</v>
      </c>
      <c r="G71" s="12">
        <v>0</v>
      </c>
      <c r="H71" s="12">
        <v>0</v>
      </c>
      <c r="I71" s="12">
        <v>11</v>
      </c>
      <c r="J71" s="12">
        <v>0</v>
      </c>
      <c r="K71" s="12">
        <v>1</v>
      </c>
      <c r="L71" s="12">
        <v>0</v>
      </c>
      <c r="M71" s="12">
        <v>0</v>
      </c>
      <c r="N71" s="12">
        <v>0</v>
      </c>
      <c r="O71" s="12">
        <v>10</v>
      </c>
      <c r="P71" s="12">
        <v>4</v>
      </c>
      <c r="Q71" s="144">
        <v>14</v>
      </c>
      <c r="R71" s="144">
        <v>1</v>
      </c>
      <c r="S71" s="144">
        <v>0</v>
      </c>
      <c r="T71" s="144">
        <v>1</v>
      </c>
      <c r="U71" s="144">
        <v>2</v>
      </c>
      <c r="V71" s="144">
        <v>1</v>
      </c>
      <c r="W71" s="144">
        <v>2</v>
      </c>
      <c r="X71" s="144">
        <v>1</v>
      </c>
      <c r="Y71" s="144">
        <v>0</v>
      </c>
      <c r="Z71" s="144">
        <v>0</v>
      </c>
      <c r="AA71" s="144">
        <v>0</v>
      </c>
      <c r="AB71" s="144">
        <v>0</v>
      </c>
      <c r="AC71" s="144">
        <v>0</v>
      </c>
      <c r="AD71" s="144">
        <v>0</v>
      </c>
      <c r="AE71" s="144">
        <v>0</v>
      </c>
      <c r="AF71" s="13">
        <v>4</v>
      </c>
    </row>
    <row r="72" spans="1:32" s="13" customFormat="1" ht="13.7" customHeight="1" x14ac:dyDescent="0.15">
      <c r="A72" s="14"/>
      <c r="B72" s="14" t="s">
        <v>1073</v>
      </c>
      <c r="C72" s="14">
        <v>1</v>
      </c>
      <c r="D72" s="16">
        <f>D71</f>
        <v>1</v>
      </c>
      <c r="E72" s="16">
        <f t="shared" ref="E72:AE72" si="59">E71</f>
        <v>0</v>
      </c>
      <c r="F72" s="16">
        <f t="shared" si="59"/>
        <v>1</v>
      </c>
      <c r="G72" s="16">
        <f t="shared" si="59"/>
        <v>0</v>
      </c>
      <c r="H72" s="16">
        <f t="shared" si="59"/>
        <v>0</v>
      </c>
      <c r="I72" s="16">
        <f>I71</f>
        <v>11</v>
      </c>
      <c r="J72" s="16">
        <f>J71</f>
        <v>0</v>
      </c>
      <c r="K72" s="16">
        <f t="shared" si="59"/>
        <v>1</v>
      </c>
      <c r="L72" s="16">
        <f t="shared" ref="L72" si="60">L71</f>
        <v>0</v>
      </c>
      <c r="M72" s="16">
        <f t="shared" si="59"/>
        <v>0</v>
      </c>
      <c r="N72" s="16">
        <f t="shared" si="59"/>
        <v>0</v>
      </c>
      <c r="O72" s="16">
        <f t="shared" si="59"/>
        <v>10</v>
      </c>
      <c r="P72" s="16">
        <f t="shared" si="59"/>
        <v>4</v>
      </c>
      <c r="Q72" s="16">
        <f t="shared" si="59"/>
        <v>14</v>
      </c>
      <c r="R72" s="16">
        <f t="shared" si="59"/>
        <v>1</v>
      </c>
      <c r="S72" s="16">
        <f t="shared" si="59"/>
        <v>0</v>
      </c>
      <c r="T72" s="16">
        <f t="shared" si="59"/>
        <v>1</v>
      </c>
      <c r="U72" s="16">
        <f t="shared" si="59"/>
        <v>2</v>
      </c>
      <c r="V72" s="16">
        <f t="shared" si="59"/>
        <v>1</v>
      </c>
      <c r="W72" s="16">
        <f t="shared" si="59"/>
        <v>2</v>
      </c>
      <c r="X72" s="16">
        <f t="shared" si="59"/>
        <v>1</v>
      </c>
      <c r="Y72" s="16">
        <f t="shared" si="59"/>
        <v>0</v>
      </c>
      <c r="Z72" s="16">
        <f t="shared" si="59"/>
        <v>0</v>
      </c>
      <c r="AA72" s="16">
        <f t="shared" si="59"/>
        <v>0</v>
      </c>
      <c r="AB72" s="16">
        <f t="shared" si="59"/>
        <v>0</v>
      </c>
      <c r="AC72" s="16">
        <f t="shared" ref="AC72" si="61">AC71</f>
        <v>0</v>
      </c>
      <c r="AD72" s="16">
        <f t="shared" si="59"/>
        <v>0</v>
      </c>
      <c r="AE72" s="16">
        <f t="shared" si="59"/>
        <v>0</v>
      </c>
      <c r="AF72" s="13">
        <v>5</v>
      </c>
    </row>
    <row r="73" spans="1:32" s="13" customFormat="1" ht="13.7" customHeight="1" x14ac:dyDescent="0.15">
      <c r="A73" s="9" t="s">
        <v>1108</v>
      </c>
      <c r="B73" s="9" t="s">
        <v>394</v>
      </c>
      <c r="C73" s="10" t="s">
        <v>395</v>
      </c>
      <c r="D73" s="12">
        <v>1</v>
      </c>
      <c r="E73" s="12">
        <v>0</v>
      </c>
      <c r="F73" s="12">
        <v>1</v>
      </c>
      <c r="G73" s="12">
        <v>0</v>
      </c>
      <c r="H73" s="12">
        <v>0</v>
      </c>
      <c r="I73" s="12">
        <v>21</v>
      </c>
      <c r="J73" s="12">
        <v>1</v>
      </c>
      <c r="K73" s="12">
        <v>1</v>
      </c>
      <c r="L73" s="12">
        <v>0</v>
      </c>
      <c r="M73" s="12">
        <v>1</v>
      </c>
      <c r="N73" s="12">
        <v>0</v>
      </c>
      <c r="O73" s="12">
        <v>16</v>
      </c>
      <c r="P73" s="12">
        <v>10</v>
      </c>
      <c r="Q73" s="144">
        <v>26</v>
      </c>
      <c r="R73" s="144">
        <v>1</v>
      </c>
      <c r="S73" s="144">
        <v>0</v>
      </c>
      <c r="T73" s="144">
        <v>1</v>
      </c>
      <c r="U73" s="144">
        <v>2</v>
      </c>
      <c r="V73" s="144">
        <v>1</v>
      </c>
      <c r="W73" s="144">
        <v>6</v>
      </c>
      <c r="X73" s="144">
        <v>1</v>
      </c>
      <c r="Y73" s="144">
        <v>1</v>
      </c>
      <c r="Z73" s="144">
        <v>0</v>
      </c>
      <c r="AA73" s="144">
        <v>0</v>
      </c>
      <c r="AB73" s="144">
        <v>0</v>
      </c>
      <c r="AC73" s="144">
        <v>0</v>
      </c>
      <c r="AD73" s="144">
        <v>0</v>
      </c>
      <c r="AE73" s="144">
        <v>0</v>
      </c>
      <c r="AF73" s="13">
        <v>6</v>
      </c>
    </row>
    <row r="74" spans="1:32" s="13" customFormat="1" ht="13.7" customHeight="1" x14ac:dyDescent="0.15">
      <c r="A74" s="14"/>
      <c r="B74" s="14" t="s">
        <v>1073</v>
      </c>
      <c r="C74" s="14">
        <v>1</v>
      </c>
      <c r="D74" s="16">
        <f>D73</f>
        <v>1</v>
      </c>
      <c r="E74" s="16">
        <f t="shared" ref="E74:AE74" si="62">E73</f>
        <v>0</v>
      </c>
      <c r="F74" s="16">
        <f t="shared" si="62"/>
        <v>1</v>
      </c>
      <c r="G74" s="16">
        <f t="shared" si="62"/>
        <v>0</v>
      </c>
      <c r="H74" s="16">
        <f t="shared" si="62"/>
        <v>0</v>
      </c>
      <c r="I74" s="16">
        <f>I73</f>
        <v>21</v>
      </c>
      <c r="J74" s="16">
        <f>J73</f>
        <v>1</v>
      </c>
      <c r="K74" s="16">
        <f t="shared" si="62"/>
        <v>1</v>
      </c>
      <c r="L74" s="16">
        <f t="shared" ref="L74" si="63">L73</f>
        <v>0</v>
      </c>
      <c r="M74" s="16">
        <f t="shared" si="62"/>
        <v>1</v>
      </c>
      <c r="N74" s="16">
        <f t="shared" si="62"/>
        <v>0</v>
      </c>
      <c r="O74" s="16">
        <f t="shared" si="62"/>
        <v>16</v>
      </c>
      <c r="P74" s="16">
        <f t="shared" si="62"/>
        <v>10</v>
      </c>
      <c r="Q74" s="16">
        <f t="shared" si="62"/>
        <v>26</v>
      </c>
      <c r="R74" s="16">
        <f t="shared" si="62"/>
        <v>1</v>
      </c>
      <c r="S74" s="16">
        <f t="shared" si="62"/>
        <v>0</v>
      </c>
      <c r="T74" s="16">
        <f t="shared" si="62"/>
        <v>1</v>
      </c>
      <c r="U74" s="16">
        <f t="shared" si="62"/>
        <v>2</v>
      </c>
      <c r="V74" s="16">
        <f t="shared" si="62"/>
        <v>1</v>
      </c>
      <c r="W74" s="16">
        <f t="shared" si="62"/>
        <v>6</v>
      </c>
      <c r="X74" s="16">
        <f t="shared" si="62"/>
        <v>1</v>
      </c>
      <c r="Y74" s="16">
        <f t="shared" si="62"/>
        <v>1</v>
      </c>
      <c r="Z74" s="16">
        <f t="shared" si="62"/>
        <v>0</v>
      </c>
      <c r="AA74" s="16">
        <f t="shared" si="62"/>
        <v>0</v>
      </c>
      <c r="AB74" s="16">
        <f t="shared" si="62"/>
        <v>0</v>
      </c>
      <c r="AC74" s="16">
        <f t="shared" ref="AC74" si="64">AC73</f>
        <v>0</v>
      </c>
      <c r="AD74" s="16">
        <f t="shared" si="62"/>
        <v>0</v>
      </c>
      <c r="AE74" s="16">
        <f t="shared" si="62"/>
        <v>0</v>
      </c>
      <c r="AF74" s="5">
        <v>7</v>
      </c>
    </row>
    <row r="75" spans="1:32" s="5" customFormat="1" ht="13.7" customHeight="1" x14ac:dyDescent="0.15">
      <c r="A75" s="9" t="s">
        <v>1108</v>
      </c>
      <c r="B75" s="9" t="s">
        <v>396</v>
      </c>
      <c r="C75" s="10" t="s">
        <v>397</v>
      </c>
      <c r="D75" s="12">
        <v>1</v>
      </c>
      <c r="E75" s="12">
        <v>0</v>
      </c>
      <c r="F75" s="12">
        <v>1</v>
      </c>
      <c r="G75" s="12">
        <v>0</v>
      </c>
      <c r="H75" s="12">
        <v>0</v>
      </c>
      <c r="I75" s="12">
        <v>14</v>
      </c>
      <c r="J75" s="12">
        <v>0</v>
      </c>
      <c r="K75" s="12">
        <v>1</v>
      </c>
      <c r="L75" s="12">
        <v>0</v>
      </c>
      <c r="M75" s="12">
        <v>0</v>
      </c>
      <c r="N75" s="12">
        <v>0</v>
      </c>
      <c r="O75" s="12">
        <v>7</v>
      </c>
      <c r="P75" s="12">
        <v>10</v>
      </c>
      <c r="Q75" s="144">
        <v>17</v>
      </c>
      <c r="R75" s="144">
        <v>1</v>
      </c>
      <c r="S75" s="144">
        <v>0</v>
      </c>
      <c r="T75" s="144">
        <v>6</v>
      </c>
      <c r="U75" s="144">
        <v>7</v>
      </c>
      <c r="V75" s="144">
        <v>1</v>
      </c>
      <c r="W75" s="144">
        <v>2</v>
      </c>
      <c r="X75" s="144">
        <v>1</v>
      </c>
      <c r="Y75" s="144">
        <v>1</v>
      </c>
      <c r="Z75" s="144">
        <v>0</v>
      </c>
      <c r="AA75" s="144">
        <v>0</v>
      </c>
      <c r="AB75" s="144">
        <v>0</v>
      </c>
      <c r="AC75" s="144">
        <v>0</v>
      </c>
      <c r="AD75" s="144">
        <v>0</v>
      </c>
      <c r="AE75" s="144">
        <v>0</v>
      </c>
      <c r="AF75" s="13">
        <v>8</v>
      </c>
    </row>
    <row r="76" spans="1:32" s="13" customFormat="1" ht="13.7" customHeight="1" x14ac:dyDescent="0.15">
      <c r="A76" s="14"/>
      <c r="B76" s="14" t="s">
        <v>1073</v>
      </c>
      <c r="C76" s="14">
        <v>1</v>
      </c>
      <c r="D76" s="16">
        <f>D75</f>
        <v>1</v>
      </c>
      <c r="E76" s="16">
        <f t="shared" ref="E76:AE76" si="65">E75</f>
        <v>0</v>
      </c>
      <c r="F76" s="16">
        <f t="shared" si="65"/>
        <v>1</v>
      </c>
      <c r="G76" s="16">
        <f t="shared" si="65"/>
        <v>0</v>
      </c>
      <c r="H76" s="16">
        <f t="shared" si="65"/>
        <v>0</v>
      </c>
      <c r="I76" s="16">
        <f>I75</f>
        <v>14</v>
      </c>
      <c r="J76" s="16">
        <f>J75</f>
        <v>0</v>
      </c>
      <c r="K76" s="16">
        <f t="shared" si="65"/>
        <v>1</v>
      </c>
      <c r="L76" s="16">
        <f t="shared" ref="L76" si="66">L75</f>
        <v>0</v>
      </c>
      <c r="M76" s="16">
        <f t="shared" si="65"/>
        <v>0</v>
      </c>
      <c r="N76" s="16">
        <f t="shared" si="65"/>
        <v>0</v>
      </c>
      <c r="O76" s="16">
        <f t="shared" si="65"/>
        <v>7</v>
      </c>
      <c r="P76" s="16">
        <f t="shared" si="65"/>
        <v>10</v>
      </c>
      <c r="Q76" s="16">
        <f t="shared" si="65"/>
        <v>17</v>
      </c>
      <c r="R76" s="16">
        <f t="shared" si="65"/>
        <v>1</v>
      </c>
      <c r="S76" s="16">
        <f t="shared" si="65"/>
        <v>0</v>
      </c>
      <c r="T76" s="16">
        <f t="shared" si="65"/>
        <v>6</v>
      </c>
      <c r="U76" s="16">
        <f t="shared" si="65"/>
        <v>7</v>
      </c>
      <c r="V76" s="16">
        <f t="shared" si="65"/>
        <v>1</v>
      </c>
      <c r="W76" s="16">
        <f t="shared" si="65"/>
        <v>2</v>
      </c>
      <c r="X76" s="16">
        <f t="shared" si="65"/>
        <v>1</v>
      </c>
      <c r="Y76" s="16">
        <f t="shared" si="65"/>
        <v>1</v>
      </c>
      <c r="Z76" s="16">
        <f t="shared" si="65"/>
        <v>0</v>
      </c>
      <c r="AA76" s="16">
        <f t="shared" si="65"/>
        <v>0</v>
      </c>
      <c r="AB76" s="16">
        <f t="shared" si="65"/>
        <v>0</v>
      </c>
      <c r="AC76" s="16">
        <f t="shared" ref="AC76" si="67">AC75</f>
        <v>0</v>
      </c>
      <c r="AD76" s="16">
        <f t="shared" si="65"/>
        <v>0</v>
      </c>
      <c r="AE76" s="16">
        <f t="shared" si="65"/>
        <v>0</v>
      </c>
      <c r="AF76" s="13">
        <v>9</v>
      </c>
    </row>
    <row r="77" spans="1:32" s="5" customFormat="1" ht="13.7" customHeight="1" x14ac:dyDescent="0.15">
      <c r="A77" s="9" t="s">
        <v>1108</v>
      </c>
      <c r="B77" s="9" t="s">
        <v>398</v>
      </c>
      <c r="C77" s="17" t="s">
        <v>399</v>
      </c>
      <c r="D77" s="12">
        <v>1</v>
      </c>
      <c r="E77" s="12">
        <v>0</v>
      </c>
      <c r="F77" s="12">
        <v>1</v>
      </c>
      <c r="G77" s="12">
        <v>0</v>
      </c>
      <c r="H77" s="12">
        <v>0</v>
      </c>
      <c r="I77" s="12">
        <v>11</v>
      </c>
      <c r="J77" s="12">
        <v>0</v>
      </c>
      <c r="K77" s="12">
        <v>1</v>
      </c>
      <c r="L77" s="12">
        <v>0</v>
      </c>
      <c r="M77" s="12">
        <v>0</v>
      </c>
      <c r="N77" s="12">
        <v>0</v>
      </c>
      <c r="O77" s="12">
        <v>6</v>
      </c>
      <c r="P77" s="12">
        <v>8</v>
      </c>
      <c r="Q77" s="144">
        <v>14</v>
      </c>
      <c r="R77" s="144">
        <v>1</v>
      </c>
      <c r="S77" s="144">
        <v>0</v>
      </c>
      <c r="T77" s="144">
        <v>2</v>
      </c>
      <c r="U77" s="144">
        <v>3</v>
      </c>
      <c r="V77" s="144">
        <v>1</v>
      </c>
      <c r="W77" s="144">
        <v>1</v>
      </c>
      <c r="X77" s="144">
        <v>1</v>
      </c>
      <c r="Y77" s="144">
        <v>0</v>
      </c>
      <c r="Z77" s="144">
        <v>0</v>
      </c>
      <c r="AA77" s="144">
        <v>0</v>
      </c>
      <c r="AB77" s="144">
        <v>1</v>
      </c>
      <c r="AC77" s="144">
        <v>0</v>
      </c>
      <c r="AD77" s="144">
        <v>0</v>
      </c>
      <c r="AE77" s="144">
        <v>1</v>
      </c>
      <c r="AF77" s="13">
        <v>10</v>
      </c>
    </row>
    <row r="78" spans="1:32" s="13" customFormat="1" ht="13.7" customHeight="1" x14ac:dyDescent="0.15">
      <c r="A78" s="14"/>
      <c r="B78" s="14" t="s">
        <v>1073</v>
      </c>
      <c r="C78" s="14">
        <v>1</v>
      </c>
      <c r="D78" s="16">
        <f>D77</f>
        <v>1</v>
      </c>
      <c r="E78" s="16">
        <f t="shared" ref="E78:AE78" si="68">E77</f>
        <v>0</v>
      </c>
      <c r="F78" s="16">
        <f t="shared" si="68"/>
        <v>1</v>
      </c>
      <c r="G78" s="16">
        <f t="shared" si="68"/>
        <v>0</v>
      </c>
      <c r="H78" s="16">
        <f t="shared" si="68"/>
        <v>0</v>
      </c>
      <c r="I78" s="16">
        <f>I77</f>
        <v>11</v>
      </c>
      <c r="J78" s="16">
        <f>J77</f>
        <v>0</v>
      </c>
      <c r="K78" s="16">
        <f t="shared" si="68"/>
        <v>1</v>
      </c>
      <c r="L78" s="16">
        <f t="shared" ref="L78" si="69">L77</f>
        <v>0</v>
      </c>
      <c r="M78" s="16">
        <f t="shared" si="68"/>
        <v>0</v>
      </c>
      <c r="N78" s="16">
        <f t="shared" si="68"/>
        <v>0</v>
      </c>
      <c r="O78" s="16">
        <f t="shared" si="68"/>
        <v>6</v>
      </c>
      <c r="P78" s="16">
        <f t="shared" si="68"/>
        <v>8</v>
      </c>
      <c r="Q78" s="16">
        <f t="shared" si="68"/>
        <v>14</v>
      </c>
      <c r="R78" s="16">
        <f t="shared" si="68"/>
        <v>1</v>
      </c>
      <c r="S78" s="16">
        <f t="shared" si="68"/>
        <v>0</v>
      </c>
      <c r="T78" s="16">
        <f t="shared" si="68"/>
        <v>2</v>
      </c>
      <c r="U78" s="16">
        <f t="shared" si="68"/>
        <v>3</v>
      </c>
      <c r="V78" s="16">
        <f t="shared" si="68"/>
        <v>1</v>
      </c>
      <c r="W78" s="16">
        <f t="shared" si="68"/>
        <v>1</v>
      </c>
      <c r="X78" s="16">
        <f t="shared" si="68"/>
        <v>1</v>
      </c>
      <c r="Y78" s="16">
        <f t="shared" si="68"/>
        <v>0</v>
      </c>
      <c r="Z78" s="16">
        <f t="shared" si="68"/>
        <v>0</v>
      </c>
      <c r="AA78" s="16">
        <f t="shared" si="68"/>
        <v>0</v>
      </c>
      <c r="AB78" s="16">
        <f t="shared" si="68"/>
        <v>1</v>
      </c>
      <c r="AC78" s="16">
        <f t="shared" ref="AC78" si="70">AC77</f>
        <v>0</v>
      </c>
      <c r="AD78" s="16">
        <f t="shared" si="68"/>
        <v>0</v>
      </c>
      <c r="AE78" s="16">
        <f t="shared" si="68"/>
        <v>1</v>
      </c>
      <c r="AF78" s="13">
        <v>11</v>
      </c>
    </row>
    <row r="79" spans="1:32" s="5" customFormat="1" ht="13.7" customHeight="1" x14ac:dyDescent="0.15">
      <c r="A79" s="9" t="s">
        <v>1108</v>
      </c>
      <c r="B79" s="9" t="s">
        <v>400</v>
      </c>
      <c r="C79" s="10" t="s">
        <v>401</v>
      </c>
      <c r="D79" s="12">
        <v>1</v>
      </c>
      <c r="E79" s="12">
        <v>0</v>
      </c>
      <c r="F79" s="12">
        <v>1</v>
      </c>
      <c r="G79" s="12">
        <v>0</v>
      </c>
      <c r="H79" s="12">
        <v>0</v>
      </c>
      <c r="I79" s="12">
        <v>11</v>
      </c>
      <c r="J79" s="12">
        <v>0</v>
      </c>
      <c r="K79" s="12">
        <v>1</v>
      </c>
      <c r="L79" s="12">
        <v>0</v>
      </c>
      <c r="M79" s="12">
        <v>0</v>
      </c>
      <c r="N79" s="12">
        <v>0</v>
      </c>
      <c r="O79" s="12">
        <v>7</v>
      </c>
      <c r="P79" s="12">
        <v>7</v>
      </c>
      <c r="Q79" s="144">
        <v>14</v>
      </c>
      <c r="R79" s="144">
        <v>1</v>
      </c>
      <c r="S79" s="144">
        <v>0</v>
      </c>
      <c r="T79" s="144">
        <v>1</v>
      </c>
      <c r="U79" s="144">
        <v>2</v>
      </c>
      <c r="V79" s="144">
        <v>1</v>
      </c>
      <c r="W79" s="144">
        <v>1</v>
      </c>
      <c r="X79" s="144">
        <v>1</v>
      </c>
      <c r="Y79" s="144">
        <v>0</v>
      </c>
      <c r="Z79" s="144">
        <v>0</v>
      </c>
      <c r="AA79" s="144">
        <v>0</v>
      </c>
      <c r="AB79" s="144">
        <v>0</v>
      </c>
      <c r="AC79" s="144">
        <v>0</v>
      </c>
      <c r="AD79" s="144">
        <v>0</v>
      </c>
      <c r="AE79" s="144">
        <v>0</v>
      </c>
      <c r="AF79" s="5">
        <v>12</v>
      </c>
    </row>
    <row r="80" spans="1:32" s="13" customFormat="1" ht="13.7" customHeight="1" x14ac:dyDescent="0.15">
      <c r="A80" s="14"/>
      <c r="B80" s="14" t="s">
        <v>1073</v>
      </c>
      <c r="C80" s="14">
        <v>1</v>
      </c>
      <c r="D80" s="16">
        <f>D79</f>
        <v>1</v>
      </c>
      <c r="E80" s="16">
        <f t="shared" ref="E80:AE80" si="71">E79</f>
        <v>0</v>
      </c>
      <c r="F80" s="16">
        <f t="shared" si="71"/>
        <v>1</v>
      </c>
      <c r="G80" s="16">
        <f t="shared" si="71"/>
        <v>0</v>
      </c>
      <c r="H80" s="16">
        <f t="shared" si="71"/>
        <v>0</v>
      </c>
      <c r="I80" s="16">
        <f>I79</f>
        <v>11</v>
      </c>
      <c r="J80" s="16">
        <f>J79</f>
        <v>0</v>
      </c>
      <c r="K80" s="16">
        <f t="shared" si="71"/>
        <v>1</v>
      </c>
      <c r="L80" s="16">
        <f t="shared" ref="L80" si="72">L79</f>
        <v>0</v>
      </c>
      <c r="M80" s="16">
        <f t="shared" si="71"/>
        <v>0</v>
      </c>
      <c r="N80" s="16">
        <f t="shared" si="71"/>
        <v>0</v>
      </c>
      <c r="O80" s="16">
        <f t="shared" si="71"/>
        <v>7</v>
      </c>
      <c r="P80" s="16">
        <f t="shared" si="71"/>
        <v>7</v>
      </c>
      <c r="Q80" s="16">
        <f t="shared" si="71"/>
        <v>14</v>
      </c>
      <c r="R80" s="16">
        <f t="shared" si="71"/>
        <v>1</v>
      </c>
      <c r="S80" s="16">
        <f t="shared" si="71"/>
        <v>0</v>
      </c>
      <c r="T80" s="16">
        <f t="shared" si="71"/>
        <v>1</v>
      </c>
      <c r="U80" s="16">
        <f t="shared" si="71"/>
        <v>2</v>
      </c>
      <c r="V80" s="16">
        <f t="shared" si="71"/>
        <v>1</v>
      </c>
      <c r="W80" s="16">
        <f t="shared" si="71"/>
        <v>1</v>
      </c>
      <c r="X80" s="16">
        <f t="shared" si="71"/>
        <v>1</v>
      </c>
      <c r="Y80" s="16">
        <f t="shared" si="71"/>
        <v>0</v>
      </c>
      <c r="Z80" s="16">
        <f t="shared" si="71"/>
        <v>0</v>
      </c>
      <c r="AA80" s="16">
        <f t="shared" si="71"/>
        <v>0</v>
      </c>
      <c r="AB80" s="16">
        <f t="shared" si="71"/>
        <v>0</v>
      </c>
      <c r="AC80" s="16">
        <f t="shared" ref="AC80" si="73">AC79</f>
        <v>0</v>
      </c>
      <c r="AD80" s="16">
        <f t="shared" si="71"/>
        <v>0</v>
      </c>
      <c r="AE80" s="16">
        <f t="shared" si="71"/>
        <v>0</v>
      </c>
      <c r="AF80" s="13">
        <v>13</v>
      </c>
    </row>
    <row r="81" spans="1:32" s="5" customFormat="1" ht="13.7" customHeight="1" x14ac:dyDescent="0.15">
      <c r="A81" s="9" t="s">
        <v>1108</v>
      </c>
      <c r="B81" s="9" t="s">
        <v>402</v>
      </c>
      <c r="C81" s="10" t="s">
        <v>403</v>
      </c>
      <c r="D81" s="12">
        <v>1</v>
      </c>
      <c r="E81" s="12">
        <v>0</v>
      </c>
      <c r="F81" s="12">
        <v>1</v>
      </c>
      <c r="G81" s="12">
        <v>0</v>
      </c>
      <c r="H81" s="12">
        <v>0</v>
      </c>
      <c r="I81" s="12">
        <v>10</v>
      </c>
      <c r="J81" s="12">
        <v>0</v>
      </c>
      <c r="K81" s="12">
        <v>1</v>
      </c>
      <c r="L81" s="12">
        <v>0</v>
      </c>
      <c r="M81" s="12">
        <v>0</v>
      </c>
      <c r="N81" s="12">
        <v>0</v>
      </c>
      <c r="O81" s="12">
        <v>6</v>
      </c>
      <c r="P81" s="12">
        <v>7</v>
      </c>
      <c r="Q81" s="144">
        <v>13</v>
      </c>
      <c r="R81" s="144">
        <v>1</v>
      </c>
      <c r="S81" s="144">
        <v>0</v>
      </c>
      <c r="T81" s="144">
        <v>4</v>
      </c>
      <c r="U81" s="144">
        <v>5</v>
      </c>
      <c r="V81" s="144">
        <v>1</v>
      </c>
      <c r="W81" s="144">
        <v>2</v>
      </c>
      <c r="X81" s="144">
        <v>1</v>
      </c>
      <c r="Y81" s="144">
        <v>0</v>
      </c>
      <c r="Z81" s="144">
        <v>0</v>
      </c>
      <c r="AA81" s="144">
        <v>0</v>
      </c>
      <c r="AB81" s="144">
        <v>0</v>
      </c>
      <c r="AC81" s="144">
        <v>0</v>
      </c>
      <c r="AD81" s="144">
        <v>0</v>
      </c>
      <c r="AE81" s="144">
        <v>0</v>
      </c>
      <c r="AF81" s="13">
        <v>14</v>
      </c>
    </row>
    <row r="82" spans="1:32" s="13" customFormat="1" ht="13.7" customHeight="1" x14ac:dyDescent="0.15">
      <c r="A82" s="14"/>
      <c r="B82" s="14" t="s">
        <v>1073</v>
      </c>
      <c r="C82" s="14">
        <v>1</v>
      </c>
      <c r="D82" s="16">
        <f>D81</f>
        <v>1</v>
      </c>
      <c r="E82" s="16">
        <f t="shared" ref="E82:AE82" si="74">E81</f>
        <v>0</v>
      </c>
      <c r="F82" s="16">
        <f t="shared" si="74"/>
        <v>1</v>
      </c>
      <c r="G82" s="16">
        <f t="shared" si="74"/>
        <v>0</v>
      </c>
      <c r="H82" s="16">
        <f t="shared" si="74"/>
        <v>0</v>
      </c>
      <c r="I82" s="16">
        <f>I81</f>
        <v>10</v>
      </c>
      <c r="J82" s="16">
        <f>J81</f>
        <v>0</v>
      </c>
      <c r="K82" s="16">
        <f t="shared" si="74"/>
        <v>1</v>
      </c>
      <c r="L82" s="16">
        <f t="shared" ref="L82" si="75">L81</f>
        <v>0</v>
      </c>
      <c r="M82" s="16">
        <f t="shared" si="74"/>
        <v>0</v>
      </c>
      <c r="N82" s="16">
        <f t="shared" si="74"/>
        <v>0</v>
      </c>
      <c r="O82" s="16">
        <f t="shared" si="74"/>
        <v>6</v>
      </c>
      <c r="P82" s="16">
        <f t="shared" si="74"/>
        <v>7</v>
      </c>
      <c r="Q82" s="16">
        <f t="shared" si="74"/>
        <v>13</v>
      </c>
      <c r="R82" s="16">
        <f t="shared" si="74"/>
        <v>1</v>
      </c>
      <c r="S82" s="16">
        <f t="shared" si="74"/>
        <v>0</v>
      </c>
      <c r="T82" s="16">
        <f t="shared" si="74"/>
        <v>4</v>
      </c>
      <c r="U82" s="16">
        <f t="shared" si="74"/>
        <v>5</v>
      </c>
      <c r="V82" s="16">
        <f t="shared" si="74"/>
        <v>1</v>
      </c>
      <c r="W82" s="16">
        <f t="shared" si="74"/>
        <v>2</v>
      </c>
      <c r="X82" s="16">
        <f t="shared" si="74"/>
        <v>1</v>
      </c>
      <c r="Y82" s="16">
        <f t="shared" si="74"/>
        <v>0</v>
      </c>
      <c r="Z82" s="16">
        <f t="shared" si="74"/>
        <v>0</v>
      </c>
      <c r="AA82" s="16">
        <f t="shared" si="74"/>
        <v>0</v>
      </c>
      <c r="AB82" s="16">
        <f t="shared" si="74"/>
        <v>0</v>
      </c>
      <c r="AC82" s="16">
        <f t="shared" ref="AC82" si="76">AC81</f>
        <v>0</v>
      </c>
      <c r="AD82" s="16">
        <f t="shared" si="74"/>
        <v>0</v>
      </c>
      <c r="AE82" s="16">
        <f t="shared" si="74"/>
        <v>0</v>
      </c>
      <c r="AF82" s="13">
        <v>15</v>
      </c>
    </row>
    <row r="83" spans="1:32" s="5" customFormat="1" ht="13.7" customHeight="1" x14ac:dyDescent="0.15">
      <c r="A83" s="9" t="s">
        <v>1108</v>
      </c>
      <c r="B83" s="9" t="s">
        <v>404</v>
      </c>
      <c r="C83" s="10" t="s">
        <v>405</v>
      </c>
      <c r="D83" s="12">
        <v>1</v>
      </c>
      <c r="E83" s="12">
        <v>0</v>
      </c>
      <c r="F83" s="12">
        <v>1</v>
      </c>
      <c r="G83" s="12">
        <v>0</v>
      </c>
      <c r="H83" s="12">
        <v>0</v>
      </c>
      <c r="I83" s="12">
        <v>14</v>
      </c>
      <c r="J83" s="12">
        <v>0</v>
      </c>
      <c r="K83" s="12">
        <v>1</v>
      </c>
      <c r="L83" s="12">
        <v>0</v>
      </c>
      <c r="M83" s="12">
        <v>0</v>
      </c>
      <c r="N83" s="12">
        <v>0</v>
      </c>
      <c r="O83" s="12">
        <v>5</v>
      </c>
      <c r="P83" s="12">
        <v>12</v>
      </c>
      <c r="Q83" s="144">
        <v>17</v>
      </c>
      <c r="R83" s="144">
        <v>1</v>
      </c>
      <c r="S83" s="144">
        <v>0</v>
      </c>
      <c r="T83" s="144">
        <v>2</v>
      </c>
      <c r="U83" s="144">
        <v>3</v>
      </c>
      <c r="V83" s="144">
        <v>1</v>
      </c>
      <c r="W83" s="144">
        <v>1</v>
      </c>
      <c r="X83" s="144">
        <v>1</v>
      </c>
      <c r="Y83" s="144">
        <v>0</v>
      </c>
      <c r="Z83" s="144">
        <v>0</v>
      </c>
      <c r="AA83" s="144">
        <v>0</v>
      </c>
      <c r="AB83" s="144">
        <v>1</v>
      </c>
      <c r="AC83" s="144">
        <v>0</v>
      </c>
      <c r="AD83" s="144">
        <v>0</v>
      </c>
      <c r="AE83" s="144">
        <v>1</v>
      </c>
      <c r="AF83" s="13">
        <v>16</v>
      </c>
    </row>
    <row r="84" spans="1:32" s="13" customFormat="1" ht="13.7" customHeight="1" x14ac:dyDescent="0.15">
      <c r="A84" s="14"/>
      <c r="B84" s="14" t="s">
        <v>1073</v>
      </c>
      <c r="C84" s="14">
        <v>1</v>
      </c>
      <c r="D84" s="16">
        <f>D83</f>
        <v>1</v>
      </c>
      <c r="E84" s="16">
        <f t="shared" ref="E84:AE84" si="77">E83</f>
        <v>0</v>
      </c>
      <c r="F84" s="16">
        <f t="shared" si="77"/>
        <v>1</v>
      </c>
      <c r="G84" s="16">
        <f t="shared" si="77"/>
        <v>0</v>
      </c>
      <c r="H84" s="16">
        <f t="shared" si="77"/>
        <v>0</v>
      </c>
      <c r="I84" s="16">
        <f>I83</f>
        <v>14</v>
      </c>
      <c r="J84" s="16">
        <f>J83</f>
        <v>0</v>
      </c>
      <c r="K84" s="16">
        <f t="shared" si="77"/>
        <v>1</v>
      </c>
      <c r="L84" s="16">
        <f t="shared" ref="L84" si="78">L83</f>
        <v>0</v>
      </c>
      <c r="M84" s="16">
        <f t="shared" si="77"/>
        <v>0</v>
      </c>
      <c r="N84" s="16">
        <f t="shared" si="77"/>
        <v>0</v>
      </c>
      <c r="O84" s="16">
        <f t="shared" si="77"/>
        <v>5</v>
      </c>
      <c r="P84" s="16">
        <f t="shared" si="77"/>
        <v>12</v>
      </c>
      <c r="Q84" s="16">
        <f t="shared" si="77"/>
        <v>17</v>
      </c>
      <c r="R84" s="16">
        <f t="shared" si="77"/>
        <v>1</v>
      </c>
      <c r="S84" s="16">
        <f t="shared" si="77"/>
        <v>0</v>
      </c>
      <c r="T84" s="16">
        <f t="shared" si="77"/>
        <v>2</v>
      </c>
      <c r="U84" s="16">
        <f t="shared" si="77"/>
        <v>3</v>
      </c>
      <c r="V84" s="16">
        <f t="shared" si="77"/>
        <v>1</v>
      </c>
      <c r="W84" s="16">
        <f t="shared" si="77"/>
        <v>1</v>
      </c>
      <c r="X84" s="16">
        <f t="shared" si="77"/>
        <v>1</v>
      </c>
      <c r="Y84" s="16">
        <f t="shared" si="77"/>
        <v>0</v>
      </c>
      <c r="Z84" s="16">
        <f t="shared" si="77"/>
        <v>0</v>
      </c>
      <c r="AA84" s="16">
        <f t="shared" si="77"/>
        <v>0</v>
      </c>
      <c r="AB84" s="16">
        <f t="shared" si="77"/>
        <v>1</v>
      </c>
      <c r="AC84" s="16">
        <f t="shared" ref="AC84" si="79">AC83</f>
        <v>0</v>
      </c>
      <c r="AD84" s="16">
        <f t="shared" si="77"/>
        <v>0</v>
      </c>
      <c r="AE84" s="16">
        <f t="shared" si="77"/>
        <v>1</v>
      </c>
      <c r="AF84" s="5">
        <v>17</v>
      </c>
    </row>
    <row r="85" spans="1:32" s="5" customFormat="1" ht="13.7" customHeight="1" x14ac:dyDescent="0.15">
      <c r="A85" s="18"/>
      <c r="B85" s="18" t="s">
        <v>1074</v>
      </c>
      <c r="C85" s="18">
        <f>C6+C21+C24+C27+C31+C34+C41+C47+C54+C56+C58+C60+C62+C64+C68+C70+C72+C74+C76+C78+C80+C82+C84</f>
        <v>57</v>
      </c>
      <c r="D85" s="20">
        <f>D6+D21+D24+D27+D31+D34+D41+D47+D54+D56+D58+D60+D62+D64+D68+D70+D72+D74+D76+D78+D80+D82+D84</f>
        <v>58</v>
      </c>
      <c r="E85" s="20">
        <f t="shared" ref="E85:AE85" si="80">E6+E21+E24+E27+E31+E34+E41+E47+E54+E56+E58+E60+E62+E64+E68+E70+E72+E74+E76+E78+E80+E82+E84</f>
        <v>0</v>
      </c>
      <c r="F85" s="20">
        <f t="shared" si="80"/>
        <v>60</v>
      </c>
      <c r="G85" s="20">
        <f t="shared" si="80"/>
        <v>13</v>
      </c>
      <c r="H85" s="20">
        <f t="shared" si="80"/>
        <v>0</v>
      </c>
      <c r="I85" s="20">
        <f t="shared" si="80"/>
        <v>871</v>
      </c>
      <c r="J85" s="20">
        <f t="shared" si="80"/>
        <v>2</v>
      </c>
      <c r="K85" s="20">
        <f t="shared" si="80"/>
        <v>59</v>
      </c>
      <c r="L85" s="20">
        <f t="shared" si="80"/>
        <v>0</v>
      </c>
      <c r="M85" s="20">
        <f t="shared" si="80"/>
        <v>19</v>
      </c>
      <c r="N85" s="20">
        <f t="shared" si="80"/>
        <v>7</v>
      </c>
      <c r="O85" s="20">
        <f t="shared" si="80"/>
        <v>522</v>
      </c>
      <c r="P85" s="20">
        <f t="shared" si="80"/>
        <v>567</v>
      </c>
      <c r="Q85" s="20">
        <f t="shared" si="80"/>
        <v>1089</v>
      </c>
      <c r="R85" s="20">
        <f t="shared" si="80"/>
        <v>60</v>
      </c>
      <c r="S85" s="20">
        <f t="shared" si="80"/>
        <v>1</v>
      </c>
      <c r="T85" s="20">
        <f t="shared" si="80"/>
        <v>135</v>
      </c>
      <c r="U85" s="20">
        <f t="shared" si="80"/>
        <v>196</v>
      </c>
      <c r="V85" s="20">
        <f t="shared" si="80"/>
        <v>57</v>
      </c>
      <c r="W85" s="20">
        <f t="shared" si="80"/>
        <v>177</v>
      </c>
      <c r="X85" s="20">
        <f t="shared" si="80"/>
        <v>57</v>
      </c>
      <c r="Y85" s="20">
        <f t="shared" si="80"/>
        <v>28</v>
      </c>
      <c r="Z85" s="20">
        <f t="shared" si="80"/>
        <v>5</v>
      </c>
      <c r="AA85" s="20">
        <f t="shared" si="80"/>
        <v>8</v>
      </c>
      <c r="AB85" s="20">
        <f t="shared" si="80"/>
        <v>12</v>
      </c>
      <c r="AC85" s="20">
        <f t="shared" si="80"/>
        <v>0</v>
      </c>
      <c r="AD85" s="20">
        <f t="shared" si="80"/>
        <v>1</v>
      </c>
      <c r="AE85" s="20">
        <f t="shared" si="80"/>
        <v>11</v>
      </c>
      <c r="AF85" s="13">
        <v>18</v>
      </c>
    </row>
    <row r="86" spans="1:32" s="13" customFormat="1" ht="13.7" customHeight="1" x14ac:dyDescent="0.15">
      <c r="A86" s="9" t="s">
        <v>1109</v>
      </c>
      <c r="B86" s="9" t="s">
        <v>691</v>
      </c>
      <c r="C86" s="10" t="s">
        <v>693</v>
      </c>
      <c r="D86" s="12">
        <v>1</v>
      </c>
      <c r="E86" s="12">
        <v>0</v>
      </c>
      <c r="F86" s="12">
        <v>1</v>
      </c>
      <c r="G86" s="12">
        <v>1</v>
      </c>
      <c r="H86" s="12">
        <v>0</v>
      </c>
      <c r="I86" s="12">
        <v>43</v>
      </c>
      <c r="J86" s="12">
        <v>0</v>
      </c>
      <c r="K86" s="12">
        <v>1</v>
      </c>
      <c r="L86" s="12">
        <v>0</v>
      </c>
      <c r="M86" s="12">
        <v>1</v>
      </c>
      <c r="N86" s="12">
        <v>0</v>
      </c>
      <c r="O86" s="12">
        <v>19</v>
      </c>
      <c r="P86" s="12">
        <v>29</v>
      </c>
      <c r="Q86" s="144">
        <v>48</v>
      </c>
      <c r="R86" s="144">
        <v>2</v>
      </c>
      <c r="S86" s="144">
        <v>0</v>
      </c>
      <c r="T86" s="144">
        <v>8</v>
      </c>
      <c r="U86" s="144">
        <v>10</v>
      </c>
      <c r="V86" s="144">
        <v>1</v>
      </c>
      <c r="W86" s="144">
        <v>6</v>
      </c>
      <c r="X86" s="144">
        <v>1</v>
      </c>
      <c r="Y86" s="144">
        <v>2</v>
      </c>
      <c r="Z86" s="144">
        <v>0</v>
      </c>
      <c r="AA86" s="144">
        <v>1</v>
      </c>
      <c r="AB86" s="144">
        <v>2</v>
      </c>
      <c r="AC86" s="144">
        <v>0</v>
      </c>
      <c r="AD86" s="144">
        <v>0</v>
      </c>
      <c r="AE86" s="144">
        <v>2</v>
      </c>
      <c r="AF86" s="13">
        <v>19</v>
      </c>
    </row>
    <row r="87" spans="1:32" s="5" customFormat="1" ht="13.7" customHeight="1" x14ac:dyDescent="0.15">
      <c r="A87" s="9" t="s">
        <v>1109</v>
      </c>
      <c r="B87" s="9" t="s">
        <v>691</v>
      </c>
      <c r="C87" s="17" t="s">
        <v>695</v>
      </c>
      <c r="D87" s="12">
        <v>1</v>
      </c>
      <c r="E87" s="12">
        <v>0</v>
      </c>
      <c r="F87" s="12">
        <v>1</v>
      </c>
      <c r="G87" s="12">
        <v>0</v>
      </c>
      <c r="H87" s="12">
        <v>0</v>
      </c>
      <c r="I87" s="12">
        <v>24</v>
      </c>
      <c r="J87" s="12">
        <v>0</v>
      </c>
      <c r="K87" s="12">
        <v>1</v>
      </c>
      <c r="L87" s="12">
        <v>0</v>
      </c>
      <c r="M87" s="12">
        <v>0</v>
      </c>
      <c r="N87" s="12">
        <v>0</v>
      </c>
      <c r="O87" s="12">
        <v>13</v>
      </c>
      <c r="P87" s="12">
        <v>14</v>
      </c>
      <c r="Q87" s="144">
        <v>27</v>
      </c>
      <c r="R87" s="144">
        <v>1</v>
      </c>
      <c r="S87" s="144">
        <v>0</v>
      </c>
      <c r="T87" s="144">
        <v>1</v>
      </c>
      <c r="U87" s="144">
        <v>2</v>
      </c>
      <c r="V87" s="144">
        <v>1</v>
      </c>
      <c r="W87" s="144">
        <v>6</v>
      </c>
      <c r="X87" s="144">
        <v>1</v>
      </c>
      <c r="Y87" s="144">
        <v>2</v>
      </c>
      <c r="Z87" s="144">
        <v>0</v>
      </c>
      <c r="AA87" s="144">
        <v>0</v>
      </c>
      <c r="AB87" s="144">
        <v>2</v>
      </c>
      <c r="AC87" s="144">
        <v>0</v>
      </c>
      <c r="AD87" s="144">
        <v>0</v>
      </c>
      <c r="AE87" s="144">
        <v>2</v>
      </c>
      <c r="AF87" s="13">
        <v>20</v>
      </c>
    </row>
    <row r="88" spans="1:32" s="13" customFormat="1" ht="13.7" customHeight="1" x14ac:dyDescent="0.15">
      <c r="A88" s="9" t="s">
        <v>1109</v>
      </c>
      <c r="B88" s="9" t="s">
        <v>691</v>
      </c>
      <c r="C88" s="17" t="s">
        <v>698</v>
      </c>
      <c r="D88" s="12">
        <v>1</v>
      </c>
      <c r="E88" s="12">
        <v>0</v>
      </c>
      <c r="F88" s="12">
        <v>1</v>
      </c>
      <c r="G88" s="12">
        <v>0</v>
      </c>
      <c r="H88" s="12">
        <v>0</v>
      </c>
      <c r="I88" s="12">
        <v>37</v>
      </c>
      <c r="J88" s="12">
        <v>0</v>
      </c>
      <c r="K88" s="12">
        <v>2</v>
      </c>
      <c r="L88" s="12">
        <v>0</v>
      </c>
      <c r="M88" s="12">
        <v>0</v>
      </c>
      <c r="N88" s="12">
        <v>0</v>
      </c>
      <c r="O88" s="12">
        <v>19</v>
      </c>
      <c r="P88" s="12">
        <v>22</v>
      </c>
      <c r="Q88" s="144">
        <v>41</v>
      </c>
      <c r="R88" s="144">
        <v>2</v>
      </c>
      <c r="S88" s="144">
        <v>1</v>
      </c>
      <c r="T88" s="144">
        <v>1</v>
      </c>
      <c r="U88" s="144">
        <v>4</v>
      </c>
      <c r="V88" s="144">
        <v>1</v>
      </c>
      <c r="W88" s="144">
        <v>6</v>
      </c>
      <c r="X88" s="144">
        <v>1</v>
      </c>
      <c r="Y88" s="144">
        <v>1</v>
      </c>
      <c r="Z88" s="144">
        <v>0</v>
      </c>
      <c r="AA88" s="144">
        <v>0</v>
      </c>
      <c r="AB88" s="144">
        <v>3</v>
      </c>
      <c r="AC88" s="144">
        <v>0</v>
      </c>
      <c r="AD88" s="144">
        <v>1</v>
      </c>
      <c r="AE88" s="144">
        <v>3</v>
      </c>
      <c r="AF88" s="13">
        <v>21</v>
      </c>
    </row>
    <row r="89" spans="1:32" s="5" customFormat="1" ht="13.7" customHeight="1" x14ac:dyDescent="0.15">
      <c r="A89" s="9" t="s">
        <v>1109</v>
      </c>
      <c r="B89" s="9" t="s">
        <v>691</v>
      </c>
      <c r="C89" s="17" t="s">
        <v>700</v>
      </c>
      <c r="D89" s="12">
        <v>1</v>
      </c>
      <c r="E89" s="12">
        <v>0</v>
      </c>
      <c r="F89" s="12">
        <v>1</v>
      </c>
      <c r="G89" s="12">
        <v>1</v>
      </c>
      <c r="H89" s="12">
        <v>0</v>
      </c>
      <c r="I89" s="12">
        <v>39</v>
      </c>
      <c r="J89" s="12">
        <v>0</v>
      </c>
      <c r="K89" s="12">
        <v>3</v>
      </c>
      <c r="L89" s="12">
        <v>0</v>
      </c>
      <c r="M89" s="12">
        <v>0</v>
      </c>
      <c r="N89" s="12">
        <v>0</v>
      </c>
      <c r="O89" s="12">
        <v>18</v>
      </c>
      <c r="P89" s="12">
        <v>27</v>
      </c>
      <c r="Q89" s="144">
        <v>45</v>
      </c>
      <c r="R89" s="144">
        <v>2</v>
      </c>
      <c r="S89" s="144">
        <v>1</v>
      </c>
      <c r="T89" s="144">
        <v>1</v>
      </c>
      <c r="U89" s="144">
        <v>4</v>
      </c>
      <c r="V89" s="144">
        <v>1</v>
      </c>
      <c r="W89" s="144">
        <v>6</v>
      </c>
      <c r="X89" s="144">
        <v>1</v>
      </c>
      <c r="Y89" s="144">
        <v>2</v>
      </c>
      <c r="Z89" s="144">
        <v>0</v>
      </c>
      <c r="AA89" s="144">
        <v>1</v>
      </c>
      <c r="AB89" s="144">
        <v>1</v>
      </c>
      <c r="AC89" s="144">
        <v>0</v>
      </c>
      <c r="AD89" s="144">
        <v>1</v>
      </c>
      <c r="AE89" s="144">
        <v>1</v>
      </c>
      <c r="AF89" s="5">
        <v>22</v>
      </c>
    </row>
    <row r="90" spans="1:32" s="13" customFormat="1" ht="13.7" customHeight="1" x14ac:dyDescent="0.15">
      <c r="A90" s="9" t="s">
        <v>1109</v>
      </c>
      <c r="B90" s="9" t="s">
        <v>691</v>
      </c>
      <c r="C90" s="17" t="s">
        <v>702</v>
      </c>
      <c r="D90" s="12">
        <v>1</v>
      </c>
      <c r="E90" s="12">
        <v>0</v>
      </c>
      <c r="F90" s="12">
        <v>1</v>
      </c>
      <c r="G90" s="12">
        <v>0</v>
      </c>
      <c r="H90" s="12">
        <v>0</v>
      </c>
      <c r="I90" s="12">
        <v>28</v>
      </c>
      <c r="J90" s="12">
        <v>0</v>
      </c>
      <c r="K90" s="12">
        <v>1</v>
      </c>
      <c r="L90" s="12">
        <v>0</v>
      </c>
      <c r="M90" s="12">
        <v>0</v>
      </c>
      <c r="N90" s="12">
        <v>0</v>
      </c>
      <c r="O90" s="12">
        <v>16</v>
      </c>
      <c r="P90" s="12">
        <v>15</v>
      </c>
      <c r="Q90" s="144">
        <v>31</v>
      </c>
      <c r="R90" s="144">
        <v>1</v>
      </c>
      <c r="S90" s="144">
        <v>1</v>
      </c>
      <c r="T90" s="144">
        <v>1</v>
      </c>
      <c r="U90" s="144">
        <v>3</v>
      </c>
      <c r="V90" s="144">
        <v>1</v>
      </c>
      <c r="W90" s="144">
        <v>6</v>
      </c>
      <c r="X90" s="144">
        <v>1</v>
      </c>
      <c r="Y90" s="144">
        <v>2</v>
      </c>
      <c r="Z90" s="144">
        <v>0</v>
      </c>
      <c r="AA90" s="144">
        <v>0</v>
      </c>
      <c r="AB90" s="144">
        <v>1</v>
      </c>
      <c r="AC90" s="144">
        <v>0</v>
      </c>
      <c r="AD90" s="144">
        <v>0</v>
      </c>
      <c r="AE90" s="144">
        <v>1</v>
      </c>
      <c r="AF90" s="13">
        <v>23</v>
      </c>
    </row>
    <row r="91" spans="1:32" s="5" customFormat="1" ht="13.7" customHeight="1" x14ac:dyDescent="0.15">
      <c r="A91" s="9" t="s">
        <v>1109</v>
      </c>
      <c r="B91" s="9" t="s">
        <v>691</v>
      </c>
      <c r="C91" s="17" t="s">
        <v>703</v>
      </c>
      <c r="D91" s="12">
        <v>1</v>
      </c>
      <c r="E91" s="12">
        <v>0</v>
      </c>
      <c r="F91" s="12">
        <v>2</v>
      </c>
      <c r="G91" s="12">
        <v>1</v>
      </c>
      <c r="H91" s="12">
        <v>0</v>
      </c>
      <c r="I91" s="12">
        <v>40</v>
      </c>
      <c r="J91" s="12">
        <v>0</v>
      </c>
      <c r="K91" s="12">
        <v>3</v>
      </c>
      <c r="L91" s="12">
        <v>0</v>
      </c>
      <c r="M91" s="12">
        <v>1</v>
      </c>
      <c r="N91" s="12">
        <v>0</v>
      </c>
      <c r="O91" s="12">
        <v>22</v>
      </c>
      <c r="P91" s="12">
        <v>26</v>
      </c>
      <c r="Q91" s="144">
        <v>48</v>
      </c>
      <c r="R91" s="144">
        <v>3</v>
      </c>
      <c r="S91" s="144">
        <v>0</v>
      </c>
      <c r="T91" s="144">
        <v>1</v>
      </c>
      <c r="U91" s="144">
        <v>4</v>
      </c>
      <c r="V91" s="144">
        <v>0</v>
      </c>
      <c r="W91" s="144">
        <v>6</v>
      </c>
      <c r="X91" s="144">
        <v>1</v>
      </c>
      <c r="Y91" s="144">
        <v>2</v>
      </c>
      <c r="Z91" s="144">
        <v>3</v>
      </c>
      <c r="AA91" s="144">
        <v>0</v>
      </c>
      <c r="AB91" s="144">
        <v>3</v>
      </c>
      <c r="AC91" s="144">
        <v>0</v>
      </c>
      <c r="AD91" s="144">
        <v>1</v>
      </c>
      <c r="AE91" s="144">
        <v>3</v>
      </c>
      <c r="AF91" s="13">
        <v>24</v>
      </c>
    </row>
    <row r="92" spans="1:32" s="5" customFormat="1" ht="13.7" customHeight="1" x14ac:dyDescent="0.15">
      <c r="A92" s="9" t="s">
        <v>1109</v>
      </c>
      <c r="B92" s="9" t="s">
        <v>691</v>
      </c>
      <c r="C92" s="17" t="s">
        <v>705</v>
      </c>
      <c r="D92" s="12">
        <v>1</v>
      </c>
      <c r="E92" s="12">
        <v>0</v>
      </c>
      <c r="F92" s="12">
        <v>1</v>
      </c>
      <c r="G92" s="12">
        <v>0</v>
      </c>
      <c r="H92" s="12">
        <v>0</v>
      </c>
      <c r="I92" s="12">
        <v>26</v>
      </c>
      <c r="J92" s="12">
        <v>0</v>
      </c>
      <c r="K92" s="12">
        <v>1</v>
      </c>
      <c r="L92" s="12">
        <v>0</v>
      </c>
      <c r="M92" s="12">
        <v>1</v>
      </c>
      <c r="N92" s="12">
        <v>0</v>
      </c>
      <c r="O92" s="12">
        <v>9</v>
      </c>
      <c r="P92" s="12">
        <v>21</v>
      </c>
      <c r="Q92" s="144">
        <v>30</v>
      </c>
      <c r="R92" s="144">
        <v>1</v>
      </c>
      <c r="S92" s="144">
        <v>0</v>
      </c>
      <c r="T92" s="144">
        <v>1</v>
      </c>
      <c r="U92" s="144">
        <v>2</v>
      </c>
      <c r="V92" s="144">
        <v>1</v>
      </c>
      <c r="W92" s="144">
        <v>6</v>
      </c>
      <c r="X92" s="144">
        <v>1</v>
      </c>
      <c r="Y92" s="144">
        <v>2</v>
      </c>
      <c r="Z92" s="144">
        <v>0</v>
      </c>
      <c r="AA92" s="144">
        <v>0</v>
      </c>
      <c r="AB92" s="144">
        <v>1</v>
      </c>
      <c r="AC92" s="144">
        <v>0</v>
      </c>
      <c r="AD92" s="144">
        <v>1</v>
      </c>
      <c r="AE92" s="144">
        <v>1</v>
      </c>
      <c r="AF92" s="13">
        <v>25</v>
      </c>
    </row>
    <row r="93" spans="1:32" s="13" customFormat="1" ht="13.7" customHeight="1" x14ac:dyDescent="0.15">
      <c r="A93" s="9" t="s">
        <v>1109</v>
      </c>
      <c r="B93" s="9" t="s">
        <v>691</v>
      </c>
      <c r="C93" s="17" t="s">
        <v>708</v>
      </c>
      <c r="D93" s="12">
        <v>1</v>
      </c>
      <c r="E93" s="12">
        <v>0</v>
      </c>
      <c r="F93" s="12">
        <v>1</v>
      </c>
      <c r="G93" s="12">
        <v>0</v>
      </c>
      <c r="H93" s="12">
        <v>0</v>
      </c>
      <c r="I93" s="12">
        <v>31</v>
      </c>
      <c r="J93" s="12">
        <v>0</v>
      </c>
      <c r="K93" s="12">
        <v>1</v>
      </c>
      <c r="L93" s="12">
        <v>0</v>
      </c>
      <c r="M93" s="12">
        <v>0</v>
      </c>
      <c r="N93" s="12">
        <v>0</v>
      </c>
      <c r="O93" s="12">
        <v>14</v>
      </c>
      <c r="P93" s="12">
        <v>20</v>
      </c>
      <c r="Q93" s="144">
        <v>34</v>
      </c>
      <c r="R93" s="144">
        <v>1</v>
      </c>
      <c r="S93" s="144">
        <v>0</v>
      </c>
      <c r="T93" s="144">
        <v>1</v>
      </c>
      <c r="U93" s="144">
        <v>2</v>
      </c>
      <c r="V93" s="144">
        <v>1</v>
      </c>
      <c r="W93" s="144">
        <v>6</v>
      </c>
      <c r="X93" s="144">
        <v>1</v>
      </c>
      <c r="Y93" s="144">
        <v>1</v>
      </c>
      <c r="Z93" s="144">
        <v>0</v>
      </c>
      <c r="AA93" s="144">
        <v>0</v>
      </c>
      <c r="AB93" s="144">
        <v>3</v>
      </c>
      <c r="AC93" s="144">
        <v>0</v>
      </c>
      <c r="AD93" s="144">
        <v>0</v>
      </c>
      <c r="AE93" s="144">
        <v>3</v>
      </c>
      <c r="AF93" s="13">
        <v>26</v>
      </c>
    </row>
    <row r="94" spans="1:32" s="13" customFormat="1" ht="13.7" customHeight="1" x14ac:dyDescent="0.15">
      <c r="A94" s="9" t="s">
        <v>1109</v>
      </c>
      <c r="B94" s="9" t="s">
        <v>691</v>
      </c>
      <c r="C94" s="17" t="s">
        <v>711</v>
      </c>
      <c r="D94" s="12">
        <v>1</v>
      </c>
      <c r="E94" s="12">
        <v>0</v>
      </c>
      <c r="F94" s="12">
        <v>1</v>
      </c>
      <c r="G94" s="12">
        <v>1</v>
      </c>
      <c r="H94" s="12">
        <v>0</v>
      </c>
      <c r="I94" s="12">
        <v>38</v>
      </c>
      <c r="J94" s="12">
        <v>0</v>
      </c>
      <c r="K94" s="12">
        <v>2</v>
      </c>
      <c r="L94" s="12">
        <v>0</v>
      </c>
      <c r="M94" s="12">
        <v>0</v>
      </c>
      <c r="N94" s="12">
        <v>0</v>
      </c>
      <c r="O94" s="12">
        <v>18</v>
      </c>
      <c r="P94" s="12">
        <v>25</v>
      </c>
      <c r="Q94" s="144">
        <v>43</v>
      </c>
      <c r="R94" s="144">
        <v>2</v>
      </c>
      <c r="S94" s="144">
        <v>1</v>
      </c>
      <c r="T94" s="144">
        <v>1</v>
      </c>
      <c r="U94" s="144">
        <v>4</v>
      </c>
      <c r="V94" s="144">
        <v>1</v>
      </c>
      <c r="W94" s="144">
        <v>6</v>
      </c>
      <c r="X94" s="144">
        <v>1</v>
      </c>
      <c r="Y94" s="144">
        <v>1</v>
      </c>
      <c r="Z94" s="144">
        <v>0</v>
      </c>
      <c r="AA94" s="144">
        <v>0</v>
      </c>
      <c r="AB94" s="144">
        <v>2</v>
      </c>
      <c r="AC94" s="144">
        <v>0</v>
      </c>
      <c r="AD94" s="144">
        <v>0</v>
      </c>
      <c r="AE94" s="144">
        <v>2</v>
      </c>
      <c r="AF94" s="5">
        <v>27</v>
      </c>
    </row>
    <row r="95" spans="1:32" s="13" customFormat="1" ht="13.7" customHeight="1" x14ac:dyDescent="0.15">
      <c r="A95" s="9" t="s">
        <v>1109</v>
      </c>
      <c r="B95" s="9" t="s">
        <v>691</v>
      </c>
      <c r="C95" s="17" t="s">
        <v>724</v>
      </c>
      <c r="D95" s="12">
        <v>1</v>
      </c>
      <c r="E95" s="12">
        <v>0</v>
      </c>
      <c r="F95" s="12">
        <v>1</v>
      </c>
      <c r="G95" s="12">
        <v>0</v>
      </c>
      <c r="H95" s="12">
        <v>0</v>
      </c>
      <c r="I95" s="12">
        <v>8</v>
      </c>
      <c r="J95" s="12">
        <v>0</v>
      </c>
      <c r="K95" s="12">
        <v>1</v>
      </c>
      <c r="L95" s="12">
        <v>0</v>
      </c>
      <c r="M95" s="12">
        <v>0</v>
      </c>
      <c r="N95" s="12">
        <v>0</v>
      </c>
      <c r="O95" s="12">
        <v>8</v>
      </c>
      <c r="P95" s="12">
        <v>3</v>
      </c>
      <c r="Q95" s="144">
        <v>11</v>
      </c>
      <c r="R95" s="144">
        <v>1</v>
      </c>
      <c r="S95" s="144">
        <v>0</v>
      </c>
      <c r="T95" s="144">
        <v>1</v>
      </c>
      <c r="U95" s="144">
        <v>2</v>
      </c>
      <c r="V95" s="144">
        <v>1</v>
      </c>
      <c r="W95" s="144">
        <v>0</v>
      </c>
      <c r="X95" s="144">
        <v>1</v>
      </c>
      <c r="Y95" s="144">
        <v>1</v>
      </c>
      <c r="Z95" s="144">
        <v>0</v>
      </c>
      <c r="AA95" s="144">
        <v>0</v>
      </c>
      <c r="AB95" s="144">
        <v>0</v>
      </c>
      <c r="AC95" s="144">
        <v>0</v>
      </c>
      <c r="AD95" s="144">
        <v>0</v>
      </c>
      <c r="AE95" s="144">
        <v>0</v>
      </c>
      <c r="AF95" s="13">
        <v>28</v>
      </c>
    </row>
    <row r="96" spans="1:32" s="13" customFormat="1" ht="13.7" customHeight="1" x14ac:dyDescent="0.15">
      <c r="A96" s="9" t="s">
        <v>1109</v>
      </c>
      <c r="B96" s="9" t="s">
        <v>691</v>
      </c>
      <c r="C96" s="17" t="s">
        <v>735</v>
      </c>
      <c r="D96" s="12">
        <v>1</v>
      </c>
      <c r="E96" s="12">
        <v>0</v>
      </c>
      <c r="F96" s="12">
        <v>1</v>
      </c>
      <c r="G96" s="12">
        <v>0</v>
      </c>
      <c r="H96" s="12">
        <v>0</v>
      </c>
      <c r="I96" s="12">
        <v>27</v>
      </c>
      <c r="J96" s="12">
        <v>0</v>
      </c>
      <c r="K96" s="12">
        <v>1</v>
      </c>
      <c r="L96" s="12">
        <v>0</v>
      </c>
      <c r="M96" s="12">
        <v>2</v>
      </c>
      <c r="N96" s="12">
        <v>0</v>
      </c>
      <c r="O96" s="12">
        <v>16</v>
      </c>
      <c r="P96" s="12">
        <v>16</v>
      </c>
      <c r="Q96" s="144">
        <v>32</v>
      </c>
      <c r="R96" s="144">
        <v>1</v>
      </c>
      <c r="S96" s="144">
        <v>0</v>
      </c>
      <c r="T96" s="144">
        <v>1</v>
      </c>
      <c r="U96" s="144">
        <v>2</v>
      </c>
      <c r="V96" s="144">
        <v>1</v>
      </c>
      <c r="W96" s="144">
        <v>6</v>
      </c>
      <c r="X96" s="144">
        <v>1</v>
      </c>
      <c r="Y96" s="144">
        <v>2</v>
      </c>
      <c r="Z96" s="144">
        <v>0</v>
      </c>
      <c r="AA96" s="144">
        <v>0</v>
      </c>
      <c r="AB96" s="144">
        <v>1</v>
      </c>
      <c r="AC96" s="144">
        <v>0</v>
      </c>
      <c r="AD96" s="144">
        <v>1</v>
      </c>
      <c r="AE96" s="144">
        <v>1</v>
      </c>
      <c r="AF96" s="13">
        <v>29</v>
      </c>
    </row>
    <row r="97" spans="1:32" s="13" customFormat="1" ht="13.7" customHeight="1" x14ac:dyDescent="0.15">
      <c r="A97" s="9" t="s">
        <v>1109</v>
      </c>
      <c r="B97" s="9" t="s">
        <v>691</v>
      </c>
      <c r="C97" s="17" t="s">
        <v>524</v>
      </c>
      <c r="D97" s="12">
        <v>1</v>
      </c>
      <c r="E97" s="12">
        <v>0</v>
      </c>
      <c r="F97" s="12">
        <v>1</v>
      </c>
      <c r="G97" s="12">
        <v>0</v>
      </c>
      <c r="H97" s="12">
        <v>0</v>
      </c>
      <c r="I97" s="12">
        <v>30</v>
      </c>
      <c r="J97" s="12">
        <v>0</v>
      </c>
      <c r="K97" s="12">
        <v>1</v>
      </c>
      <c r="L97" s="12">
        <v>0</v>
      </c>
      <c r="M97" s="12">
        <v>0</v>
      </c>
      <c r="N97" s="12">
        <v>0</v>
      </c>
      <c r="O97" s="12">
        <v>17</v>
      </c>
      <c r="P97" s="12">
        <v>16</v>
      </c>
      <c r="Q97" s="144">
        <v>33</v>
      </c>
      <c r="R97" s="144">
        <v>2</v>
      </c>
      <c r="S97" s="144">
        <v>1</v>
      </c>
      <c r="T97" s="144">
        <v>1</v>
      </c>
      <c r="U97" s="144">
        <v>4</v>
      </c>
      <c r="V97" s="144">
        <v>1</v>
      </c>
      <c r="W97" s="144">
        <v>6</v>
      </c>
      <c r="X97" s="144">
        <v>1</v>
      </c>
      <c r="Y97" s="144">
        <v>2</v>
      </c>
      <c r="Z97" s="144">
        <v>0</v>
      </c>
      <c r="AA97" s="144">
        <v>0</v>
      </c>
      <c r="AB97" s="144">
        <v>0</v>
      </c>
      <c r="AC97" s="144">
        <v>0</v>
      </c>
      <c r="AD97" s="144">
        <v>0</v>
      </c>
      <c r="AE97" s="144">
        <v>0</v>
      </c>
      <c r="AF97" s="13">
        <v>30</v>
      </c>
    </row>
    <row r="98" spans="1:32" s="13" customFormat="1" ht="13.7" customHeight="1" x14ac:dyDescent="0.15">
      <c r="A98" s="9" t="s">
        <v>1109</v>
      </c>
      <c r="B98" s="9" t="s">
        <v>691</v>
      </c>
      <c r="C98" s="17" t="s">
        <v>833</v>
      </c>
      <c r="D98" s="12">
        <v>1</v>
      </c>
      <c r="E98" s="12">
        <v>0</v>
      </c>
      <c r="F98" s="12">
        <v>1</v>
      </c>
      <c r="G98" s="12">
        <v>0</v>
      </c>
      <c r="H98" s="12">
        <v>0</v>
      </c>
      <c r="I98" s="12">
        <v>15</v>
      </c>
      <c r="J98" s="12">
        <v>0</v>
      </c>
      <c r="K98" s="12">
        <v>2</v>
      </c>
      <c r="L98" s="12">
        <v>0</v>
      </c>
      <c r="M98" s="12">
        <v>0</v>
      </c>
      <c r="N98" s="12">
        <v>0</v>
      </c>
      <c r="O98" s="12">
        <v>8</v>
      </c>
      <c r="P98" s="12">
        <v>11</v>
      </c>
      <c r="Q98" s="144">
        <v>19</v>
      </c>
      <c r="R98" s="144">
        <v>1</v>
      </c>
      <c r="S98" s="144">
        <v>0</v>
      </c>
      <c r="T98" s="144">
        <v>1</v>
      </c>
      <c r="U98" s="144">
        <v>2</v>
      </c>
      <c r="V98" s="144">
        <v>1</v>
      </c>
      <c r="W98" s="144">
        <v>6</v>
      </c>
      <c r="X98" s="144">
        <v>1</v>
      </c>
      <c r="Y98" s="144">
        <v>1</v>
      </c>
      <c r="Z98" s="144">
        <v>0</v>
      </c>
      <c r="AA98" s="144">
        <v>0</v>
      </c>
      <c r="AB98" s="144">
        <v>1</v>
      </c>
      <c r="AC98" s="144">
        <v>0</v>
      </c>
      <c r="AD98" s="144">
        <v>0</v>
      </c>
      <c r="AE98" s="144">
        <v>1</v>
      </c>
      <c r="AF98" s="13">
        <v>31</v>
      </c>
    </row>
    <row r="99" spans="1:32" s="13" customFormat="1" ht="13.7" customHeight="1" x14ac:dyDescent="0.15">
      <c r="A99" s="9" t="s">
        <v>1109</v>
      </c>
      <c r="B99" s="9" t="s">
        <v>691</v>
      </c>
      <c r="C99" s="17" t="s">
        <v>839</v>
      </c>
      <c r="D99" s="12">
        <v>1</v>
      </c>
      <c r="E99" s="12">
        <v>0</v>
      </c>
      <c r="F99" s="12">
        <v>1</v>
      </c>
      <c r="G99" s="12">
        <v>0</v>
      </c>
      <c r="H99" s="12">
        <v>0</v>
      </c>
      <c r="I99" s="12">
        <v>20</v>
      </c>
      <c r="J99" s="12">
        <v>0</v>
      </c>
      <c r="K99" s="12">
        <v>1</v>
      </c>
      <c r="L99" s="12">
        <v>0</v>
      </c>
      <c r="M99" s="12">
        <v>1</v>
      </c>
      <c r="N99" s="12">
        <v>0</v>
      </c>
      <c r="O99" s="12">
        <v>13</v>
      </c>
      <c r="P99" s="12">
        <v>11</v>
      </c>
      <c r="Q99" s="144">
        <v>24</v>
      </c>
      <c r="R99" s="144">
        <v>1</v>
      </c>
      <c r="S99" s="144">
        <v>0</v>
      </c>
      <c r="T99" s="144">
        <v>1</v>
      </c>
      <c r="U99" s="144">
        <v>2</v>
      </c>
      <c r="V99" s="144">
        <v>1</v>
      </c>
      <c r="W99" s="144">
        <v>6</v>
      </c>
      <c r="X99" s="144">
        <v>1</v>
      </c>
      <c r="Y99" s="144">
        <v>2</v>
      </c>
      <c r="Z99" s="144">
        <v>0</v>
      </c>
      <c r="AA99" s="144">
        <v>0</v>
      </c>
      <c r="AB99" s="144">
        <v>1</v>
      </c>
      <c r="AC99" s="144">
        <v>0</v>
      </c>
      <c r="AD99" s="144">
        <v>0</v>
      </c>
      <c r="AE99" s="144">
        <v>1</v>
      </c>
      <c r="AF99" s="5">
        <v>32</v>
      </c>
    </row>
    <row r="100" spans="1:32" s="13" customFormat="1" ht="13.7" customHeight="1" x14ac:dyDescent="0.15">
      <c r="A100" s="9" t="s">
        <v>1109</v>
      </c>
      <c r="B100" s="9" t="s">
        <v>691</v>
      </c>
      <c r="C100" s="17" t="s">
        <v>46</v>
      </c>
      <c r="D100" s="12">
        <v>1</v>
      </c>
      <c r="E100" s="12">
        <v>0</v>
      </c>
      <c r="F100" s="12">
        <v>1</v>
      </c>
      <c r="G100" s="12">
        <v>0</v>
      </c>
      <c r="H100" s="12">
        <v>0</v>
      </c>
      <c r="I100" s="12">
        <v>18</v>
      </c>
      <c r="J100" s="12">
        <v>0</v>
      </c>
      <c r="K100" s="12">
        <v>1</v>
      </c>
      <c r="L100" s="12">
        <v>0</v>
      </c>
      <c r="M100" s="12">
        <v>0</v>
      </c>
      <c r="N100" s="12">
        <v>0</v>
      </c>
      <c r="O100" s="12">
        <v>11</v>
      </c>
      <c r="P100" s="12">
        <v>10</v>
      </c>
      <c r="Q100" s="144">
        <v>21</v>
      </c>
      <c r="R100" s="144">
        <v>1</v>
      </c>
      <c r="S100" s="144">
        <v>0</v>
      </c>
      <c r="T100" s="144">
        <v>1</v>
      </c>
      <c r="U100" s="144">
        <v>2</v>
      </c>
      <c r="V100" s="144">
        <v>1</v>
      </c>
      <c r="W100" s="144">
        <v>6</v>
      </c>
      <c r="X100" s="144">
        <v>1</v>
      </c>
      <c r="Y100" s="144">
        <v>1</v>
      </c>
      <c r="Z100" s="144">
        <v>0</v>
      </c>
      <c r="AA100" s="144">
        <v>0</v>
      </c>
      <c r="AB100" s="144">
        <v>1</v>
      </c>
      <c r="AC100" s="144">
        <v>0</v>
      </c>
      <c r="AD100" s="144">
        <v>0</v>
      </c>
      <c r="AE100" s="144">
        <v>1</v>
      </c>
      <c r="AF100" s="13">
        <v>33</v>
      </c>
    </row>
    <row r="101" spans="1:32" s="13" customFormat="1" ht="13.7" customHeight="1" x14ac:dyDescent="0.15">
      <c r="A101" s="9" t="s">
        <v>1109</v>
      </c>
      <c r="B101" s="9" t="s">
        <v>691</v>
      </c>
      <c r="C101" s="17" t="s">
        <v>79</v>
      </c>
      <c r="D101" s="12">
        <v>1</v>
      </c>
      <c r="E101" s="12">
        <v>0</v>
      </c>
      <c r="F101" s="12">
        <v>1</v>
      </c>
      <c r="G101" s="12">
        <v>1</v>
      </c>
      <c r="H101" s="12">
        <v>0</v>
      </c>
      <c r="I101" s="12">
        <v>30</v>
      </c>
      <c r="J101" s="12">
        <v>0</v>
      </c>
      <c r="K101" s="12">
        <v>1</v>
      </c>
      <c r="L101" s="12">
        <v>0</v>
      </c>
      <c r="M101" s="12">
        <v>1</v>
      </c>
      <c r="N101" s="12">
        <v>0</v>
      </c>
      <c r="O101" s="12">
        <v>19</v>
      </c>
      <c r="P101" s="12">
        <v>16</v>
      </c>
      <c r="Q101" s="144">
        <v>35</v>
      </c>
      <c r="R101" s="144">
        <v>1</v>
      </c>
      <c r="S101" s="144">
        <v>0</v>
      </c>
      <c r="T101" s="144">
        <v>2</v>
      </c>
      <c r="U101" s="144">
        <v>3</v>
      </c>
      <c r="V101" s="144">
        <v>1</v>
      </c>
      <c r="W101" s="144">
        <v>6</v>
      </c>
      <c r="X101" s="144">
        <v>1</v>
      </c>
      <c r="Y101" s="144">
        <v>1</v>
      </c>
      <c r="Z101" s="144">
        <v>0</v>
      </c>
      <c r="AA101" s="144">
        <v>1</v>
      </c>
      <c r="AB101" s="144">
        <v>1</v>
      </c>
      <c r="AC101" s="144">
        <v>0</v>
      </c>
      <c r="AD101" s="144">
        <v>0</v>
      </c>
      <c r="AE101" s="144">
        <v>1</v>
      </c>
      <c r="AF101" s="13">
        <v>34</v>
      </c>
    </row>
    <row r="102" spans="1:32" s="13" customFormat="1" ht="13.7" customHeight="1" x14ac:dyDescent="0.15">
      <c r="A102" s="9" t="s">
        <v>1109</v>
      </c>
      <c r="B102" s="9" t="s">
        <v>691</v>
      </c>
      <c r="C102" s="17" t="s">
        <v>692</v>
      </c>
      <c r="D102" s="12">
        <v>1</v>
      </c>
      <c r="E102" s="12">
        <v>0</v>
      </c>
      <c r="F102" s="12">
        <v>1</v>
      </c>
      <c r="G102" s="12">
        <v>0</v>
      </c>
      <c r="H102" s="12">
        <v>0</v>
      </c>
      <c r="I102" s="12">
        <v>27</v>
      </c>
      <c r="J102" s="12">
        <v>0</v>
      </c>
      <c r="K102" s="12">
        <v>1</v>
      </c>
      <c r="L102" s="12">
        <v>0</v>
      </c>
      <c r="M102" s="12">
        <v>1</v>
      </c>
      <c r="N102" s="12">
        <v>0</v>
      </c>
      <c r="O102" s="12">
        <v>14</v>
      </c>
      <c r="P102" s="12">
        <v>17</v>
      </c>
      <c r="Q102" s="144">
        <v>31</v>
      </c>
      <c r="R102" s="144">
        <v>1</v>
      </c>
      <c r="S102" s="144">
        <v>0</v>
      </c>
      <c r="T102" s="144">
        <v>3</v>
      </c>
      <c r="U102" s="144">
        <v>4</v>
      </c>
      <c r="V102" s="144">
        <v>1</v>
      </c>
      <c r="W102" s="144">
        <v>6</v>
      </c>
      <c r="X102" s="144">
        <v>1</v>
      </c>
      <c r="Y102" s="144">
        <v>2</v>
      </c>
      <c r="Z102" s="144">
        <v>0</v>
      </c>
      <c r="AA102" s="144">
        <v>0</v>
      </c>
      <c r="AB102" s="144">
        <v>0</v>
      </c>
      <c r="AC102" s="144">
        <v>0</v>
      </c>
      <c r="AD102" s="144">
        <v>0</v>
      </c>
      <c r="AE102" s="144">
        <v>0</v>
      </c>
      <c r="AF102" s="13">
        <v>35</v>
      </c>
    </row>
    <row r="103" spans="1:32" s="13" customFormat="1" ht="13.7" customHeight="1" x14ac:dyDescent="0.15">
      <c r="A103" s="9" t="s">
        <v>1109</v>
      </c>
      <c r="B103" s="9" t="s">
        <v>691</v>
      </c>
      <c r="C103" s="17" t="s">
        <v>701</v>
      </c>
      <c r="D103" s="12">
        <v>1</v>
      </c>
      <c r="E103" s="12">
        <v>0</v>
      </c>
      <c r="F103" s="12">
        <v>1</v>
      </c>
      <c r="G103" s="12">
        <v>0</v>
      </c>
      <c r="H103" s="12">
        <v>0</v>
      </c>
      <c r="I103" s="12">
        <v>20</v>
      </c>
      <c r="J103" s="12">
        <v>0</v>
      </c>
      <c r="K103" s="12">
        <v>1</v>
      </c>
      <c r="L103" s="12">
        <v>0</v>
      </c>
      <c r="M103" s="12">
        <v>0</v>
      </c>
      <c r="N103" s="12">
        <v>0</v>
      </c>
      <c r="O103" s="12">
        <v>9</v>
      </c>
      <c r="P103" s="12">
        <v>14</v>
      </c>
      <c r="Q103" s="144">
        <v>23</v>
      </c>
      <c r="R103" s="144">
        <v>1</v>
      </c>
      <c r="S103" s="144">
        <v>1</v>
      </c>
      <c r="T103" s="144">
        <v>1</v>
      </c>
      <c r="U103" s="144">
        <v>3</v>
      </c>
      <c r="V103" s="144">
        <v>1</v>
      </c>
      <c r="W103" s="144">
        <v>6</v>
      </c>
      <c r="X103" s="144">
        <v>1</v>
      </c>
      <c r="Y103" s="144">
        <v>2</v>
      </c>
      <c r="Z103" s="144">
        <v>0</v>
      </c>
      <c r="AA103" s="144">
        <v>0</v>
      </c>
      <c r="AB103" s="144">
        <v>2</v>
      </c>
      <c r="AC103" s="144">
        <v>0</v>
      </c>
      <c r="AD103" s="144">
        <v>0</v>
      </c>
      <c r="AE103" s="144">
        <v>2</v>
      </c>
      <c r="AF103" s="13">
        <v>36</v>
      </c>
    </row>
    <row r="104" spans="1:32" s="21" customFormat="1" ht="13.7" customHeight="1" x14ac:dyDescent="0.15">
      <c r="A104" s="9" t="s">
        <v>1109</v>
      </c>
      <c r="B104" s="9" t="s">
        <v>691</v>
      </c>
      <c r="C104" s="17" t="s">
        <v>710</v>
      </c>
      <c r="D104" s="12">
        <v>1</v>
      </c>
      <c r="E104" s="12">
        <v>0</v>
      </c>
      <c r="F104" s="12">
        <v>1</v>
      </c>
      <c r="G104" s="12">
        <v>1</v>
      </c>
      <c r="H104" s="12">
        <v>0</v>
      </c>
      <c r="I104" s="12">
        <v>27</v>
      </c>
      <c r="J104" s="12">
        <v>0</v>
      </c>
      <c r="K104" s="12">
        <v>1</v>
      </c>
      <c r="L104" s="12">
        <v>0</v>
      </c>
      <c r="M104" s="12">
        <v>0</v>
      </c>
      <c r="N104" s="12">
        <v>0</v>
      </c>
      <c r="O104" s="12">
        <v>12</v>
      </c>
      <c r="P104" s="12">
        <v>19</v>
      </c>
      <c r="Q104" s="144">
        <v>31</v>
      </c>
      <c r="R104" s="144">
        <v>1</v>
      </c>
      <c r="S104" s="144">
        <v>0</v>
      </c>
      <c r="T104" s="144">
        <v>1</v>
      </c>
      <c r="U104" s="144">
        <v>2</v>
      </c>
      <c r="V104" s="144">
        <v>0</v>
      </c>
      <c r="W104" s="144">
        <v>6</v>
      </c>
      <c r="X104" s="144">
        <v>1</v>
      </c>
      <c r="Y104" s="144">
        <v>2</v>
      </c>
      <c r="Z104" s="144">
        <v>0</v>
      </c>
      <c r="AA104" s="144">
        <v>0</v>
      </c>
      <c r="AB104" s="144">
        <v>3</v>
      </c>
      <c r="AC104" s="144">
        <v>0</v>
      </c>
      <c r="AD104" s="144">
        <v>1</v>
      </c>
      <c r="AE104" s="144">
        <v>3</v>
      </c>
      <c r="AF104" s="5">
        <v>37</v>
      </c>
    </row>
    <row r="105" spans="1:32" s="13" customFormat="1" ht="13.7" customHeight="1" x14ac:dyDescent="0.15">
      <c r="A105" s="9" t="s">
        <v>1109</v>
      </c>
      <c r="B105" s="9" t="s">
        <v>691</v>
      </c>
      <c r="C105" s="17" t="s">
        <v>721</v>
      </c>
      <c r="D105" s="12">
        <v>1</v>
      </c>
      <c r="E105" s="12">
        <v>0</v>
      </c>
      <c r="F105" s="12">
        <v>1</v>
      </c>
      <c r="G105" s="12">
        <v>0</v>
      </c>
      <c r="H105" s="12">
        <v>0</v>
      </c>
      <c r="I105" s="12">
        <v>28</v>
      </c>
      <c r="J105" s="12">
        <v>0</v>
      </c>
      <c r="K105" s="12">
        <v>1</v>
      </c>
      <c r="L105" s="12">
        <v>0</v>
      </c>
      <c r="M105" s="12">
        <v>2</v>
      </c>
      <c r="N105" s="12">
        <v>0</v>
      </c>
      <c r="O105" s="12">
        <v>16</v>
      </c>
      <c r="P105" s="12">
        <v>17</v>
      </c>
      <c r="Q105" s="144">
        <v>33</v>
      </c>
      <c r="R105" s="144">
        <v>1</v>
      </c>
      <c r="S105" s="144">
        <v>0</v>
      </c>
      <c r="T105" s="144">
        <v>1</v>
      </c>
      <c r="U105" s="144">
        <v>2</v>
      </c>
      <c r="V105" s="144">
        <v>1</v>
      </c>
      <c r="W105" s="144">
        <v>6</v>
      </c>
      <c r="X105" s="144">
        <v>1</v>
      </c>
      <c r="Y105" s="144">
        <v>1</v>
      </c>
      <c r="Z105" s="144">
        <v>0</v>
      </c>
      <c r="AA105" s="144">
        <v>0</v>
      </c>
      <c r="AB105" s="144">
        <v>3</v>
      </c>
      <c r="AC105" s="144">
        <v>0</v>
      </c>
      <c r="AD105" s="144">
        <v>0</v>
      </c>
      <c r="AE105" s="144">
        <v>3</v>
      </c>
      <c r="AF105" s="13">
        <v>38</v>
      </c>
    </row>
    <row r="106" spans="1:32" s="13" customFormat="1" ht="13.7" customHeight="1" x14ac:dyDescent="0.15">
      <c r="A106" s="9" t="s">
        <v>1109</v>
      </c>
      <c r="B106" s="9" t="s">
        <v>691</v>
      </c>
      <c r="C106" s="17" t="s">
        <v>723</v>
      </c>
      <c r="D106" s="12">
        <v>1</v>
      </c>
      <c r="E106" s="12">
        <v>0</v>
      </c>
      <c r="F106" s="12">
        <v>1</v>
      </c>
      <c r="G106" s="12">
        <v>1</v>
      </c>
      <c r="H106" s="12">
        <v>0</v>
      </c>
      <c r="I106" s="12">
        <v>27</v>
      </c>
      <c r="J106" s="12">
        <v>0</v>
      </c>
      <c r="K106" s="12">
        <v>1</v>
      </c>
      <c r="L106" s="12">
        <v>0</v>
      </c>
      <c r="M106" s="12">
        <v>1</v>
      </c>
      <c r="N106" s="12">
        <v>0</v>
      </c>
      <c r="O106" s="12">
        <v>15</v>
      </c>
      <c r="P106" s="12">
        <v>17</v>
      </c>
      <c r="Q106" s="144">
        <v>32</v>
      </c>
      <c r="R106" s="144">
        <v>1</v>
      </c>
      <c r="S106" s="144">
        <v>0</v>
      </c>
      <c r="T106" s="144">
        <v>1</v>
      </c>
      <c r="U106" s="144">
        <v>2</v>
      </c>
      <c r="V106" s="144">
        <v>1</v>
      </c>
      <c r="W106" s="144">
        <v>6</v>
      </c>
      <c r="X106" s="144">
        <v>1</v>
      </c>
      <c r="Y106" s="144">
        <v>1</v>
      </c>
      <c r="Z106" s="144">
        <v>0</v>
      </c>
      <c r="AA106" s="144">
        <v>0</v>
      </c>
      <c r="AB106" s="144">
        <v>1</v>
      </c>
      <c r="AC106" s="144">
        <v>0</v>
      </c>
      <c r="AD106" s="144">
        <v>1</v>
      </c>
      <c r="AE106" s="144">
        <v>1</v>
      </c>
      <c r="AF106" s="13">
        <v>39</v>
      </c>
    </row>
    <row r="107" spans="1:32" s="13" customFormat="1" ht="13.7" customHeight="1" x14ac:dyDescent="0.15">
      <c r="A107" s="9" t="s">
        <v>1109</v>
      </c>
      <c r="B107" s="9" t="s">
        <v>691</v>
      </c>
      <c r="C107" s="17" t="s">
        <v>725</v>
      </c>
      <c r="D107" s="12">
        <v>1</v>
      </c>
      <c r="E107" s="12">
        <v>0</v>
      </c>
      <c r="F107" s="12">
        <v>1</v>
      </c>
      <c r="G107" s="12">
        <v>0</v>
      </c>
      <c r="H107" s="12">
        <v>0</v>
      </c>
      <c r="I107" s="12">
        <v>29</v>
      </c>
      <c r="J107" s="12">
        <v>0</v>
      </c>
      <c r="K107" s="12">
        <v>1</v>
      </c>
      <c r="L107" s="12">
        <v>0</v>
      </c>
      <c r="M107" s="12">
        <v>0</v>
      </c>
      <c r="N107" s="12">
        <v>0</v>
      </c>
      <c r="O107" s="12">
        <v>12</v>
      </c>
      <c r="P107" s="12">
        <v>20</v>
      </c>
      <c r="Q107" s="144">
        <v>32</v>
      </c>
      <c r="R107" s="144">
        <v>1</v>
      </c>
      <c r="S107" s="144">
        <v>0</v>
      </c>
      <c r="T107" s="144">
        <v>1</v>
      </c>
      <c r="U107" s="144">
        <v>2</v>
      </c>
      <c r="V107" s="144">
        <v>1</v>
      </c>
      <c r="W107" s="144">
        <v>6</v>
      </c>
      <c r="X107" s="144">
        <v>1</v>
      </c>
      <c r="Y107" s="144">
        <v>1</v>
      </c>
      <c r="Z107" s="144">
        <v>0</v>
      </c>
      <c r="AA107" s="144">
        <v>0</v>
      </c>
      <c r="AB107" s="144">
        <v>2</v>
      </c>
      <c r="AC107" s="144">
        <v>0</v>
      </c>
      <c r="AD107" s="144">
        <v>1</v>
      </c>
      <c r="AE107" s="144">
        <v>2</v>
      </c>
      <c r="AF107" s="13">
        <v>40</v>
      </c>
    </row>
    <row r="108" spans="1:32" s="21" customFormat="1" ht="13.7" customHeight="1" x14ac:dyDescent="0.15">
      <c r="A108" s="9" t="s">
        <v>1109</v>
      </c>
      <c r="B108" s="9" t="s">
        <v>691</v>
      </c>
      <c r="C108" s="17" t="s">
        <v>730</v>
      </c>
      <c r="D108" s="12">
        <v>1</v>
      </c>
      <c r="E108" s="12">
        <v>0</v>
      </c>
      <c r="F108" s="12">
        <v>1</v>
      </c>
      <c r="G108" s="12">
        <v>0</v>
      </c>
      <c r="H108" s="12">
        <v>0</v>
      </c>
      <c r="I108" s="12">
        <v>27</v>
      </c>
      <c r="J108" s="12">
        <v>0</v>
      </c>
      <c r="K108" s="12">
        <v>1</v>
      </c>
      <c r="L108" s="12">
        <v>0</v>
      </c>
      <c r="M108" s="12">
        <v>1</v>
      </c>
      <c r="N108" s="12">
        <v>0</v>
      </c>
      <c r="O108" s="12">
        <v>11</v>
      </c>
      <c r="P108" s="12">
        <v>20</v>
      </c>
      <c r="Q108" s="144">
        <v>31</v>
      </c>
      <c r="R108" s="144">
        <v>1</v>
      </c>
      <c r="S108" s="144">
        <v>0</v>
      </c>
      <c r="T108" s="144">
        <v>2</v>
      </c>
      <c r="U108" s="144">
        <v>3</v>
      </c>
      <c r="V108" s="144">
        <v>1</v>
      </c>
      <c r="W108" s="144">
        <v>6</v>
      </c>
      <c r="X108" s="144">
        <v>1</v>
      </c>
      <c r="Y108" s="144">
        <v>1</v>
      </c>
      <c r="Z108" s="144">
        <v>0</v>
      </c>
      <c r="AA108" s="144">
        <v>0</v>
      </c>
      <c r="AB108" s="144">
        <v>2</v>
      </c>
      <c r="AC108" s="144">
        <v>0</v>
      </c>
      <c r="AD108" s="144">
        <v>1</v>
      </c>
      <c r="AE108" s="144">
        <v>2</v>
      </c>
      <c r="AF108" s="13">
        <v>41</v>
      </c>
    </row>
    <row r="109" spans="1:32" s="13" customFormat="1" ht="13.7" customHeight="1" x14ac:dyDescent="0.15">
      <c r="A109" s="9" t="s">
        <v>1109</v>
      </c>
      <c r="B109" s="9" t="s">
        <v>691</v>
      </c>
      <c r="C109" s="17" t="s">
        <v>731</v>
      </c>
      <c r="D109" s="12">
        <v>1</v>
      </c>
      <c r="E109" s="12">
        <v>0</v>
      </c>
      <c r="F109" s="12">
        <v>1</v>
      </c>
      <c r="G109" s="12">
        <v>1</v>
      </c>
      <c r="H109" s="12">
        <v>0</v>
      </c>
      <c r="I109" s="12">
        <v>9</v>
      </c>
      <c r="J109" s="12">
        <v>0</v>
      </c>
      <c r="K109" s="12">
        <v>2</v>
      </c>
      <c r="L109" s="12">
        <v>0</v>
      </c>
      <c r="M109" s="12">
        <v>0</v>
      </c>
      <c r="N109" s="12">
        <v>0</v>
      </c>
      <c r="O109" s="12">
        <v>5</v>
      </c>
      <c r="P109" s="12">
        <v>9</v>
      </c>
      <c r="Q109" s="144">
        <v>14</v>
      </c>
      <c r="R109" s="144">
        <v>1</v>
      </c>
      <c r="S109" s="144">
        <v>0</v>
      </c>
      <c r="T109" s="144">
        <v>1</v>
      </c>
      <c r="U109" s="144">
        <v>2</v>
      </c>
      <c r="V109" s="144">
        <v>0</v>
      </c>
      <c r="W109" s="144">
        <v>0</v>
      </c>
      <c r="X109" s="144">
        <v>1</v>
      </c>
      <c r="Y109" s="144">
        <v>3</v>
      </c>
      <c r="Z109" s="144">
        <v>0</v>
      </c>
      <c r="AA109" s="144">
        <v>0</v>
      </c>
      <c r="AB109" s="144">
        <v>1</v>
      </c>
      <c r="AC109" s="144">
        <v>0</v>
      </c>
      <c r="AD109" s="144">
        <v>0</v>
      </c>
      <c r="AE109" s="144">
        <v>1</v>
      </c>
      <c r="AF109" s="5">
        <v>42</v>
      </c>
    </row>
    <row r="110" spans="1:32" s="13" customFormat="1" ht="13.7" customHeight="1" x14ac:dyDescent="0.15">
      <c r="A110" s="9" t="s">
        <v>1109</v>
      </c>
      <c r="B110" s="9" t="s">
        <v>691</v>
      </c>
      <c r="C110" s="17" t="s">
        <v>734</v>
      </c>
      <c r="D110" s="12">
        <v>1</v>
      </c>
      <c r="E110" s="12">
        <v>0</v>
      </c>
      <c r="F110" s="12">
        <v>1</v>
      </c>
      <c r="G110" s="12">
        <v>1</v>
      </c>
      <c r="H110" s="12">
        <v>0</v>
      </c>
      <c r="I110" s="12">
        <v>30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15</v>
      </c>
      <c r="P110" s="12">
        <v>19</v>
      </c>
      <c r="Q110" s="144">
        <v>34</v>
      </c>
      <c r="R110" s="144">
        <v>1</v>
      </c>
      <c r="S110" s="144">
        <v>0</v>
      </c>
      <c r="T110" s="144">
        <v>1</v>
      </c>
      <c r="U110" s="144">
        <v>2</v>
      </c>
      <c r="V110" s="144">
        <v>1</v>
      </c>
      <c r="W110" s="144">
        <v>6</v>
      </c>
      <c r="X110" s="144">
        <v>1</v>
      </c>
      <c r="Y110" s="144">
        <v>1</v>
      </c>
      <c r="Z110" s="144">
        <v>0</v>
      </c>
      <c r="AA110" s="144">
        <v>0</v>
      </c>
      <c r="AB110" s="144">
        <v>0</v>
      </c>
      <c r="AC110" s="144">
        <v>0</v>
      </c>
      <c r="AD110" s="144">
        <v>0</v>
      </c>
      <c r="AE110" s="144">
        <v>0</v>
      </c>
      <c r="AF110" s="13">
        <v>43</v>
      </c>
    </row>
    <row r="111" spans="1:32" s="13" customFormat="1" ht="13.7" customHeight="1" x14ac:dyDescent="0.15">
      <c r="A111" s="9" t="s">
        <v>1109</v>
      </c>
      <c r="B111" s="9" t="s">
        <v>691</v>
      </c>
      <c r="C111" s="17" t="s">
        <v>502</v>
      </c>
      <c r="D111" s="12">
        <v>1</v>
      </c>
      <c r="E111" s="12">
        <v>0</v>
      </c>
      <c r="F111" s="12">
        <v>1</v>
      </c>
      <c r="G111" s="12">
        <v>0</v>
      </c>
      <c r="H111" s="12">
        <v>0</v>
      </c>
      <c r="I111" s="12">
        <v>22</v>
      </c>
      <c r="J111" s="12">
        <v>0</v>
      </c>
      <c r="K111" s="12">
        <v>1</v>
      </c>
      <c r="L111" s="12">
        <v>0</v>
      </c>
      <c r="M111" s="12">
        <v>1</v>
      </c>
      <c r="N111" s="12">
        <v>0</v>
      </c>
      <c r="O111" s="12">
        <v>10</v>
      </c>
      <c r="P111" s="12">
        <v>16</v>
      </c>
      <c r="Q111" s="144">
        <v>26</v>
      </c>
      <c r="R111" s="144">
        <v>1</v>
      </c>
      <c r="S111" s="144">
        <v>0</v>
      </c>
      <c r="T111" s="144">
        <v>1</v>
      </c>
      <c r="U111" s="144">
        <v>2</v>
      </c>
      <c r="V111" s="144">
        <v>1</v>
      </c>
      <c r="W111" s="144">
        <v>6</v>
      </c>
      <c r="X111" s="144">
        <v>1</v>
      </c>
      <c r="Y111" s="144">
        <v>1</v>
      </c>
      <c r="Z111" s="144">
        <v>0</v>
      </c>
      <c r="AA111" s="144">
        <v>0</v>
      </c>
      <c r="AB111" s="144">
        <v>2</v>
      </c>
      <c r="AC111" s="144">
        <v>0</v>
      </c>
      <c r="AD111" s="144">
        <v>0</v>
      </c>
      <c r="AE111" s="144">
        <v>2</v>
      </c>
      <c r="AF111" s="13">
        <v>44</v>
      </c>
    </row>
    <row r="112" spans="1:32" s="13" customFormat="1" ht="13.7" customHeight="1" x14ac:dyDescent="0.15">
      <c r="A112" s="9" t="s">
        <v>1109</v>
      </c>
      <c r="B112" s="9" t="s">
        <v>691</v>
      </c>
      <c r="C112" s="17" t="s">
        <v>519</v>
      </c>
      <c r="D112" s="12">
        <v>1</v>
      </c>
      <c r="E112" s="12">
        <v>0</v>
      </c>
      <c r="F112" s="12">
        <v>1</v>
      </c>
      <c r="G112" s="12">
        <v>0</v>
      </c>
      <c r="H112" s="12">
        <v>0</v>
      </c>
      <c r="I112" s="12">
        <v>27</v>
      </c>
      <c r="J112" s="12">
        <v>0</v>
      </c>
      <c r="K112" s="12">
        <v>1</v>
      </c>
      <c r="L112" s="12">
        <v>0</v>
      </c>
      <c r="M112" s="12">
        <v>0</v>
      </c>
      <c r="N112" s="12">
        <v>0</v>
      </c>
      <c r="O112" s="12">
        <v>14</v>
      </c>
      <c r="P112" s="12">
        <v>16</v>
      </c>
      <c r="Q112" s="144">
        <v>30</v>
      </c>
      <c r="R112" s="144">
        <v>1</v>
      </c>
      <c r="S112" s="144">
        <v>0</v>
      </c>
      <c r="T112" s="144">
        <v>1</v>
      </c>
      <c r="U112" s="144">
        <v>2</v>
      </c>
      <c r="V112" s="144">
        <v>1</v>
      </c>
      <c r="W112" s="144">
        <v>6</v>
      </c>
      <c r="X112" s="144">
        <v>1</v>
      </c>
      <c r="Y112" s="144">
        <v>2</v>
      </c>
      <c r="Z112" s="144">
        <v>0</v>
      </c>
      <c r="AA112" s="144">
        <v>1</v>
      </c>
      <c r="AB112" s="144">
        <v>0</v>
      </c>
      <c r="AC112" s="144">
        <v>0</v>
      </c>
      <c r="AD112" s="144">
        <v>1</v>
      </c>
      <c r="AE112" s="144">
        <v>0</v>
      </c>
      <c r="AF112" s="13">
        <v>45</v>
      </c>
    </row>
    <row r="113" spans="1:32" s="13" customFormat="1" ht="13.7" customHeight="1" x14ac:dyDescent="0.15">
      <c r="A113" s="9" t="s">
        <v>1109</v>
      </c>
      <c r="B113" s="9" t="s">
        <v>691</v>
      </c>
      <c r="C113" s="17" t="s">
        <v>528</v>
      </c>
      <c r="D113" s="12">
        <v>1</v>
      </c>
      <c r="E113" s="12">
        <v>0</v>
      </c>
      <c r="F113" s="12">
        <v>1</v>
      </c>
      <c r="G113" s="12">
        <v>0</v>
      </c>
      <c r="H113" s="12">
        <v>0</v>
      </c>
      <c r="I113" s="12">
        <v>22</v>
      </c>
      <c r="J113" s="12">
        <v>0</v>
      </c>
      <c r="K113" s="12">
        <v>1</v>
      </c>
      <c r="L113" s="12">
        <v>0</v>
      </c>
      <c r="M113" s="12">
        <v>1</v>
      </c>
      <c r="N113" s="12">
        <v>0</v>
      </c>
      <c r="O113" s="12">
        <v>11</v>
      </c>
      <c r="P113" s="12">
        <v>15</v>
      </c>
      <c r="Q113" s="144">
        <v>26</v>
      </c>
      <c r="R113" s="144">
        <v>1</v>
      </c>
      <c r="S113" s="144">
        <v>0</v>
      </c>
      <c r="T113" s="144">
        <v>9</v>
      </c>
      <c r="U113" s="144">
        <v>10</v>
      </c>
      <c r="V113" s="144">
        <v>1</v>
      </c>
      <c r="W113" s="144">
        <v>6</v>
      </c>
      <c r="X113" s="144">
        <v>1</v>
      </c>
      <c r="Y113" s="144">
        <v>1</v>
      </c>
      <c r="Z113" s="144">
        <v>0</v>
      </c>
      <c r="AA113" s="144">
        <v>0</v>
      </c>
      <c r="AB113" s="144">
        <v>1</v>
      </c>
      <c r="AC113" s="144">
        <v>0</v>
      </c>
      <c r="AD113" s="144">
        <v>0</v>
      </c>
      <c r="AE113" s="144">
        <v>1</v>
      </c>
      <c r="AF113" s="13">
        <v>46</v>
      </c>
    </row>
    <row r="114" spans="1:32" s="13" customFormat="1" ht="13.7" customHeight="1" x14ac:dyDescent="0.15">
      <c r="A114" s="9" t="s">
        <v>1109</v>
      </c>
      <c r="B114" s="9" t="s">
        <v>691</v>
      </c>
      <c r="C114" s="17" t="s">
        <v>531</v>
      </c>
      <c r="D114" s="12">
        <v>1</v>
      </c>
      <c r="E114" s="12">
        <v>0</v>
      </c>
      <c r="F114" s="12">
        <v>1</v>
      </c>
      <c r="G114" s="12">
        <v>0</v>
      </c>
      <c r="H114" s="12">
        <v>0</v>
      </c>
      <c r="I114" s="12">
        <v>21</v>
      </c>
      <c r="J114" s="12">
        <v>0</v>
      </c>
      <c r="K114" s="12">
        <v>1</v>
      </c>
      <c r="L114" s="12">
        <v>0</v>
      </c>
      <c r="M114" s="12">
        <v>0</v>
      </c>
      <c r="N114" s="12">
        <v>0</v>
      </c>
      <c r="O114" s="12">
        <v>10</v>
      </c>
      <c r="P114" s="12">
        <v>14</v>
      </c>
      <c r="Q114" s="144">
        <v>24</v>
      </c>
      <c r="R114" s="144">
        <v>1</v>
      </c>
      <c r="S114" s="144">
        <v>0</v>
      </c>
      <c r="T114" s="144">
        <v>1</v>
      </c>
      <c r="U114" s="144">
        <v>2</v>
      </c>
      <c r="V114" s="144">
        <v>1</v>
      </c>
      <c r="W114" s="144">
        <v>6</v>
      </c>
      <c r="X114" s="144">
        <v>1</v>
      </c>
      <c r="Y114" s="144">
        <v>1</v>
      </c>
      <c r="Z114" s="144">
        <v>0</v>
      </c>
      <c r="AA114" s="144">
        <v>0</v>
      </c>
      <c r="AB114" s="144">
        <v>1</v>
      </c>
      <c r="AC114" s="144">
        <v>0</v>
      </c>
      <c r="AD114" s="144">
        <v>0</v>
      </c>
      <c r="AE114" s="144">
        <v>1</v>
      </c>
      <c r="AF114" s="5">
        <v>47</v>
      </c>
    </row>
    <row r="115" spans="1:32" s="13" customFormat="1" ht="13.7" customHeight="1" x14ac:dyDescent="0.15">
      <c r="A115" s="9" t="s">
        <v>1109</v>
      </c>
      <c r="B115" s="9" t="s">
        <v>691</v>
      </c>
      <c r="C115" s="17" t="s">
        <v>533</v>
      </c>
      <c r="D115" s="12">
        <v>1</v>
      </c>
      <c r="E115" s="12">
        <v>0</v>
      </c>
      <c r="F115" s="12">
        <v>1</v>
      </c>
      <c r="G115" s="12">
        <v>0</v>
      </c>
      <c r="H115" s="12">
        <v>0</v>
      </c>
      <c r="I115" s="12">
        <v>16</v>
      </c>
      <c r="J115" s="12">
        <v>0</v>
      </c>
      <c r="K115" s="12">
        <v>1</v>
      </c>
      <c r="L115" s="12">
        <v>0</v>
      </c>
      <c r="M115" s="12">
        <v>1</v>
      </c>
      <c r="N115" s="12">
        <v>0</v>
      </c>
      <c r="O115" s="12">
        <v>13</v>
      </c>
      <c r="P115" s="12">
        <v>7</v>
      </c>
      <c r="Q115" s="144">
        <v>20</v>
      </c>
      <c r="R115" s="144">
        <v>1</v>
      </c>
      <c r="S115" s="144">
        <v>0</v>
      </c>
      <c r="T115" s="144">
        <v>1</v>
      </c>
      <c r="U115" s="144">
        <v>2</v>
      </c>
      <c r="V115" s="144">
        <v>1</v>
      </c>
      <c r="W115" s="144">
        <v>6</v>
      </c>
      <c r="X115" s="144">
        <v>1</v>
      </c>
      <c r="Y115" s="144">
        <v>1</v>
      </c>
      <c r="Z115" s="144">
        <v>0</v>
      </c>
      <c r="AA115" s="144">
        <v>0</v>
      </c>
      <c r="AB115" s="144">
        <v>0</v>
      </c>
      <c r="AC115" s="144">
        <v>0</v>
      </c>
      <c r="AD115" s="144">
        <v>0</v>
      </c>
      <c r="AE115" s="144">
        <v>0</v>
      </c>
      <c r="AF115" s="13">
        <v>48</v>
      </c>
    </row>
    <row r="116" spans="1:32" s="13" customFormat="1" ht="13.7" customHeight="1" x14ac:dyDescent="0.15">
      <c r="A116" s="9" t="s">
        <v>1109</v>
      </c>
      <c r="B116" s="9" t="s">
        <v>691</v>
      </c>
      <c r="C116" s="17" t="s">
        <v>815</v>
      </c>
      <c r="D116" s="12">
        <v>1</v>
      </c>
      <c r="E116" s="12">
        <v>0</v>
      </c>
      <c r="F116" s="12">
        <v>1</v>
      </c>
      <c r="G116" s="12">
        <v>0</v>
      </c>
      <c r="H116" s="12">
        <v>0</v>
      </c>
      <c r="I116" s="12">
        <v>17</v>
      </c>
      <c r="J116" s="12">
        <v>0</v>
      </c>
      <c r="K116" s="12">
        <v>1</v>
      </c>
      <c r="L116" s="12">
        <v>0</v>
      </c>
      <c r="M116" s="12">
        <v>0</v>
      </c>
      <c r="N116" s="12">
        <v>0</v>
      </c>
      <c r="O116" s="12">
        <v>11</v>
      </c>
      <c r="P116" s="12">
        <v>9</v>
      </c>
      <c r="Q116" s="144">
        <v>20</v>
      </c>
      <c r="R116" s="144">
        <v>1</v>
      </c>
      <c r="S116" s="144">
        <v>0</v>
      </c>
      <c r="T116" s="144">
        <v>1</v>
      </c>
      <c r="U116" s="144">
        <v>2</v>
      </c>
      <c r="V116" s="144">
        <v>1</v>
      </c>
      <c r="W116" s="144">
        <v>6</v>
      </c>
      <c r="X116" s="144">
        <v>1</v>
      </c>
      <c r="Y116" s="144">
        <v>2</v>
      </c>
      <c r="Z116" s="144">
        <v>0</v>
      </c>
      <c r="AA116" s="144">
        <v>0</v>
      </c>
      <c r="AB116" s="144">
        <v>0</v>
      </c>
      <c r="AC116" s="144">
        <v>0</v>
      </c>
      <c r="AD116" s="144">
        <v>0</v>
      </c>
      <c r="AE116" s="144">
        <v>0</v>
      </c>
      <c r="AF116" s="13">
        <v>49</v>
      </c>
    </row>
    <row r="117" spans="1:32" s="13" customFormat="1" ht="13.7" customHeight="1" x14ac:dyDescent="0.15">
      <c r="A117" s="9" t="s">
        <v>1109</v>
      </c>
      <c r="B117" s="9" t="s">
        <v>691</v>
      </c>
      <c r="C117" s="17" t="s">
        <v>816</v>
      </c>
      <c r="D117" s="12">
        <v>1</v>
      </c>
      <c r="E117" s="12">
        <v>0</v>
      </c>
      <c r="F117" s="12">
        <v>1</v>
      </c>
      <c r="G117" s="12">
        <v>0</v>
      </c>
      <c r="H117" s="12">
        <v>0</v>
      </c>
      <c r="I117" s="12">
        <v>22</v>
      </c>
      <c r="J117" s="12">
        <v>0</v>
      </c>
      <c r="K117" s="12">
        <v>1</v>
      </c>
      <c r="L117" s="12">
        <v>0</v>
      </c>
      <c r="M117" s="12">
        <v>0</v>
      </c>
      <c r="N117" s="12">
        <v>0</v>
      </c>
      <c r="O117" s="12">
        <v>10</v>
      </c>
      <c r="P117" s="12">
        <v>15</v>
      </c>
      <c r="Q117" s="144">
        <v>25</v>
      </c>
      <c r="R117" s="144">
        <v>1</v>
      </c>
      <c r="S117" s="144">
        <v>0</v>
      </c>
      <c r="T117" s="144">
        <v>1</v>
      </c>
      <c r="U117" s="144">
        <v>2</v>
      </c>
      <c r="V117" s="144">
        <v>1</v>
      </c>
      <c r="W117" s="144">
        <v>6</v>
      </c>
      <c r="X117" s="144">
        <v>1</v>
      </c>
      <c r="Y117" s="144">
        <v>1</v>
      </c>
      <c r="Z117" s="144">
        <v>0</v>
      </c>
      <c r="AA117" s="144">
        <v>0</v>
      </c>
      <c r="AB117" s="144">
        <v>0</v>
      </c>
      <c r="AC117" s="144">
        <v>0</v>
      </c>
      <c r="AD117" s="144">
        <v>1</v>
      </c>
      <c r="AE117" s="144">
        <v>0</v>
      </c>
      <c r="AF117" s="13">
        <v>50</v>
      </c>
    </row>
    <row r="118" spans="1:32" s="13" customFormat="1" ht="13.7" customHeight="1" x14ac:dyDescent="0.15">
      <c r="A118" s="9" t="s">
        <v>1109</v>
      </c>
      <c r="B118" s="9" t="s">
        <v>691</v>
      </c>
      <c r="C118" s="17" t="s">
        <v>820</v>
      </c>
      <c r="D118" s="12">
        <v>1</v>
      </c>
      <c r="E118" s="12">
        <v>0</v>
      </c>
      <c r="F118" s="12">
        <v>1</v>
      </c>
      <c r="G118" s="12">
        <v>1</v>
      </c>
      <c r="H118" s="12">
        <v>0</v>
      </c>
      <c r="I118" s="12">
        <v>20</v>
      </c>
      <c r="J118" s="12">
        <v>0</v>
      </c>
      <c r="K118" s="12">
        <v>1</v>
      </c>
      <c r="L118" s="12">
        <v>0</v>
      </c>
      <c r="M118" s="12">
        <v>0</v>
      </c>
      <c r="N118" s="12">
        <v>0</v>
      </c>
      <c r="O118" s="12">
        <v>13</v>
      </c>
      <c r="P118" s="12">
        <v>11</v>
      </c>
      <c r="Q118" s="144">
        <v>24</v>
      </c>
      <c r="R118" s="144">
        <v>2</v>
      </c>
      <c r="S118" s="144">
        <v>1</v>
      </c>
      <c r="T118" s="144">
        <v>1</v>
      </c>
      <c r="U118" s="144">
        <v>4</v>
      </c>
      <c r="V118" s="144">
        <v>0</v>
      </c>
      <c r="W118" s="144">
        <v>6</v>
      </c>
      <c r="X118" s="144">
        <v>1</v>
      </c>
      <c r="Y118" s="144">
        <v>1</v>
      </c>
      <c r="Z118" s="144">
        <v>0</v>
      </c>
      <c r="AA118" s="144">
        <v>0</v>
      </c>
      <c r="AB118" s="144">
        <v>1</v>
      </c>
      <c r="AC118" s="144">
        <v>0</v>
      </c>
      <c r="AD118" s="144">
        <v>0</v>
      </c>
      <c r="AE118" s="144">
        <v>1</v>
      </c>
      <c r="AF118" s="13">
        <v>51</v>
      </c>
    </row>
    <row r="119" spans="1:32" s="13" customFormat="1" ht="13.7" customHeight="1" x14ac:dyDescent="0.15">
      <c r="A119" s="9" t="s">
        <v>1109</v>
      </c>
      <c r="B119" s="9" t="s">
        <v>691</v>
      </c>
      <c r="C119" s="17" t="s">
        <v>821</v>
      </c>
      <c r="D119" s="12">
        <v>1</v>
      </c>
      <c r="E119" s="12">
        <v>0</v>
      </c>
      <c r="F119" s="12">
        <v>1</v>
      </c>
      <c r="G119" s="12">
        <v>0</v>
      </c>
      <c r="H119" s="12">
        <v>0</v>
      </c>
      <c r="I119" s="12">
        <v>32</v>
      </c>
      <c r="J119" s="12">
        <v>0</v>
      </c>
      <c r="K119" s="12">
        <v>1</v>
      </c>
      <c r="L119" s="12">
        <v>0</v>
      </c>
      <c r="M119" s="12">
        <v>0</v>
      </c>
      <c r="N119" s="12">
        <v>0</v>
      </c>
      <c r="O119" s="12">
        <v>20</v>
      </c>
      <c r="P119" s="12">
        <v>15</v>
      </c>
      <c r="Q119" s="144">
        <v>35</v>
      </c>
      <c r="R119" s="144">
        <v>1</v>
      </c>
      <c r="S119" s="144">
        <v>1</v>
      </c>
      <c r="T119" s="144">
        <v>1</v>
      </c>
      <c r="U119" s="144">
        <v>3</v>
      </c>
      <c r="V119" s="144">
        <v>1</v>
      </c>
      <c r="W119" s="144">
        <v>6</v>
      </c>
      <c r="X119" s="144">
        <v>1</v>
      </c>
      <c r="Y119" s="144">
        <v>2</v>
      </c>
      <c r="Z119" s="144">
        <v>0</v>
      </c>
      <c r="AA119" s="144">
        <v>1</v>
      </c>
      <c r="AB119" s="144">
        <v>0</v>
      </c>
      <c r="AC119" s="144">
        <v>0</v>
      </c>
      <c r="AD119" s="144">
        <v>0</v>
      </c>
      <c r="AE119" s="144">
        <v>0</v>
      </c>
      <c r="AF119" s="5">
        <v>52</v>
      </c>
    </row>
    <row r="120" spans="1:32" s="13" customFormat="1" ht="13.7" customHeight="1" x14ac:dyDescent="0.15">
      <c r="A120" s="9" t="s">
        <v>1109</v>
      </c>
      <c r="B120" s="9" t="s">
        <v>691</v>
      </c>
      <c r="C120" s="17" t="s">
        <v>828</v>
      </c>
      <c r="D120" s="12">
        <v>1</v>
      </c>
      <c r="E120" s="12">
        <v>0</v>
      </c>
      <c r="F120" s="12">
        <v>1</v>
      </c>
      <c r="G120" s="12">
        <v>0</v>
      </c>
      <c r="H120" s="12">
        <v>0</v>
      </c>
      <c r="I120" s="12">
        <v>27</v>
      </c>
      <c r="J120" s="12">
        <v>0</v>
      </c>
      <c r="K120" s="12">
        <v>1</v>
      </c>
      <c r="L120" s="12">
        <v>0</v>
      </c>
      <c r="M120" s="12">
        <v>1</v>
      </c>
      <c r="N120" s="12">
        <v>0</v>
      </c>
      <c r="O120" s="12">
        <v>16</v>
      </c>
      <c r="P120" s="12">
        <v>15</v>
      </c>
      <c r="Q120" s="144">
        <v>31</v>
      </c>
      <c r="R120" s="144">
        <v>1</v>
      </c>
      <c r="S120" s="144">
        <v>0</v>
      </c>
      <c r="T120" s="144">
        <v>1</v>
      </c>
      <c r="U120" s="144">
        <v>2</v>
      </c>
      <c r="V120" s="144">
        <v>1</v>
      </c>
      <c r="W120" s="144">
        <v>6</v>
      </c>
      <c r="X120" s="144">
        <v>1</v>
      </c>
      <c r="Y120" s="144">
        <v>2</v>
      </c>
      <c r="Z120" s="144">
        <v>0</v>
      </c>
      <c r="AA120" s="144">
        <v>0</v>
      </c>
      <c r="AB120" s="144">
        <v>0</v>
      </c>
      <c r="AC120" s="144">
        <v>0</v>
      </c>
      <c r="AD120" s="144">
        <v>0</v>
      </c>
      <c r="AE120" s="144">
        <v>0</v>
      </c>
      <c r="AF120" s="13">
        <v>53</v>
      </c>
    </row>
    <row r="121" spans="1:32" s="13" customFormat="1" ht="13.7" customHeight="1" x14ac:dyDescent="0.15">
      <c r="A121" s="9" t="s">
        <v>1109</v>
      </c>
      <c r="B121" s="9" t="s">
        <v>691</v>
      </c>
      <c r="C121" s="17" t="s">
        <v>840</v>
      </c>
      <c r="D121" s="12">
        <v>1</v>
      </c>
      <c r="E121" s="12">
        <v>0</v>
      </c>
      <c r="F121" s="12">
        <v>1</v>
      </c>
      <c r="G121" s="12">
        <v>0</v>
      </c>
      <c r="H121" s="12">
        <v>0</v>
      </c>
      <c r="I121" s="12">
        <v>17</v>
      </c>
      <c r="J121" s="12">
        <v>0</v>
      </c>
      <c r="K121" s="12">
        <v>1</v>
      </c>
      <c r="L121" s="12">
        <v>0</v>
      </c>
      <c r="M121" s="12">
        <v>1</v>
      </c>
      <c r="N121" s="12">
        <v>0</v>
      </c>
      <c r="O121" s="12">
        <v>9</v>
      </c>
      <c r="P121" s="12">
        <v>12</v>
      </c>
      <c r="Q121" s="144">
        <v>21</v>
      </c>
      <c r="R121" s="144">
        <v>1</v>
      </c>
      <c r="S121" s="144">
        <v>0</v>
      </c>
      <c r="T121" s="144">
        <v>1</v>
      </c>
      <c r="U121" s="144">
        <v>2</v>
      </c>
      <c r="V121" s="144">
        <v>1</v>
      </c>
      <c r="W121" s="144">
        <v>6</v>
      </c>
      <c r="X121" s="144">
        <v>1</v>
      </c>
      <c r="Y121" s="144">
        <v>1</v>
      </c>
      <c r="Z121" s="144">
        <v>0</v>
      </c>
      <c r="AA121" s="144">
        <v>0</v>
      </c>
      <c r="AB121" s="144">
        <v>0</v>
      </c>
      <c r="AC121" s="144">
        <v>0</v>
      </c>
      <c r="AD121" s="144">
        <v>0</v>
      </c>
      <c r="AE121" s="144">
        <v>0</v>
      </c>
      <c r="AF121" s="13">
        <v>54</v>
      </c>
    </row>
    <row r="122" spans="1:32" s="13" customFormat="1" ht="13.7" customHeight="1" x14ac:dyDescent="0.15">
      <c r="A122" s="9" t="s">
        <v>1109</v>
      </c>
      <c r="B122" s="9" t="s">
        <v>691</v>
      </c>
      <c r="C122" s="17" t="s">
        <v>849</v>
      </c>
      <c r="D122" s="12">
        <v>1</v>
      </c>
      <c r="E122" s="12">
        <v>0</v>
      </c>
      <c r="F122" s="12">
        <v>1</v>
      </c>
      <c r="G122" s="12">
        <v>0</v>
      </c>
      <c r="H122" s="12">
        <v>0</v>
      </c>
      <c r="I122" s="12">
        <v>22</v>
      </c>
      <c r="J122" s="12">
        <v>0</v>
      </c>
      <c r="K122" s="12">
        <v>1</v>
      </c>
      <c r="L122" s="12">
        <v>0</v>
      </c>
      <c r="M122" s="12">
        <v>0</v>
      </c>
      <c r="N122" s="12">
        <v>0</v>
      </c>
      <c r="O122" s="12">
        <v>13</v>
      </c>
      <c r="P122" s="12">
        <v>12</v>
      </c>
      <c r="Q122" s="144">
        <v>25</v>
      </c>
      <c r="R122" s="144">
        <v>1</v>
      </c>
      <c r="S122" s="144">
        <v>0</v>
      </c>
      <c r="T122" s="144">
        <v>1</v>
      </c>
      <c r="U122" s="144">
        <v>2</v>
      </c>
      <c r="V122" s="144">
        <v>1</v>
      </c>
      <c r="W122" s="144">
        <v>6</v>
      </c>
      <c r="X122" s="144">
        <v>1</v>
      </c>
      <c r="Y122" s="144">
        <v>1</v>
      </c>
      <c r="Z122" s="144">
        <v>0</v>
      </c>
      <c r="AA122" s="144">
        <v>0</v>
      </c>
      <c r="AB122" s="144">
        <v>1</v>
      </c>
      <c r="AC122" s="144">
        <v>0</v>
      </c>
      <c r="AD122" s="144">
        <v>1</v>
      </c>
      <c r="AE122" s="144">
        <v>1</v>
      </c>
      <c r="AF122" s="13">
        <v>55</v>
      </c>
    </row>
    <row r="123" spans="1:32" s="13" customFormat="1" ht="13.7" customHeight="1" x14ac:dyDescent="0.15">
      <c r="A123" s="9" t="s">
        <v>1109</v>
      </c>
      <c r="B123" s="9" t="s">
        <v>691</v>
      </c>
      <c r="C123" s="17" t="s">
        <v>357</v>
      </c>
      <c r="D123" s="12">
        <v>1</v>
      </c>
      <c r="E123" s="12">
        <v>0</v>
      </c>
      <c r="F123" s="12">
        <v>1</v>
      </c>
      <c r="G123" s="12">
        <v>0</v>
      </c>
      <c r="H123" s="12">
        <v>0</v>
      </c>
      <c r="I123" s="12">
        <v>20</v>
      </c>
      <c r="J123" s="12">
        <v>0</v>
      </c>
      <c r="K123" s="12">
        <v>1</v>
      </c>
      <c r="L123" s="12">
        <v>0</v>
      </c>
      <c r="M123" s="12">
        <v>1</v>
      </c>
      <c r="N123" s="12">
        <v>0</v>
      </c>
      <c r="O123" s="12">
        <v>10</v>
      </c>
      <c r="P123" s="12">
        <v>14</v>
      </c>
      <c r="Q123" s="144">
        <v>24</v>
      </c>
      <c r="R123" s="144">
        <v>1</v>
      </c>
      <c r="S123" s="144">
        <v>0</v>
      </c>
      <c r="T123" s="144">
        <v>1</v>
      </c>
      <c r="U123" s="144">
        <v>2</v>
      </c>
      <c r="V123" s="144">
        <v>1</v>
      </c>
      <c r="W123" s="144">
        <v>6</v>
      </c>
      <c r="X123" s="144">
        <v>1</v>
      </c>
      <c r="Y123" s="144">
        <v>1</v>
      </c>
      <c r="Z123" s="144">
        <v>0</v>
      </c>
      <c r="AA123" s="144">
        <v>0</v>
      </c>
      <c r="AB123" s="144">
        <v>0</v>
      </c>
      <c r="AC123" s="144">
        <v>0</v>
      </c>
      <c r="AD123" s="144">
        <v>1</v>
      </c>
      <c r="AE123" s="144">
        <v>0</v>
      </c>
      <c r="AF123" s="13">
        <v>56</v>
      </c>
    </row>
    <row r="124" spans="1:32" s="13" customFormat="1" ht="13.7" customHeight="1" x14ac:dyDescent="0.15">
      <c r="A124" s="9" t="s">
        <v>1109</v>
      </c>
      <c r="B124" s="9" t="s">
        <v>691</v>
      </c>
      <c r="C124" s="17" t="s">
        <v>850</v>
      </c>
      <c r="D124" s="12">
        <v>1</v>
      </c>
      <c r="E124" s="12">
        <v>0</v>
      </c>
      <c r="F124" s="12">
        <v>1</v>
      </c>
      <c r="G124" s="12">
        <v>0</v>
      </c>
      <c r="H124" s="12">
        <v>0</v>
      </c>
      <c r="I124" s="12">
        <v>26</v>
      </c>
      <c r="J124" s="12">
        <v>0</v>
      </c>
      <c r="K124" s="12">
        <v>1</v>
      </c>
      <c r="L124" s="12">
        <v>0</v>
      </c>
      <c r="M124" s="12">
        <v>1</v>
      </c>
      <c r="N124" s="12">
        <v>0</v>
      </c>
      <c r="O124" s="12">
        <v>10</v>
      </c>
      <c r="P124" s="12">
        <v>20</v>
      </c>
      <c r="Q124" s="144">
        <v>30</v>
      </c>
      <c r="R124" s="144">
        <v>1</v>
      </c>
      <c r="S124" s="144">
        <v>0</v>
      </c>
      <c r="T124" s="144">
        <v>1</v>
      </c>
      <c r="U124" s="144">
        <v>2</v>
      </c>
      <c r="V124" s="144">
        <v>1</v>
      </c>
      <c r="W124" s="144">
        <v>6</v>
      </c>
      <c r="X124" s="144">
        <v>1</v>
      </c>
      <c r="Y124" s="144">
        <v>1</v>
      </c>
      <c r="Z124" s="144">
        <v>0</v>
      </c>
      <c r="AA124" s="144">
        <v>0</v>
      </c>
      <c r="AB124" s="144">
        <v>1</v>
      </c>
      <c r="AC124" s="144">
        <v>0</v>
      </c>
      <c r="AD124" s="144">
        <v>0</v>
      </c>
      <c r="AE124" s="144">
        <v>1</v>
      </c>
      <c r="AF124" s="5">
        <v>57</v>
      </c>
    </row>
    <row r="125" spans="1:32" s="13" customFormat="1" ht="13.7" customHeight="1" x14ac:dyDescent="0.15">
      <c r="A125" s="9" t="s">
        <v>1109</v>
      </c>
      <c r="B125" s="9" t="s">
        <v>691</v>
      </c>
      <c r="C125" s="17" t="s">
        <v>851</v>
      </c>
      <c r="D125" s="12">
        <v>1</v>
      </c>
      <c r="E125" s="12">
        <v>0</v>
      </c>
      <c r="F125" s="12">
        <v>1</v>
      </c>
      <c r="G125" s="12">
        <v>0</v>
      </c>
      <c r="H125" s="12">
        <v>0</v>
      </c>
      <c r="I125" s="12">
        <v>21</v>
      </c>
      <c r="J125" s="12">
        <v>0</v>
      </c>
      <c r="K125" s="12">
        <v>1</v>
      </c>
      <c r="L125" s="12">
        <v>0</v>
      </c>
      <c r="M125" s="12">
        <v>0</v>
      </c>
      <c r="N125" s="12">
        <v>0</v>
      </c>
      <c r="O125" s="12">
        <v>12</v>
      </c>
      <c r="P125" s="12">
        <v>12</v>
      </c>
      <c r="Q125" s="144">
        <v>24</v>
      </c>
      <c r="R125" s="144">
        <v>1</v>
      </c>
      <c r="S125" s="144">
        <v>0</v>
      </c>
      <c r="T125" s="144">
        <v>1</v>
      </c>
      <c r="U125" s="144">
        <v>2</v>
      </c>
      <c r="V125" s="144">
        <v>1</v>
      </c>
      <c r="W125" s="144">
        <v>6</v>
      </c>
      <c r="X125" s="144">
        <v>1</v>
      </c>
      <c r="Y125" s="144">
        <v>1</v>
      </c>
      <c r="Z125" s="144">
        <v>0</v>
      </c>
      <c r="AA125" s="144">
        <v>0</v>
      </c>
      <c r="AB125" s="144">
        <v>2</v>
      </c>
      <c r="AC125" s="144">
        <v>0</v>
      </c>
      <c r="AD125" s="144">
        <v>0</v>
      </c>
      <c r="AE125" s="144">
        <v>2</v>
      </c>
      <c r="AF125" s="13">
        <v>58</v>
      </c>
    </row>
    <row r="126" spans="1:32" s="13" customFormat="1" ht="13.7" customHeight="1" x14ac:dyDescent="0.15">
      <c r="A126" s="9" t="s">
        <v>1109</v>
      </c>
      <c r="B126" s="9" t="s">
        <v>691</v>
      </c>
      <c r="C126" s="17" t="s">
        <v>51</v>
      </c>
      <c r="D126" s="12">
        <v>1</v>
      </c>
      <c r="E126" s="12">
        <v>0</v>
      </c>
      <c r="F126" s="12">
        <v>1</v>
      </c>
      <c r="G126" s="12">
        <v>1</v>
      </c>
      <c r="H126" s="12">
        <v>0</v>
      </c>
      <c r="I126" s="12">
        <v>24</v>
      </c>
      <c r="J126" s="12">
        <v>0</v>
      </c>
      <c r="K126" s="12">
        <v>1</v>
      </c>
      <c r="L126" s="12">
        <v>0</v>
      </c>
      <c r="M126" s="12">
        <v>0</v>
      </c>
      <c r="N126" s="12">
        <v>0</v>
      </c>
      <c r="O126" s="12">
        <v>14</v>
      </c>
      <c r="P126" s="12">
        <v>14</v>
      </c>
      <c r="Q126" s="144">
        <v>28</v>
      </c>
      <c r="R126" s="144">
        <v>1</v>
      </c>
      <c r="S126" s="144">
        <v>1</v>
      </c>
      <c r="T126" s="144">
        <v>1</v>
      </c>
      <c r="U126" s="144">
        <v>3</v>
      </c>
      <c r="V126" s="144">
        <v>1</v>
      </c>
      <c r="W126" s="144">
        <v>6</v>
      </c>
      <c r="X126" s="144">
        <v>0</v>
      </c>
      <c r="Y126" s="144">
        <v>3</v>
      </c>
      <c r="Z126" s="144">
        <v>0</v>
      </c>
      <c r="AA126" s="144">
        <v>0</v>
      </c>
      <c r="AB126" s="144">
        <v>2</v>
      </c>
      <c r="AC126" s="144">
        <v>0</v>
      </c>
      <c r="AD126" s="144">
        <v>0</v>
      </c>
      <c r="AE126" s="144">
        <v>2</v>
      </c>
      <c r="AF126" s="13">
        <v>59</v>
      </c>
    </row>
    <row r="127" spans="1:32" s="13" customFormat="1" ht="13.7" customHeight="1" x14ac:dyDescent="0.15">
      <c r="A127" s="9" t="s">
        <v>1109</v>
      </c>
      <c r="B127" s="9" t="s">
        <v>691</v>
      </c>
      <c r="C127" s="17" t="s">
        <v>54</v>
      </c>
      <c r="D127" s="12">
        <v>1</v>
      </c>
      <c r="E127" s="12">
        <v>0</v>
      </c>
      <c r="F127" s="12">
        <v>1</v>
      </c>
      <c r="G127" s="12">
        <v>1</v>
      </c>
      <c r="H127" s="12">
        <v>0</v>
      </c>
      <c r="I127" s="12">
        <v>32</v>
      </c>
      <c r="J127" s="12">
        <v>0</v>
      </c>
      <c r="K127" s="12">
        <v>2</v>
      </c>
      <c r="L127" s="12">
        <v>0</v>
      </c>
      <c r="M127" s="12">
        <v>0</v>
      </c>
      <c r="N127" s="12">
        <v>0</v>
      </c>
      <c r="O127" s="12">
        <v>19</v>
      </c>
      <c r="P127" s="12">
        <v>18</v>
      </c>
      <c r="Q127" s="144">
        <v>37</v>
      </c>
      <c r="R127" s="144">
        <v>1</v>
      </c>
      <c r="S127" s="144">
        <v>0</v>
      </c>
      <c r="T127" s="144">
        <v>1</v>
      </c>
      <c r="U127" s="144">
        <v>2</v>
      </c>
      <c r="V127" s="144">
        <v>1</v>
      </c>
      <c r="W127" s="144">
        <v>6</v>
      </c>
      <c r="X127" s="144">
        <v>1</v>
      </c>
      <c r="Y127" s="144">
        <v>1</v>
      </c>
      <c r="Z127" s="144">
        <v>0</v>
      </c>
      <c r="AA127" s="144">
        <v>0</v>
      </c>
      <c r="AB127" s="144">
        <v>3</v>
      </c>
      <c r="AC127" s="144">
        <v>0</v>
      </c>
      <c r="AD127" s="144">
        <v>1</v>
      </c>
      <c r="AE127" s="144">
        <v>3</v>
      </c>
      <c r="AF127" s="13">
        <v>60</v>
      </c>
    </row>
    <row r="128" spans="1:32" s="13" customFormat="1" ht="13.7" customHeight="1" x14ac:dyDescent="0.15">
      <c r="A128" s="9" t="s">
        <v>1109</v>
      </c>
      <c r="B128" s="9" t="s">
        <v>691</v>
      </c>
      <c r="C128" s="17" t="s">
        <v>59</v>
      </c>
      <c r="D128" s="12">
        <v>1</v>
      </c>
      <c r="E128" s="12">
        <v>0</v>
      </c>
      <c r="F128" s="12">
        <v>1</v>
      </c>
      <c r="G128" s="12">
        <v>0</v>
      </c>
      <c r="H128" s="12">
        <v>0</v>
      </c>
      <c r="I128" s="12">
        <v>17</v>
      </c>
      <c r="J128" s="12">
        <v>0</v>
      </c>
      <c r="K128" s="12">
        <v>1</v>
      </c>
      <c r="L128" s="12">
        <v>0</v>
      </c>
      <c r="M128" s="12">
        <v>1</v>
      </c>
      <c r="N128" s="12">
        <v>0</v>
      </c>
      <c r="O128" s="12">
        <v>9</v>
      </c>
      <c r="P128" s="12">
        <v>12</v>
      </c>
      <c r="Q128" s="144">
        <v>21</v>
      </c>
      <c r="R128" s="144">
        <v>1</v>
      </c>
      <c r="S128" s="144">
        <v>0</v>
      </c>
      <c r="T128" s="144">
        <v>1</v>
      </c>
      <c r="U128" s="144">
        <v>2</v>
      </c>
      <c r="V128" s="144">
        <v>1</v>
      </c>
      <c r="W128" s="144">
        <v>6</v>
      </c>
      <c r="X128" s="144">
        <v>1</v>
      </c>
      <c r="Y128" s="144">
        <v>1</v>
      </c>
      <c r="Z128" s="144">
        <v>0</v>
      </c>
      <c r="AA128" s="144">
        <v>0</v>
      </c>
      <c r="AB128" s="144">
        <v>1</v>
      </c>
      <c r="AC128" s="144">
        <v>0</v>
      </c>
      <c r="AD128" s="144">
        <v>1</v>
      </c>
      <c r="AE128" s="144">
        <v>1</v>
      </c>
      <c r="AF128" s="13">
        <v>61</v>
      </c>
    </row>
    <row r="129" spans="1:32" s="13" customFormat="1" ht="13.7" customHeight="1" x14ac:dyDescent="0.15">
      <c r="A129" s="9" t="s">
        <v>1109</v>
      </c>
      <c r="B129" s="9" t="s">
        <v>691</v>
      </c>
      <c r="C129" s="17" t="s">
        <v>72</v>
      </c>
      <c r="D129" s="12">
        <v>1</v>
      </c>
      <c r="E129" s="12">
        <v>0</v>
      </c>
      <c r="F129" s="12">
        <v>1</v>
      </c>
      <c r="G129" s="12">
        <v>0</v>
      </c>
      <c r="H129" s="12">
        <v>0</v>
      </c>
      <c r="I129" s="12">
        <v>25</v>
      </c>
      <c r="J129" s="12">
        <v>0</v>
      </c>
      <c r="K129" s="12">
        <v>1</v>
      </c>
      <c r="L129" s="12">
        <v>0</v>
      </c>
      <c r="M129" s="12">
        <v>1</v>
      </c>
      <c r="N129" s="12">
        <v>0</v>
      </c>
      <c r="O129" s="12">
        <v>12</v>
      </c>
      <c r="P129" s="12">
        <v>17</v>
      </c>
      <c r="Q129" s="144">
        <v>29</v>
      </c>
      <c r="R129" s="144">
        <v>1</v>
      </c>
      <c r="S129" s="144">
        <v>0</v>
      </c>
      <c r="T129" s="144">
        <v>1</v>
      </c>
      <c r="U129" s="144">
        <v>2</v>
      </c>
      <c r="V129" s="144">
        <v>1</v>
      </c>
      <c r="W129" s="144">
        <v>6</v>
      </c>
      <c r="X129" s="144">
        <v>1</v>
      </c>
      <c r="Y129" s="144">
        <v>1</v>
      </c>
      <c r="Z129" s="144">
        <v>0</v>
      </c>
      <c r="AA129" s="144">
        <v>0</v>
      </c>
      <c r="AB129" s="144">
        <v>0</v>
      </c>
      <c r="AC129" s="144">
        <v>0</v>
      </c>
      <c r="AD129" s="144">
        <v>1</v>
      </c>
      <c r="AE129" s="144">
        <v>0</v>
      </c>
      <c r="AF129" s="5">
        <v>62</v>
      </c>
    </row>
    <row r="130" spans="1:32" s="13" customFormat="1" ht="13.7" customHeight="1" x14ac:dyDescent="0.15">
      <c r="A130" s="9" t="s">
        <v>1109</v>
      </c>
      <c r="B130" s="9" t="s">
        <v>691</v>
      </c>
      <c r="C130" s="17" t="s">
        <v>80</v>
      </c>
      <c r="D130" s="12">
        <v>1</v>
      </c>
      <c r="E130" s="12">
        <v>0</v>
      </c>
      <c r="F130" s="12">
        <v>1</v>
      </c>
      <c r="G130" s="12">
        <v>0</v>
      </c>
      <c r="H130" s="12">
        <v>0</v>
      </c>
      <c r="I130" s="12">
        <v>20</v>
      </c>
      <c r="J130" s="12">
        <v>0</v>
      </c>
      <c r="K130" s="12">
        <v>1</v>
      </c>
      <c r="L130" s="12">
        <v>0</v>
      </c>
      <c r="M130" s="12">
        <v>1</v>
      </c>
      <c r="N130" s="12">
        <v>0</v>
      </c>
      <c r="O130" s="12">
        <v>10</v>
      </c>
      <c r="P130" s="12">
        <v>14</v>
      </c>
      <c r="Q130" s="144">
        <v>24</v>
      </c>
      <c r="R130" s="144">
        <v>1</v>
      </c>
      <c r="S130" s="144">
        <v>0</v>
      </c>
      <c r="T130" s="144">
        <v>1</v>
      </c>
      <c r="U130" s="144">
        <v>2</v>
      </c>
      <c r="V130" s="144">
        <v>1</v>
      </c>
      <c r="W130" s="144">
        <v>6</v>
      </c>
      <c r="X130" s="144">
        <v>1</v>
      </c>
      <c r="Y130" s="144">
        <v>1</v>
      </c>
      <c r="Z130" s="144">
        <v>0</v>
      </c>
      <c r="AA130" s="144">
        <v>0</v>
      </c>
      <c r="AB130" s="144">
        <v>0</v>
      </c>
      <c r="AC130" s="144">
        <v>0</v>
      </c>
      <c r="AD130" s="144">
        <v>0</v>
      </c>
      <c r="AE130" s="144">
        <v>0</v>
      </c>
      <c r="AF130" s="13">
        <v>63</v>
      </c>
    </row>
    <row r="131" spans="1:32" s="13" customFormat="1" ht="13.7" customHeight="1" x14ac:dyDescent="0.15">
      <c r="A131" s="9" t="s">
        <v>1109</v>
      </c>
      <c r="B131" s="9" t="s">
        <v>691</v>
      </c>
      <c r="C131" s="10" t="s">
        <v>1193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2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2</v>
      </c>
      <c r="Q131" s="144">
        <v>2</v>
      </c>
      <c r="R131" s="144">
        <v>0</v>
      </c>
      <c r="S131" s="144">
        <v>0</v>
      </c>
      <c r="T131" s="144">
        <v>0</v>
      </c>
      <c r="U131" s="144">
        <v>0</v>
      </c>
      <c r="V131" s="144">
        <v>0</v>
      </c>
      <c r="W131" s="144">
        <v>0</v>
      </c>
      <c r="X131" s="144">
        <v>1</v>
      </c>
      <c r="Y131" s="144">
        <v>0</v>
      </c>
      <c r="Z131" s="144">
        <v>0</v>
      </c>
      <c r="AA131" s="144">
        <v>0</v>
      </c>
      <c r="AB131" s="144">
        <v>0</v>
      </c>
      <c r="AC131" s="144">
        <v>0</v>
      </c>
      <c r="AD131" s="144">
        <v>0</v>
      </c>
      <c r="AE131" s="144">
        <v>0</v>
      </c>
      <c r="AF131" s="13">
        <v>73</v>
      </c>
    </row>
    <row r="132" spans="1:32" s="13" customFormat="1" ht="13.7" customHeight="1" x14ac:dyDescent="0.15">
      <c r="A132" s="9" t="s">
        <v>1109</v>
      </c>
      <c r="B132" s="9" t="s">
        <v>691</v>
      </c>
      <c r="C132" s="17" t="s">
        <v>696</v>
      </c>
      <c r="D132" s="12">
        <v>1</v>
      </c>
      <c r="E132" s="12">
        <v>0</v>
      </c>
      <c r="F132" s="12">
        <v>1</v>
      </c>
      <c r="G132" s="12">
        <v>0</v>
      </c>
      <c r="H132" s="12">
        <v>0</v>
      </c>
      <c r="I132" s="12">
        <v>22</v>
      </c>
      <c r="J132" s="12">
        <v>0</v>
      </c>
      <c r="K132" s="12">
        <v>1</v>
      </c>
      <c r="L132" s="12">
        <v>0</v>
      </c>
      <c r="M132" s="12">
        <v>0</v>
      </c>
      <c r="N132" s="12">
        <v>0</v>
      </c>
      <c r="O132" s="12">
        <v>8</v>
      </c>
      <c r="P132" s="12">
        <v>17</v>
      </c>
      <c r="Q132" s="144">
        <v>25</v>
      </c>
      <c r="R132" s="144">
        <v>1</v>
      </c>
      <c r="S132" s="144">
        <v>1</v>
      </c>
      <c r="T132" s="144">
        <v>2</v>
      </c>
      <c r="U132" s="144">
        <v>4</v>
      </c>
      <c r="V132" s="144">
        <v>1</v>
      </c>
      <c r="W132" s="144">
        <v>6</v>
      </c>
      <c r="X132" s="144">
        <v>1</v>
      </c>
      <c r="Y132" s="144">
        <v>1</v>
      </c>
      <c r="Z132" s="144">
        <v>0</v>
      </c>
      <c r="AA132" s="144">
        <v>0</v>
      </c>
      <c r="AB132" s="144">
        <v>2</v>
      </c>
      <c r="AC132" s="144">
        <v>0</v>
      </c>
      <c r="AD132" s="144">
        <v>0</v>
      </c>
      <c r="AE132" s="144">
        <v>2</v>
      </c>
      <c r="AF132" s="13">
        <v>64</v>
      </c>
    </row>
    <row r="133" spans="1:32" s="13" customFormat="1" ht="13.7" customHeight="1" x14ac:dyDescent="0.15">
      <c r="A133" s="9" t="s">
        <v>1109</v>
      </c>
      <c r="B133" s="9" t="s">
        <v>691</v>
      </c>
      <c r="C133" s="17" t="s">
        <v>697</v>
      </c>
      <c r="D133" s="12">
        <v>1</v>
      </c>
      <c r="E133" s="12">
        <v>0</v>
      </c>
      <c r="F133" s="12">
        <v>1</v>
      </c>
      <c r="G133" s="12">
        <v>0</v>
      </c>
      <c r="H133" s="12">
        <v>0</v>
      </c>
      <c r="I133" s="12">
        <v>20</v>
      </c>
      <c r="J133" s="12">
        <v>0</v>
      </c>
      <c r="K133" s="12">
        <v>1</v>
      </c>
      <c r="L133" s="12">
        <v>0</v>
      </c>
      <c r="M133" s="12">
        <v>0</v>
      </c>
      <c r="N133" s="12">
        <v>0</v>
      </c>
      <c r="O133" s="12">
        <v>13</v>
      </c>
      <c r="P133" s="12">
        <v>10</v>
      </c>
      <c r="Q133" s="144">
        <v>23</v>
      </c>
      <c r="R133" s="144">
        <v>2</v>
      </c>
      <c r="S133" s="144">
        <v>0</v>
      </c>
      <c r="T133" s="144">
        <v>1</v>
      </c>
      <c r="U133" s="144">
        <v>3</v>
      </c>
      <c r="V133" s="144">
        <v>1</v>
      </c>
      <c r="W133" s="144">
        <v>5</v>
      </c>
      <c r="X133" s="144">
        <v>1</v>
      </c>
      <c r="Y133" s="144">
        <v>1</v>
      </c>
      <c r="Z133" s="144">
        <v>0</v>
      </c>
      <c r="AA133" s="144">
        <v>0</v>
      </c>
      <c r="AB133" s="144">
        <v>0</v>
      </c>
      <c r="AC133" s="144">
        <v>0</v>
      </c>
      <c r="AD133" s="144">
        <v>0</v>
      </c>
      <c r="AE133" s="144">
        <v>0</v>
      </c>
      <c r="AF133" s="13">
        <v>65</v>
      </c>
    </row>
    <row r="134" spans="1:32" s="13" customFormat="1" ht="13.7" customHeight="1" x14ac:dyDescent="0.15">
      <c r="A134" s="9" t="s">
        <v>1109</v>
      </c>
      <c r="B134" s="9" t="s">
        <v>691</v>
      </c>
      <c r="C134" s="17" t="s">
        <v>706</v>
      </c>
      <c r="D134" s="12">
        <v>1</v>
      </c>
      <c r="E134" s="12">
        <v>0</v>
      </c>
      <c r="F134" s="12">
        <v>1</v>
      </c>
      <c r="G134" s="12">
        <v>0</v>
      </c>
      <c r="H134" s="12">
        <v>0</v>
      </c>
      <c r="I134" s="12">
        <v>23</v>
      </c>
      <c r="J134" s="12">
        <v>0</v>
      </c>
      <c r="K134" s="12">
        <v>1</v>
      </c>
      <c r="L134" s="12">
        <v>0</v>
      </c>
      <c r="M134" s="12">
        <v>0</v>
      </c>
      <c r="N134" s="12">
        <v>0</v>
      </c>
      <c r="O134" s="12">
        <v>11</v>
      </c>
      <c r="P134" s="12">
        <v>15</v>
      </c>
      <c r="Q134" s="144">
        <v>26</v>
      </c>
      <c r="R134" s="144">
        <v>2</v>
      </c>
      <c r="S134" s="144">
        <v>1</v>
      </c>
      <c r="T134" s="144">
        <v>1</v>
      </c>
      <c r="U134" s="144">
        <v>4</v>
      </c>
      <c r="V134" s="144">
        <v>1</v>
      </c>
      <c r="W134" s="144">
        <v>6</v>
      </c>
      <c r="X134" s="144">
        <v>1</v>
      </c>
      <c r="Y134" s="144">
        <v>1</v>
      </c>
      <c r="Z134" s="144">
        <v>0</v>
      </c>
      <c r="AA134" s="144">
        <v>0</v>
      </c>
      <c r="AB134" s="144">
        <v>3</v>
      </c>
      <c r="AC134" s="144">
        <v>0</v>
      </c>
      <c r="AD134" s="144">
        <v>0</v>
      </c>
      <c r="AE134" s="144">
        <v>3</v>
      </c>
      <c r="AF134" s="13">
        <v>66</v>
      </c>
    </row>
    <row r="135" spans="1:32" s="13" customFormat="1" ht="13.7" customHeight="1" x14ac:dyDescent="0.15">
      <c r="A135" s="9" t="s">
        <v>1109</v>
      </c>
      <c r="B135" s="9" t="s">
        <v>691</v>
      </c>
      <c r="C135" s="17" t="s">
        <v>726</v>
      </c>
      <c r="D135" s="12">
        <v>1</v>
      </c>
      <c r="E135" s="12">
        <v>0</v>
      </c>
      <c r="F135" s="12">
        <v>1</v>
      </c>
      <c r="G135" s="12">
        <v>0</v>
      </c>
      <c r="H135" s="12">
        <v>0</v>
      </c>
      <c r="I135" s="12">
        <v>14</v>
      </c>
      <c r="J135" s="12">
        <v>0</v>
      </c>
      <c r="K135" s="12">
        <v>2</v>
      </c>
      <c r="L135" s="12">
        <v>0</v>
      </c>
      <c r="M135" s="12">
        <v>2</v>
      </c>
      <c r="N135" s="12">
        <v>0</v>
      </c>
      <c r="O135" s="12">
        <v>7</v>
      </c>
      <c r="P135" s="12">
        <v>13</v>
      </c>
      <c r="Q135" s="144">
        <v>20</v>
      </c>
      <c r="R135" s="144">
        <v>1</v>
      </c>
      <c r="S135" s="144">
        <v>0</v>
      </c>
      <c r="T135" s="144">
        <v>1</v>
      </c>
      <c r="U135" s="144">
        <v>2</v>
      </c>
      <c r="V135" s="144">
        <v>1</v>
      </c>
      <c r="W135" s="144">
        <v>2</v>
      </c>
      <c r="X135" s="144">
        <v>1</v>
      </c>
      <c r="Y135" s="144">
        <v>1</v>
      </c>
      <c r="Z135" s="144">
        <v>0</v>
      </c>
      <c r="AA135" s="144">
        <v>0</v>
      </c>
      <c r="AB135" s="144">
        <v>1</v>
      </c>
      <c r="AC135" s="144">
        <v>0</v>
      </c>
      <c r="AD135" s="144">
        <v>1</v>
      </c>
      <c r="AE135" s="144">
        <v>1</v>
      </c>
      <c r="AF135" s="5">
        <v>67</v>
      </c>
    </row>
    <row r="136" spans="1:32" s="13" customFormat="1" ht="13.7" customHeight="1" x14ac:dyDescent="0.15">
      <c r="A136" s="9" t="s">
        <v>1109</v>
      </c>
      <c r="B136" s="9" t="s">
        <v>691</v>
      </c>
      <c r="C136" s="17" t="s">
        <v>727</v>
      </c>
      <c r="D136" s="12">
        <v>1</v>
      </c>
      <c r="E136" s="12">
        <v>0</v>
      </c>
      <c r="F136" s="12">
        <v>1</v>
      </c>
      <c r="G136" s="12">
        <v>0</v>
      </c>
      <c r="H136" s="12">
        <v>0</v>
      </c>
      <c r="I136" s="12">
        <v>17</v>
      </c>
      <c r="J136" s="12">
        <v>0</v>
      </c>
      <c r="K136" s="12">
        <v>1</v>
      </c>
      <c r="L136" s="12">
        <v>0</v>
      </c>
      <c r="M136" s="12">
        <v>1</v>
      </c>
      <c r="N136" s="12">
        <v>0</v>
      </c>
      <c r="O136" s="12">
        <v>10</v>
      </c>
      <c r="P136" s="12">
        <v>11</v>
      </c>
      <c r="Q136" s="144">
        <v>21</v>
      </c>
      <c r="R136" s="144">
        <v>1</v>
      </c>
      <c r="S136" s="144">
        <v>0</v>
      </c>
      <c r="T136" s="144">
        <v>1</v>
      </c>
      <c r="U136" s="144">
        <v>2</v>
      </c>
      <c r="V136" s="144">
        <v>1</v>
      </c>
      <c r="W136" s="144">
        <v>3</v>
      </c>
      <c r="X136" s="144">
        <v>1</v>
      </c>
      <c r="Y136" s="144">
        <v>2</v>
      </c>
      <c r="Z136" s="144">
        <v>0</v>
      </c>
      <c r="AA136" s="144">
        <v>0</v>
      </c>
      <c r="AB136" s="144">
        <v>0</v>
      </c>
      <c r="AC136" s="144">
        <v>0</v>
      </c>
      <c r="AD136" s="144">
        <v>0</v>
      </c>
      <c r="AE136" s="144">
        <v>0</v>
      </c>
      <c r="AF136" s="13">
        <v>68</v>
      </c>
    </row>
    <row r="137" spans="1:32" s="13" customFormat="1" ht="13.7" customHeight="1" x14ac:dyDescent="0.15">
      <c r="A137" s="9" t="s">
        <v>1109</v>
      </c>
      <c r="B137" s="9" t="s">
        <v>691</v>
      </c>
      <c r="C137" s="17" t="s">
        <v>728</v>
      </c>
      <c r="D137" s="12">
        <v>1</v>
      </c>
      <c r="E137" s="12">
        <v>0</v>
      </c>
      <c r="F137" s="12">
        <v>1</v>
      </c>
      <c r="G137" s="12">
        <v>1</v>
      </c>
      <c r="H137" s="12">
        <v>0</v>
      </c>
      <c r="I137" s="12">
        <v>21</v>
      </c>
      <c r="J137" s="12">
        <v>0</v>
      </c>
      <c r="K137" s="12">
        <v>1</v>
      </c>
      <c r="L137" s="12">
        <v>0</v>
      </c>
      <c r="M137" s="12">
        <v>1</v>
      </c>
      <c r="N137" s="12">
        <v>0</v>
      </c>
      <c r="O137" s="12">
        <v>11</v>
      </c>
      <c r="P137" s="12">
        <v>15</v>
      </c>
      <c r="Q137" s="144">
        <v>26</v>
      </c>
      <c r="R137" s="144">
        <v>1</v>
      </c>
      <c r="S137" s="144">
        <v>0</v>
      </c>
      <c r="T137" s="144">
        <v>2</v>
      </c>
      <c r="U137" s="144">
        <v>3</v>
      </c>
      <c r="V137" s="144">
        <v>0</v>
      </c>
      <c r="W137" s="144">
        <v>6</v>
      </c>
      <c r="X137" s="144">
        <v>1</v>
      </c>
      <c r="Y137" s="144">
        <v>1</v>
      </c>
      <c r="Z137" s="144">
        <v>0</v>
      </c>
      <c r="AA137" s="144">
        <v>0</v>
      </c>
      <c r="AB137" s="144">
        <v>2</v>
      </c>
      <c r="AC137" s="144">
        <v>0</v>
      </c>
      <c r="AD137" s="144">
        <v>0</v>
      </c>
      <c r="AE137" s="144">
        <v>2</v>
      </c>
      <c r="AF137" s="13">
        <v>69</v>
      </c>
    </row>
    <row r="138" spans="1:32" s="13" customFormat="1" ht="13.7" customHeight="1" x14ac:dyDescent="0.15">
      <c r="A138" s="9" t="s">
        <v>1109</v>
      </c>
      <c r="B138" s="9" t="s">
        <v>691</v>
      </c>
      <c r="C138" s="17" t="s">
        <v>729</v>
      </c>
      <c r="D138" s="12">
        <v>1</v>
      </c>
      <c r="E138" s="12">
        <v>0</v>
      </c>
      <c r="F138" s="12">
        <v>1</v>
      </c>
      <c r="G138" s="12">
        <v>0</v>
      </c>
      <c r="H138" s="12">
        <v>0</v>
      </c>
      <c r="I138" s="12">
        <v>24</v>
      </c>
      <c r="J138" s="12">
        <v>0</v>
      </c>
      <c r="K138" s="12">
        <v>1</v>
      </c>
      <c r="L138" s="12">
        <v>0</v>
      </c>
      <c r="M138" s="12">
        <v>0</v>
      </c>
      <c r="N138" s="12">
        <v>0</v>
      </c>
      <c r="O138" s="12">
        <v>12</v>
      </c>
      <c r="P138" s="12">
        <v>15</v>
      </c>
      <c r="Q138" s="144">
        <v>27</v>
      </c>
      <c r="R138" s="144">
        <v>1</v>
      </c>
      <c r="S138" s="144">
        <v>0</v>
      </c>
      <c r="T138" s="144">
        <v>1</v>
      </c>
      <c r="U138" s="144">
        <v>2</v>
      </c>
      <c r="V138" s="144">
        <v>1</v>
      </c>
      <c r="W138" s="144">
        <v>5</v>
      </c>
      <c r="X138" s="144">
        <v>1</v>
      </c>
      <c r="Y138" s="144">
        <v>1</v>
      </c>
      <c r="Z138" s="144">
        <v>0</v>
      </c>
      <c r="AA138" s="144">
        <v>0</v>
      </c>
      <c r="AB138" s="144">
        <v>3</v>
      </c>
      <c r="AC138" s="144">
        <v>0</v>
      </c>
      <c r="AD138" s="144">
        <v>0</v>
      </c>
      <c r="AE138" s="144">
        <v>3</v>
      </c>
      <c r="AF138" s="13">
        <v>70</v>
      </c>
    </row>
    <row r="139" spans="1:32" s="13" customFormat="1" ht="13.7" customHeight="1" x14ac:dyDescent="0.15">
      <c r="A139" s="9" t="s">
        <v>1109</v>
      </c>
      <c r="B139" s="9" t="s">
        <v>691</v>
      </c>
      <c r="C139" s="17" t="s">
        <v>732</v>
      </c>
      <c r="D139" s="12">
        <v>0</v>
      </c>
      <c r="E139" s="12">
        <v>0</v>
      </c>
      <c r="F139" s="12">
        <v>1</v>
      </c>
      <c r="G139" s="12">
        <v>0</v>
      </c>
      <c r="H139" s="12">
        <v>0</v>
      </c>
      <c r="I139" s="12">
        <v>8</v>
      </c>
      <c r="J139" s="12">
        <v>0</v>
      </c>
      <c r="K139" s="12">
        <v>1</v>
      </c>
      <c r="L139" s="12">
        <v>0</v>
      </c>
      <c r="M139" s="12">
        <v>0</v>
      </c>
      <c r="N139" s="12">
        <v>0</v>
      </c>
      <c r="O139" s="12">
        <v>6</v>
      </c>
      <c r="P139" s="12">
        <v>4</v>
      </c>
      <c r="Q139" s="144">
        <v>10</v>
      </c>
      <c r="R139" s="144">
        <v>1</v>
      </c>
      <c r="S139" s="144">
        <v>0</v>
      </c>
      <c r="T139" s="144">
        <v>1</v>
      </c>
      <c r="U139" s="144">
        <v>2</v>
      </c>
      <c r="V139" s="144">
        <v>1</v>
      </c>
      <c r="W139" s="144">
        <v>0</v>
      </c>
      <c r="X139" s="144">
        <v>1</v>
      </c>
      <c r="Y139" s="144">
        <v>1</v>
      </c>
      <c r="Z139" s="144">
        <v>0</v>
      </c>
      <c r="AA139" s="144">
        <v>0</v>
      </c>
      <c r="AB139" s="144">
        <v>0</v>
      </c>
      <c r="AC139" s="144">
        <v>0</v>
      </c>
      <c r="AD139" s="144">
        <v>0</v>
      </c>
      <c r="AE139" s="144">
        <v>0</v>
      </c>
      <c r="AF139" s="13">
        <v>71</v>
      </c>
    </row>
    <row r="140" spans="1:32" s="13" customFormat="1" ht="13.7" customHeight="1" x14ac:dyDescent="0.15">
      <c r="A140" s="9" t="s">
        <v>1109</v>
      </c>
      <c r="B140" s="9" t="s">
        <v>691</v>
      </c>
      <c r="C140" s="17" t="s">
        <v>733</v>
      </c>
      <c r="D140" s="12">
        <v>1</v>
      </c>
      <c r="E140" s="12">
        <v>0</v>
      </c>
      <c r="F140" s="12">
        <v>1</v>
      </c>
      <c r="G140" s="12">
        <v>0</v>
      </c>
      <c r="H140" s="12">
        <v>0</v>
      </c>
      <c r="I140" s="12">
        <v>10</v>
      </c>
      <c r="J140" s="12">
        <v>0</v>
      </c>
      <c r="K140" s="12">
        <v>1</v>
      </c>
      <c r="L140" s="12">
        <v>0</v>
      </c>
      <c r="M140" s="12">
        <v>0</v>
      </c>
      <c r="N140" s="12">
        <v>0</v>
      </c>
      <c r="O140" s="12">
        <v>7</v>
      </c>
      <c r="P140" s="12">
        <v>6</v>
      </c>
      <c r="Q140" s="144">
        <v>13</v>
      </c>
      <c r="R140" s="144">
        <v>1</v>
      </c>
      <c r="S140" s="144">
        <v>0</v>
      </c>
      <c r="T140" s="144">
        <v>1</v>
      </c>
      <c r="U140" s="144">
        <v>2</v>
      </c>
      <c r="V140" s="144">
        <v>1</v>
      </c>
      <c r="W140" s="144">
        <v>0</v>
      </c>
      <c r="X140" s="144">
        <v>1</v>
      </c>
      <c r="Y140" s="144">
        <v>1</v>
      </c>
      <c r="Z140" s="144">
        <v>0</v>
      </c>
      <c r="AA140" s="144">
        <v>0</v>
      </c>
      <c r="AB140" s="144">
        <v>0</v>
      </c>
      <c r="AC140" s="144">
        <v>0</v>
      </c>
      <c r="AD140" s="144">
        <v>0</v>
      </c>
      <c r="AE140" s="144">
        <v>0</v>
      </c>
      <c r="AF140" s="5">
        <v>72</v>
      </c>
    </row>
    <row r="141" spans="1:32" s="13" customFormat="1" ht="13.7" customHeight="1" x14ac:dyDescent="0.15">
      <c r="A141" s="9" t="s">
        <v>1109</v>
      </c>
      <c r="B141" s="9" t="s">
        <v>691</v>
      </c>
      <c r="C141" s="17" t="s">
        <v>736</v>
      </c>
      <c r="D141" s="12">
        <v>1</v>
      </c>
      <c r="E141" s="12">
        <v>0</v>
      </c>
      <c r="F141" s="12">
        <v>1</v>
      </c>
      <c r="G141" s="12">
        <v>0</v>
      </c>
      <c r="H141" s="12">
        <v>0</v>
      </c>
      <c r="I141" s="12">
        <v>20</v>
      </c>
      <c r="J141" s="12">
        <v>0</v>
      </c>
      <c r="K141" s="12">
        <v>1</v>
      </c>
      <c r="L141" s="12">
        <v>0</v>
      </c>
      <c r="M141" s="12">
        <v>1</v>
      </c>
      <c r="N141" s="12">
        <v>0</v>
      </c>
      <c r="O141" s="12">
        <v>9</v>
      </c>
      <c r="P141" s="12">
        <v>15</v>
      </c>
      <c r="Q141" s="144">
        <v>24</v>
      </c>
      <c r="R141" s="144">
        <v>1</v>
      </c>
      <c r="S141" s="144">
        <v>0</v>
      </c>
      <c r="T141" s="144">
        <v>1</v>
      </c>
      <c r="U141" s="144">
        <v>2</v>
      </c>
      <c r="V141" s="144">
        <v>1</v>
      </c>
      <c r="W141" s="144">
        <v>6</v>
      </c>
      <c r="X141" s="144">
        <v>1</v>
      </c>
      <c r="Y141" s="144">
        <v>1</v>
      </c>
      <c r="Z141" s="144">
        <v>0</v>
      </c>
      <c r="AA141" s="144">
        <v>0</v>
      </c>
      <c r="AB141" s="144">
        <v>0</v>
      </c>
      <c r="AC141" s="144">
        <v>0</v>
      </c>
      <c r="AD141" s="144">
        <v>1</v>
      </c>
      <c r="AE141" s="144">
        <v>0</v>
      </c>
      <c r="AF141" s="13">
        <v>73</v>
      </c>
    </row>
    <row r="142" spans="1:32" s="13" customFormat="1" ht="13.7" customHeight="1" x14ac:dyDescent="0.15">
      <c r="A142" s="9" t="s">
        <v>1109</v>
      </c>
      <c r="B142" s="9" t="s">
        <v>691</v>
      </c>
      <c r="C142" s="17" t="s">
        <v>501</v>
      </c>
      <c r="D142" s="12">
        <v>1</v>
      </c>
      <c r="E142" s="12">
        <v>0</v>
      </c>
      <c r="F142" s="12">
        <v>1</v>
      </c>
      <c r="G142" s="12">
        <v>0</v>
      </c>
      <c r="H142" s="12">
        <v>0</v>
      </c>
      <c r="I142" s="12">
        <v>36</v>
      </c>
      <c r="J142" s="12">
        <v>0</v>
      </c>
      <c r="K142" s="12">
        <v>1</v>
      </c>
      <c r="L142" s="12">
        <v>0</v>
      </c>
      <c r="M142" s="12">
        <v>1</v>
      </c>
      <c r="N142" s="12">
        <v>0</v>
      </c>
      <c r="O142" s="12">
        <v>12</v>
      </c>
      <c r="P142" s="12">
        <v>28</v>
      </c>
      <c r="Q142" s="144">
        <v>40</v>
      </c>
      <c r="R142" s="144">
        <v>1</v>
      </c>
      <c r="S142" s="144">
        <v>0</v>
      </c>
      <c r="T142" s="144">
        <v>2</v>
      </c>
      <c r="U142" s="144">
        <v>3</v>
      </c>
      <c r="V142" s="144">
        <v>1</v>
      </c>
      <c r="W142" s="144">
        <v>6</v>
      </c>
      <c r="X142" s="144">
        <v>1</v>
      </c>
      <c r="Y142" s="144">
        <v>1</v>
      </c>
      <c r="Z142" s="144">
        <v>0</v>
      </c>
      <c r="AA142" s="144">
        <v>0</v>
      </c>
      <c r="AB142" s="144">
        <v>1</v>
      </c>
      <c r="AC142" s="144">
        <v>0</v>
      </c>
      <c r="AD142" s="144">
        <v>0</v>
      </c>
      <c r="AE142" s="144">
        <v>1</v>
      </c>
      <c r="AF142" s="13">
        <v>74</v>
      </c>
    </row>
    <row r="143" spans="1:32" s="13" customFormat="1" ht="13.7" customHeight="1" x14ac:dyDescent="0.15">
      <c r="A143" s="9" t="s">
        <v>1109</v>
      </c>
      <c r="B143" s="9" t="s">
        <v>691</v>
      </c>
      <c r="C143" s="17" t="s">
        <v>504</v>
      </c>
      <c r="D143" s="12">
        <v>1</v>
      </c>
      <c r="E143" s="12">
        <v>0</v>
      </c>
      <c r="F143" s="12">
        <v>1</v>
      </c>
      <c r="G143" s="12">
        <v>0</v>
      </c>
      <c r="H143" s="12">
        <v>0</v>
      </c>
      <c r="I143" s="12">
        <v>15</v>
      </c>
      <c r="J143" s="12">
        <v>0</v>
      </c>
      <c r="K143" s="12">
        <v>1</v>
      </c>
      <c r="L143" s="12">
        <v>0</v>
      </c>
      <c r="M143" s="12">
        <v>1</v>
      </c>
      <c r="N143" s="12">
        <v>0</v>
      </c>
      <c r="O143" s="12">
        <v>9</v>
      </c>
      <c r="P143" s="12">
        <v>10</v>
      </c>
      <c r="Q143" s="144">
        <v>19</v>
      </c>
      <c r="R143" s="144">
        <v>1</v>
      </c>
      <c r="S143" s="144">
        <v>0</v>
      </c>
      <c r="T143" s="144">
        <v>1</v>
      </c>
      <c r="U143" s="144">
        <v>2</v>
      </c>
      <c r="V143" s="144">
        <v>1</v>
      </c>
      <c r="W143" s="144">
        <v>6</v>
      </c>
      <c r="X143" s="144">
        <v>1</v>
      </c>
      <c r="Y143" s="144">
        <v>1</v>
      </c>
      <c r="Z143" s="144">
        <v>0</v>
      </c>
      <c r="AA143" s="144">
        <v>0</v>
      </c>
      <c r="AB143" s="144">
        <v>0</v>
      </c>
      <c r="AC143" s="144">
        <v>0</v>
      </c>
      <c r="AD143" s="144">
        <v>0</v>
      </c>
      <c r="AE143" s="144">
        <v>0</v>
      </c>
      <c r="AF143" s="13">
        <v>1</v>
      </c>
    </row>
    <row r="144" spans="1:32" s="13" customFormat="1" ht="13.7" customHeight="1" x14ac:dyDescent="0.15">
      <c r="A144" s="9" t="s">
        <v>1109</v>
      </c>
      <c r="B144" s="9" t="s">
        <v>691</v>
      </c>
      <c r="C144" s="17" t="s">
        <v>511</v>
      </c>
      <c r="D144" s="12">
        <v>1</v>
      </c>
      <c r="E144" s="12">
        <v>0</v>
      </c>
      <c r="F144" s="12">
        <v>1</v>
      </c>
      <c r="G144" s="12">
        <v>0</v>
      </c>
      <c r="H144" s="12">
        <v>0</v>
      </c>
      <c r="I144" s="12">
        <v>21</v>
      </c>
      <c r="J144" s="12">
        <v>0</v>
      </c>
      <c r="K144" s="12">
        <v>1</v>
      </c>
      <c r="L144" s="12">
        <v>0</v>
      </c>
      <c r="M144" s="12">
        <v>0</v>
      </c>
      <c r="N144" s="12">
        <v>0</v>
      </c>
      <c r="O144" s="12">
        <v>12</v>
      </c>
      <c r="P144" s="12">
        <v>12</v>
      </c>
      <c r="Q144" s="144">
        <v>24</v>
      </c>
      <c r="R144" s="144">
        <v>1</v>
      </c>
      <c r="S144" s="144">
        <v>0</v>
      </c>
      <c r="T144" s="144">
        <v>1</v>
      </c>
      <c r="U144" s="144">
        <v>2</v>
      </c>
      <c r="V144" s="144">
        <v>1</v>
      </c>
      <c r="W144" s="144">
        <v>6</v>
      </c>
      <c r="X144" s="144">
        <v>1</v>
      </c>
      <c r="Y144" s="144">
        <v>1</v>
      </c>
      <c r="Z144" s="144">
        <v>0</v>
      </c>
      <c r="AA144" s="144">
        <v>0</v>
      </c>
      <c r="AB144" s="144">
        <v>0</v>
      </c>
      <c r="AC144" s="144">
        <v>0</v>
      </c>
      <c r="AD144" s="144">
        <v>0</v>
      </c>
      <c r="AE144" s="144">
        <v>0</v>
      </c>
      <c r="AF144" s="5">
        <v>2</v>
      </c>
    </row>
    <row r="145" spans="1:32" s="13" customFormat="1" ht="13.7" customHeight="1" x14ac:dyDescent="0.15">
      <c r="A145" s="9" t="s">
        <v>1109</v>
      </c>
      <c r="B145" s="9" t="s">
        <v>691</v>
      </c>
      <c r="C145" s="17" t="s">
        <v>527</v>
      </c>
      <c r="D145" s="12">
        <v>1</v>
      </c>
      <c r="E145" s="12">
        <v>0</v>
      </c>
      <c r="F145" s="12">
        <v>1</v>
      </c>
      <c r="G145" s="12">
        <v>0</v>
      </c>
      <c r="H145" s="12">
        <v>0</v>
      </c>
      <c r="I145" s="12">
        <v>18</v>
      </c>
      <c r="J145" s="12">
        <v>0</v>
      </c>
      <c r="K145" s="12">
        <v>1</v>
      </c>
      <c r="L145" s="12">
        <v>0</v>
      </c>
      <c r="M145" s="12">
        <v>0</v>
      </c>
      <c r="N145" s="12">
        <v>0</v>
      </c>
      <c r="O145" s="12">
        <v>7</v>
      </c>
      <c r="P145" s="12">
        <v>14</v>
      </c>
      <c r="Q145" s="144">
        <v>21</v>
      </c>
      <c r="R145" s="144">
        <v>1</v>
      </c>
      <c r="S145" s="144">
        <v>0</v>
      </c>
      <c r="T145" s="144">
        <v>1</v>
      </c>
      <c r="U145" s="144">
        <v>2</v>
      </c>
      <c r="V145" s="144">
        <v>1</v>
      </c>
      <c r="W145" s="144">
        <v>6</v>
      </c>
      <c r="X145" s="144">
        <v>1</v>
      </c>
      <c r="Y145" s="144">
        <v>1</v>
      </c>
      <c r="Z145" s="144">
        <v>0</v>
      </c>
      <c r="AA145" s="144">
        <v>0</v>
      </c>
      <c r="AB145" s="144">
        <v>0</v>
      </c>
      <c r="AC145" s="144">
        <v>0</v>
      </c>
      <c r="AD145" s="144">
        <v>0</v>
      </c>
      <c r="AE145" s="144">
        <v>0</v>
      </c>
      <c r="AF145" s="13">
        <v>3</v>
      </c>
    </row>
    <row r="146" spans="1:32" s="13" customFormat="1" ht="13.7" customHeight="1" x14ac:dyDescent="0.15">
      <c r="A146" s="9" t="s">
        <v>1109</v>
      </c>
      <c r="B146" s="9" t="s">
        <v>691</v>
      </c>
      <c r="C146" s="17" t="s">
        <v>530</v>
      </c>
      <c r="D146" s="12">
        <v>1</v>
      </c>
      <c r="E146" s="12">
        <v>0</v>
      </c>
      <c r="F146" s="12">
        <v>1</v>
      </c>
      <c r="G146" s="12">
        <v>0</v>
      </c>
      <c r="H146" s="12">
        <v>0</v>
      </c>
      <c r="I146" s="12">
        <v>19</v>
      </c>
      <c r="J146" s="12">
        <v>0</v>
      </c>
      <c r="K146" s="12">
        <v>2</v>
      </c>
      <c r="L146" s="12">
        <v>0</v>
      </c>
      <c r="M146" s="12">
        <v>1</v>
      </c>
      <c r="N146" s="12">
        <v>0</v>
      </c>
      <c r="O146" s="12">
        <v>10</v>
      </c>
      <c r="P146" s="12">
        <v>14</v>
      </c>
      <c r="Q146" s="144">
        <v>24</v>
      </c>
      <c r="R146" s="144">
        <v>1</v>
      </c>
      <c r="S146" s="144">
        <v>0</v>
      </c>
      <c r="T146" s="144">
        <v>1</v>
      </c>
      <c r="U146" s="144">
        <v>2</v>
      </c>
      <c r="V146" s="144">
        <v>1</v>
      </c>
      <c r="W146" s="144">
        <v>6</v>
      </c>
      <c r="X146" s="144">
        <v>1</v>
      </c>
      <c r="Y146" s="144">
        <v>1</v>
      </c>
      <c r="Z146" s="144">
        <v>0</v>
      </c>
      <c r="AA146" s="144">
        <v>0</v>
      </c>
      <c r="AB146" s="144">
        <v>1</v>
      </c>
      <c r="AC146" s="144">
        <v>0</v>
      </c>
      <c r="AD146" s="144">
        <v>0</v>
      </c>
      <c r="AE146" s="144">
        <v>1</v>
      </c>
      <c r="AF146" s="13">
        <v>4</v>
      </c>
    </row>
    <row r="147" spans="1:32" s="13" customFormat="1" ht="13.7" customHeight="1" x14ac:dyDescent="0.15">
      <c r="A147" s="9" t="s">
        <v>1109</v>
      </c>
      <c r="B147" s="9" t="s">
        <v>691</v>
      </c>
      <c r="C147" s="17" t="s">
        <v>532</v>
      </c>
      <c r="D147" s="12">
        <v>1</v>
      </c>
      <c r="E147" s="12">
        <v>0</v>
      </c>
      <c r="F147" s="12">
        <v>1</v>
      </c>
      <c r="G147" s="12">
        <v>0</v>
      </c>
      <c r="H147" s="12">
        <v>0</v>
      </c>
      <c r="I147" s="12">
        <v>25</v>
      </c>
      <c r="J147" s="12">
        <v>0</v>
      </c>
      <c r="K147" s="12">
        <v>1</v>
      </c>
      <c r="L147" s="12">
        <v>0</v>
      </c>
      <c r="M147" s="12">
        <v>1</v>
      </c>
      <c r="N147" s="12">
        <v>0</v>
      </c>
      <c r="O147" s="12">
        <v>11</v>
      </c>
      <c r="P147" s="12">
        <v>18</v>
      </c>
      <c r="Q147" s="144">
        <v>29</v>
      </c>
      <c r="R147" s="144">
        <v>1</v>
      </c>
      <c r="S147" s="144">
        <v>0</v>
      </c>
      <c r="T147" s="144">
        <v>1</v>
      </c>
      <c r="U147" s="144">
        <v>2</v>
      </c>
      <c r="V147" s="144">
        <v>1</v>
      </c>
      <c r="W147" s="144">
        <v>6</v>
      </c>
      <c r="X147" s="144">
        <v>1</v>
      </c>
      <c r="Y147" s="144">
        <v>2</v>
      </c>
      <c r="Z147" s="144">
        <v>0</v>
      </c>
      <c r="AA147" s="144">
        <v>1</v>
      </c>
      <c r="AB147" s="144">
        <v>0</v>
      </c>
      <c r="AC147" s="144">
        <v>0</v>
      </c>
      <c r="AD147" s="144">
        <v>0</v>
      </c>
      <c r="AE147" s="144">
        <v>0</v>
      </c>
      <c r="AF147" s="13">
        <v>5</v>
      </c>
    </row>
    <row r="148" spans="1:32" s="13" customFormat="1" ht="13.7" customHeight="1" x14ac:dyDescent="0.15">
      <c r="A148" s="9" t="s">
        <v>1109</v>
      </c>
      <c r="B148" s="9" t="s">
        <v>691</v>
      </c>
      <c r="C148" s="17" t="s">
        <v>534</v>
      </c>
      <c r="D148" s="12">
        <v>1</v>
      </c>
      <c r="E148" s="12">
        <v>0</v>
      </c>
      <c r="F148" s="12">
        <v>1</v>
      </c>
      <c r="G148" s="12">
        <v>1</v>
      </c>
      <c r="H148" s="12">
        <v>0</v>
      </c>
      <c r="I148" s="12">
        <v>28</v>
      </c>
      <c r="J148" s="12">
        <v>0</v>
      </c>
      <c r="K148" s="12">
        <v>1</v>
      </c>
      <c r="L148" s="12">
        <v>0</v>
      </c>
      <c r="M148" s="12">
        <v>0</v>
      </c>
      <c r="N148" s="12">
        <v>0</v>
      </c>
      <c r="O148" s="12">
        <v>15</v>
      </c>
      <c r="P148" s="12">
        <v>17</v>
      </c>
      <c r="Q148" s="144">
        <v>32</v>
      </c>
      <c r="R148" s="144">
        <v>1</v>
      </c>
      <c r="S148" s="144">
        <v>0</v>
      </c>
      <c r="T148" s="144">
        <v>1</v>
      </c>
      <c r="U148" s="144">
        <v>2</v>
      </c>
      <c r="V148" s="144">
        <v>0</v>
      </c>
      <c r="W148" s="144">
        <v>6</v>
      </c>
      <c r="X148" s="144">
        <v>1</v>
      </c>
      <c r="Y148" s="144">
        <v>1</v>
      </c>
      <c r="Z148" s="144">
        <v>0</v>
      </c>
      <c r="AA148" s="144">
        <v>0</v>
      </c>
      <c r="AB148" s="144">
        <v>1</v>
      </c>
      <c r="AC148" s="144">
        <v>0</v>
      </c>
      <c r="AD148" s="144">
        <v>0</v>
      </c>
      <c r="AE148" s="144">
        <v>1</v>
      </c>
      <c r="AF148" s="13">
        <v>6</v>
      </c>
    </row>
    <row r="149" spans="1:32" s="13" customFormat="1" ht="13.7" customHeight="1" x14ac:dyDescent="0.15">
      <c r="A149" s="9" t="s">
        <v>1109</v>
      </c>
      <c r="B149" s="9" t="s">
        <v>691</v>
      </c>
      <c r="C149" s="17" t="s">
        <v>822</v>
      </c>
      <c r="D149" s="12">
        <v>1</v>
      </c>
      <c r="E149" s="12">
        <v>0</v>
      </c>
      <c r="F149" s="12">
        <v>1</v>
      </c>
      <c r="G149" s="12">
        <v>1</v>
      </c>
      <c r="H149" s="12">
        <v>0</v>
      </c>
      <c r="I149" s="12">
        <v>20</v>
      </c>
      <c r="J149" s="12">
        <v>0</v>
      </c>
      <c r="K149" s="12">
        <v>1</v>
      </c>
      <c r="L149" s="12">
        <v>0</v>
      </c>
      <c r="M149" s="12">
        <v>0</v>
      </c>
      <c r="N149" s="12">
        <v>0</v>
      </c>
      <c r="O149" s="12">
        <v>12</v>
      </c>
      <c r="P149" s="12">
        <v>12</v>
      </c>
      <c r="Q149" s="144">
        <v>24</v>
      </c>
      <c r="R149" s="144">
        <v>1</v>
      </c>
      <c r="S149" s="144">
        <v>1</v>
      </c>
      <c r="T149" s="144">
        <v>1</v>
      </c>
      <c r="U149" s="144">
        <v>3</v>
      </c>
      <c r="V149" s="144">
        <v>1</v>
      </c>
      <c r="W149" s="144">
        <v>6</v>
      </c>
      <c r="X149" s="144">
        <v>0</v>
      </c>
      <c r="Y149" s="144">
        <v>1</v>
      </c>
      <c r="Z149" s="144">
        <v>0</v>
      </c>
      <c r="AA149" s="144">
        <v>0</v>
      </c>
      <c r="AB149" s="144">
        <v>0</v>
      </c>
      <c r="AC149" s="144">
        <v>0</v>
      </c>
      <c r="AD149" s="144">
        <v>0</v>
      </c>
      <c r="AE149" s="144">
        <v>0</v>
      </c>
      <c r="AF149" s="5">
        <v>7</v>
      </c>
    </row>
    <row r="150" spans="1:32" s="13" customFormat="1" ht="13.7" customHeight="1" x14ac:dyDescent="0.15">
      <c r="A150" s="9" t="s">
        <v>1109</v>
      </c>
      <c r="B150" s="9" t="s">
        <v>691</v>
      </c>
      <c r="C150" s="17" t="s">
        <v>829</v>
      </c>
      <c r="D150" s="12">
        <v>1</v>
      </c>
      <c r="E150" s="12">
        <v>0</v>
      </c>
      <c r="F150" s="12">
        <v>1</v>
      </c>
      <c r="G150" s="12">
        <v>1</v>
      </c>
      <c r="H150" s="12">
        <v>0</v>
      </c>
      <c r="I150" s="12">
        <v>41</v>
      </c>
      <c r="J150" s="12">
        <v>0</v>
      </c>
      <c r="K150" s="12">
        <v>2</v>
      </c>
      <c r="L150" s="12">
        <v>0</v>
      </c>
      <c r="M150" s="12">
        <v>1</v>
      </c>
      <c r="N150" s="12">
        <v>0</v>
      </c>
      <c r="O150" s="12">
        <v>20</v>
      </c>
      <c r="P150" s="12">
        <v>27</v>
      </c>
      <c r="Q150" s="144">
        <v>47</v>
      </c>
      <c r="R150" s="144">
        <v>2</v>
      </c>
      <c r="S150" s="144">
        <v>0</v>
      </c>
      <c r="T150" s="144">
        <v>1</v>
      </c>
      <c r="U150" s="144">
        <v>3</v>
      </c>
      <c r="V150" s="144">
        <v>1</v>
      </c>
      <c r="W150" s="144">
        <v>6</v>
      </c>
      <c r="X150" s="144">
        <v>1</v>
      </c>
      <c r="Y150" s="144">
        <v>2</v>
      </c>
      <c r="Z150" s="144">
        <v>0</v>
      </c>
      <c r="AA150" s="144">
        <v>0</v>
      </c>
      <c r="AB150" s="144">
        <v>0</v>
      </c>
      <c r="AC150" s="144">
        <v>0</v>
      </c>
      <c r="AD150" s="144">
        <v>0</v>
      </c>
      <c r="AE150" s="144">
        <v>0</v>
      </c>
      <c r="AF150" s="13">
        <v>8</v>
      </c>
    </row>
    <row r="151" spans="1:32" s="13" customFormat="1" ht="13.7" customHeight="1" x14ac:dyDescent="0.15">
      <c r="A151" s="9" t="s">
        <v>1109</v>
      </c>
      <c r="B151" s="9" t="s">
        <v>691</v>
      </c>
      <c r="C151" s="17" t="s">
        <v>617</v>
      </c>
      <c r="D151" s="12">
        <v>1</v>
      </c>
      <c r="E151" s="12">
        <v>0</v>
      </c>
      <c r="F151" s="12">
        <v>1</v>
      </c>
      <c r="G151" s="12">
        <v>0</v>
      </c>
      <c r="H151" s="12">
        <v>0</v>
      </c>
      <c r="I151" s="12">
        <v>20</v>
      </c>
      <c r="J151" s="12">
        <v>0</v>
      </c>
      <c r="K151" s="12">
        <v>1</v>
      </c>
      <c r="L151" s="12">
        <v>0</v>
      </c>
      <c r="M151" s="12">
        <v>0</v>
      </c>
      <c r="N151" s="12">
        <v>0</v>
      </c>
      <c r="O151" s="12">
        <v>10</v>
      </c>
      <c r="P151" s="12">
        <v>13</v>
      </c>
      <c r="Q151" s="144">
        <v>23</v>
      </c>
      <c r="R151" s="144">
        <v>2</v>
      </c>
      <c r="S151" s="144">
        <v>0</v>
      </c>
      <c r="T151" s="144">
        <v>1</v>
      </c>
      <c r="U151" s="144">
        <v>3</v>
      </c>
      <c r="V151" s="144">
        <v>1</v>
      </c>
      <c r="W151" s="144">
        <v>6</v>
      </c>
      <c r="X151" s="144">
        <v>1</v>
      </c>
      <c r="Y151" s="144">
        <v>1</v>
      </c>
      <c r="Z151" s="144">
        <v>0</v>
      </c>
      <c r="AA151" s="144">
        <v>1</v>
      </c>
      <c r="AB151" s="144">
        <v>0</v>
      </c>
      <c r="AC151" s="144">
        <v>0</v>
      </c>
      <c r="AD151" s="144">
        <v>1</v>
      </c>
      <c r="AE151" s="144">
        <v>0</v>
      </c>
      <c r="AF151" s="13">
        <v>9</v>
      </c>
    </row>
    <row r="152" spans="1:32" s="13" customFormat="1" ht="13.7" customHeight="1" x14ac:dyDescent="0.15">
      <c r="A152" s="9" t="s">
        <v>1109</v>
      </c>
      <c r="B152" s="9" t="s">
        <v>691</v>
      </c>
      <c r="C152" s="17" t="s">
        <v>834</v>
      </c>
      <c r="D152" s="12">
        <v>1</v>
      </c>
      <c r="E152" s="12">
        <v>0</v>
      </c>
      <c r="F152" s="12">
        <v>1</v>
      </c>
      <c r="G152" s="12">
        <v>0</v>
      </c>
      <c r="H152" s="12">
        <v>0</v>
      </c>
      <c r="I152" s="12">
        <v>24</v>
      </c>
      <c r="J152" s="12">
        <v>0</v>
      </c>
      <c r="K152" s="12">
        <v>1</v>
      </c>
      <c r="L152" s="12">
        <v>0</v>
      </c>
      <c r="M152" s="12">
        <v>1</v>
      </c>
      <c r="N152" s="12">
        <v>0</v>
      </c>
      <c r="O152" s="12">
        <v>12</v>
      </c>
      <c r="P152" s="12">
        <v>16</v>
      </c>
      <c r="Q152" s="144">
        <v>28</v>
      </c>
      <c r="R152" s="144">
        <v>1</v>
      </c>
      <c r="S152" s="144">
        <v>0</v>
      </c>
      <c r="T152" s="144">
        <v>9</v>
      </c>
      <c r="U152" s="144">
        <v>10</v>
      </c>
      <c r="V152" s="144">
        <v>1</v>
      </c>
      <c r="W152" s="144">
        <v>6</v>
      </c>
      <c r="X152" s="144">
        <v>1</v>
      </c>
      <c r="Y152" s="144">
        <v>1</v>
      </c>
      <c r="Z152" s="144">
        <v>0</v>
      </c>
      <c r="AA152" s="144">
        <v>1</v>
      </c>
      <c r="AB152" s="144">
        <v>1</v>
      </c>
      <c r="AC152" s="144">
        <v>0</v>
      </c>
      <c r="AD152" s="144">
        <v>0</v>
      </c>
      <c r="AE152" s="144">
        <v>1</v>
      </c>
      <c r="AF152" s="13">
        <v>10</v>
      </c>
    </row>
    <row r="153" spans="1:32" s="13" customFormat="1" ht="13.7" customHeight="1" x14ac:dyDescent="0.15">
      <c r="A153" s="9" t="s">
        <v>1109</v>
      </c>
      <c r="B153" s="9" t="s">
        <v>691</v>
      </c>
      <c r="C153" s="17" t="s">
        <v>847</v>
      </c>
      <c r="D153" s="12">
        <v>1</v>
      </c>
      <c r="E153" s="12">
        <v>0</v>
      </c>
      <c r="F153" s="12">
        <v>1</v>
      </c>
      <c r="G153" s="12">
        <v>0</v>
      </c>
      <c r="H153" s="12">
        <v>0</v>
      </c>
      <c r="I153" s="12">
        <v>23</v>
      </c>
      <c r="J153" s="12">
        <v>0</v>
      </c>
      <c r="K153" s="12">
        <v>2</v>
      </c>
      <c r="L153" s="12">
        <v>0</v>
      </c>
      <c r="M153" s="12">
        <v>1</v>
      </c>
      <c r="N153" s="12">
        <v>0</v>
      </c>
      <c r="O153" s="12">
        <v>10</v>
      </c>
      <c r="P153" s="12">
        <v>18</v>
      </c>
      <c r="Q153" s="144">
        <v>28</v>
      </c>
      <c r="R153" s="144">
        <v>1</v>
      </c>
      <c r="S153" s="144">
        <v>0</v>
      </c>
      <c r="T153" s="144">
        <v>1</v>
      </c>
      <c r="U153" s="144">
        <v>2</v>
      </c>
      <c r="V153" s="144">
        <v>1</v>
      </c>
      <c r="W153" s="144">
        <v>6</v>
      </c>
      <c r="X153" s="144">
        <v>1</v>
      </c>
      <c r="Y153" s="144">
        <v>1</v>
      </c>
      <c r="Z153" s="144">
        <v>0</v>
      </c>
      <c r="AA153" s="144">
        <v>0</v>
      </c>
      <c r="AB153" s="144">
        <v>4</v>
      </c>
      <c r="AC153" s="144">
        <v>0</v>
      </c>
      <c r="AD153" s="144">
        <v>0</v>
      </c>
      <c r="AE153" s="144">
        <v>4</v>
      </c>
      <c r="AF153" s="13">
        <v>11</v>
      </c>
    </row>
    <row r="154" spans="1:32" s="13" customFormat="1" ht="13.7" customHeight="1" x14ac:dyDescent="0.15">
      <c r="A154" s="9" t="s">
        <v>1109</v>
      </c>
      <c r="B154" s="9" t="s">
        <v>691</v>
      </c>
      <c r="C154" s="17" t="s">
        <v>858</v>
      </c>
      <c r="D154" s="12">
        <v>1</v>
      </c>
      <c r="E154" s="12">
        <v>0</v>
      </c>
      <c r="F154" s="12">
        <v>1</v>
      </c>
      <c r="G154" s="12">
        <v>0</v>
      </c>
      <c r="H154" s="12">
        <v>0</v>
      </c>
      <c r="I154" s="12">
        <v>28</v>
      </c>
      <c r="J154" s="12">
        <v>0</v>
      </c>
      <c r="K154" s="12">
        <v>1</v>
      </c>
      <c r="L154" s="12">
        <v>0</v>
      </c>
      <c r="M154" s="12">
        <v>0</v>
      </c>
      <c r="N154" s="12">
        <v>0</v>
      </c>
      <c r="O154" s="12">
        <v>13</v>
      </c>
      <c r="P154" s="12">
        <v>18</v>
      </c>
      <c r="Q154" s="144">
        <v>31</v>
      </c>
      <c r="R154" s="144">
        <v>1</v>
      </c>
      <c r="S154" s="144">
        <v>0</v>
      </c>
      <c r="T154" s="144">
        <v>1</v>
      </c>
      <c r="U154" s="144">
        <v>2</v>
      </c>
      <c r="V154" s="144">
        <v>1</v>
      </c>
      <c r="W154" s="144">
        <v>6</v>
      </c>
      <c r="X154" s="144">
        <v>1</v>
      </c>
      <c r="Y154" s="144">
        <v>1</v>
      </c>
      <c r="Z154" s="144">
        <v>0</v>
      </c>
      <c r="AA154" s="144">
        <v>0</v>
      </c>
      <c r="AB154" s="144">
        <v>2</v>
      </c>
      <c r="AC154" s="144">
        <v>0</v>
      </c>
      <c r="AD154" s="144">
        <v>1</v>
      </c>
      <c r="AE154" s="144">
        <v>2</v>
      </c>
      <c r="AF154" s="5">
        <v>12</v>
      </c>
    </row>
    <row r="155" spans="1:32" s="13" customFormat="1" ht="13.7" customHeight="1" x14ac:dyDescent="0.15">
      <c r="A155" s="9" t="s">
        <v>1109</v>
      </c>
      <c r="B155" s="9" t="s">
        <v>691</v>
      </c>
      <c r="C155" s="17" t="s">
        <v>865</v>
      </c>
      <c r="D155" s="12">
        <v>1</v>
      </c>
      <c r="E155" s="12">
        <v>0</v>
      </c>
      <c r="F155" s="12">
        <v>1</v>
      </c>
      <c r="G155" s="12">
        <v>1</v>
      </c>
      <c r="H155" s="12">
        <v>0</v>
      </c>
      <c r="I155" s="12">
        <v>23</v>
      </c>
      <c r="J155" s="12">
        <v>0</v>
      </c>
      <c r="K155" s="12">
        <v>1</v>
      </c>
      <c r="L155" s="12">
        <v>0</v>
      </c>
      <c r="M155" s="12">
        <v>0</v>
      </c>
      <c r="N155" s="12">
        <v>0</v>
      </c>
      <c r="O155" s="12">
        <v>15</v>
      </c>
      <c r="P155" s="12">
        <v>12</v>
      </c>
      <c r="Q155" s="144">
        <v>27</v>
      </c>
      <c r="R155" s="144">
        <v>1</v>
      </c>
      <c r="S155" s="144">
        <v>0</v>
      </c>
      <c r="T155" s="144">
        <v>1</v>
      </c>
      <c r="U155" s="144">
        <v>2</v>
      </c>
      <c r="V155" s="144">
        <v>1</v>
      </c>
      <c r="W155" s="144">
        <v>6</v>
      </c>
      <c r="X155" s="144">
        <v>0</v>
      </c>
      <c r="Y155" s="144">
        <v>1</v>
      </c>
      <c r="Z155" s="144">
        <v>0</v>
      </c>
      <c r="AA155" s="144">
        <v>0</v>
      </c>
      <c r="AB155" s="144">
        <v>2</v>
      </c>
      <c r="AC155" s="144">
        <v>0</v>
      </c>
      <c r="AD155" s="144">
        <v>0</v>
      </c>
      <c r="AE155" s="144">
        <v>2</v>
      </c>
      <c r="AF155" s="13">
        <v>13</v>
      </c>
    </row>
    <row r="156" spans="1:32" s="13" customFormat="1" ht="13.7" customHeight="1" x14ac:dyDescent="0.15">
      <c r="A156" s="9" t="s">
        <v>1109</v>
      </c>
      <c r="B156" s="9" t="s">
        <v>691</v>
      </c>
      <c r="C156" s="17" t="s">
        <v>238</v>
      </c>
      <c r="D156" s="12">
        <v>1</v>
      </c>
      <c r="E156" s="12">
        <v>0</v>
      </c>
      <c r="F156" s="12">
        <v>1</v>
      </c>
      <c r="G156" s="12">
        <v>0</v>
      </c>
      <c r="H156" s="12">
        <v>0</v>
      </c>
      <c r="I156" s="12">
        <v>13</v>
      </c>
      <c r="J156" s="12">
        <v>0</v>
      </c>
      <c r="K156" s="12">
        <v>1</v>
      </c>
      <c r="L156" s="12">
        <v>0</v>
      </c>
      <c r="M156" s="12">
        <v>0</v>
      </c>
      <c r="N156" s="12">
        <v>0</v>
      </c>
      <c r="O156" s="12">
        <v>7</v>
      </c>
      <c r="P156" s="12">
        <v>9</v>
      </c>
      <c r="Q156" s="144">
        <v>16</v>
      </c>
      <c r="R156" s="144">
        <v>1</v>
      </c>
      <c r="S156" s="144">
        <v>1</v>
      </c>
      <c r="T156" s="144">
        <v>1</v>
      </c>
      <c r="U156" s="144">
        <v>3</v>
      </c>
      <c r="V156" s="144">
        <v>1</v>
      </c>
      <c r="W156" s="144">
        <v>4</v>
      </c>
      <c r="X156" s="144">
        <v>1</v>
      </c>
      <c r="Y156" s="144">
        <v>1</v>
      </c>
      <c r="Z156" s="144">
        <v>0</v>
      </c>
      <c r="AA156" s="144">
        <v>0</v>
      </c>
      <c r="AB156" s="144">
        <v>0</v>
      </c>
      <c r="AC156" s="144">
        <v>0</v>
      </c>
      <c r="AD156" s="144">
        <v>0</v>
      </c>
      <c r="AE156" s="144">
        <v>0</v>
      </c>
      <c r="AF156" s="13">
        <v>14</v>
      </c>
    </row>
    <row r="157" spans="1:32" s="13" customFormat="1" ht="13.7" customHeight="1" x14ac:dyDescent="0.15">
      <c r="A157" s="9" t="s">
        <v>1109</v>
      </c>
      <c r="B157" s="9" t="s">
        <v>691</v>
      </c>
      <c r="C157" s="17" t="s">
        <v>260</v>
      </c>
      <c r="D157" s="12">
        <v>1</v>
      </c>
      <c r="E157" s="12">
        <v>0</v>
      </c>
      <c r="F157" s="12">
        <v>1</v>
      </c>
      <c r="G157" s="12">
        <v>0</v>
      </c>
      <c r="H157" s="12">
        <v>0</v>
      </c>
      <c r="I157" s="12">
        <v>10</v>
      </c>
      <c r="J157" s="12">
        <v>0</v>
      </c>
      <c r="K157" s="12">
        <v>1</v>
      </c>
      <c r="L157" s="12">
        <v>0</v>
      </c>
      <c r="M157" s="12">
        <v>0</v>
      </c>
      <c r="N157" s="12">
        <v>0</v>
      </c>
      <c r="O157" s="12">
        <v>7</v>
      </c>
      <c r="P157" s="12">
        <v>6</v>
      </c>
      <c r="Q157" s="144">
        <v>13</v>
      </c>
      <c r="R157" s="144">
        <v>1</v>
      </c>
      <c r="S157" s="144">
        <v>0</v>
      </c>
      <c r="T157" s="144">
        <v>1</v>
      </c>
      <c r="U157" s="144">
        <v>2</v>
      </c>
      <c r="V157" s="144">
        <v>1</v>
      </c>
      <c r="W157" s="144">
        <v>0</v>
      </c>
      <c r="X157" s="144">
        <v>1</v>
      </c>
      <c r="Y157" s="144">
        <v>1</v>
      </c>
      <c r="Z157" s="144">
        <v>0</v>
      </c>
      <c r="AA157" s="144">
        <v>0</v>
      </c>
      <c r="AB157" s="144">
        <v>0</v>
      </c>
      <c r="AC157" s="144">
        <v>0</v>
      </c>
      <c r="AD157" s="144">
        <v>0</v>
      </c>
      <c r="AE157" s="144">
        <v>0</v>
      </c>
      <c r="AF157" s="13">
        <v>15</v>
      </c>
    </row>
    <row r="158" spans="1:32" s="13" customFormat="1" ht="13.7" customHeight="1" x14ac:dyDescent="0.15">
      <c r="A158" s="9" t="s">
        <v>1109</v>
      </c>
      <c r="B158" s="9" t="s">
        <v>691</v>
      </c>
      <c r="C158" s="17" t="s">
        <v>23</v>
      </c>
      <c r="D158" s="12">
        <v>1</v>
      </c>
      <c r="E158" s="12">
        <v>0</v>
      </c>
      <c r="F158" s="12">
        <v>1</v>
      </c>
      <c r="G158" s="12">
        <v>0</v>
      </c>
      <c r="H158" s="12">
        <v>0</v>
      </c>
      <c r="I158" s="12">
        <v>18</v>
      </c>
      <c r="J158" s="12">
        <v>0</v>
      </c>
      <c r="K158" s="12">
        <v>2</v>
      </c>
      <c r="L158" s="12">
        <v>0</v>
      </c>
      <c r="M158" s="12">
        <v>0</v>
      </c>
      <c r="N158" s="12">
        <v>0</v>
      </c>
      <c r="O158" s="12">
        <v>5</v>
      </c>
      <c r="P158" s="12">
        <v>17</v>
      </c>
      <c r="Q158" s="144">
        <v>22</v>
      </c>
      <c r="R158" s="144">
        <v>1</v>
      </c>
      <c r="S158" s="144">
        <v>0</v>
      </c>
      <c r="T158" s="144">
        <v>1</v>
      </c>
      <c r="U158" s="144">
        <v>2</v>
      </c>
      <c r="V158" s="144">
        <v>1</v>
      </c>
      <c r="W158" s="144">
        <v>6</v>
      </c>
      <c r="X158" s="144">
        <v>1</v>
      </c>
      <c r="Y158" s="144">
        <v>1</v>
      </c>
      <c r="Z158" s="144">
        <v>0</v>
      </c>
      <c r="AA158" s="144">
        <v>0</v>
      </c>
      <c r="AB158" s="144">
        <v>2</v>
      </c>
      <c r="AC158" s="144">
        <v>0</v>
      </c>
      <c r="AD158" s="144">
        <v>0</v>
      </c>
      <c r="AE158" s="144">
        <v>2</v>
      </c>
      <c r="AF158" s="13">
        <v>16</v>
      </c>
    </row>
    <row r="159" spans="1:32" s="13" customFormat="1" ht="13.7" customHeight="1" x14ac:dyDescent="0.15">
      <c r="A159" s="9" t="s">
        <v>1109</v>
      </c>
      <c r="B159" s="9" t="s">
        <v>691</v>
      </c>
      <c r="C159" s="17" t="s">
        <v>52</v>
      </c>
      <c r="D159" s="12">
        <v>1</v>
      </c>
      <c r="E159" s="12">
        <v>0</v>
      </c>
      <c r="F159" s="12">
        <v>1</v>
      </c>
      <c r="G159" s="12">
        <v>0</v>
      </c>
      <c r="H159" s="12">
        <v>0</v>
      </c>
      <c r="I159" s="12">
        <v>40</v>
      </c>
      <c r="J159" s="12">
        <v>0</v>
      </c>
      <c r="K159" s="12">
        <v>2</v>
      </c>
      <c r="L159" s="12">
        <v>0</v>
      </c>
      <c r="M159" s="12">
        <v>0</v>
      </c>
      <c r="N159" s="12">
        <v>0</v>
      </c>
      <c r="O159" s="12">
        <v>15</v>
      </c>
      <c r="P159" s="12">
        <v>29</v>
      </c>
      <c r="Q159" s="144">
        <v>44</v>
      </c>
      <c r="R159" s="144">
        <v>2</v>
      </c>
      <c r="S159" s="144">
        <v>0</v>
      </c>
      <c r="T159" s="144">
        <v>1</v>
      </c>
      <c r="U159" s="144">
        <v>3</v>
      </c>
      <c r="V159" s="144">
        <v>1</v>
      </c>
      <c r="W159" s="144">
        <v>6</v>
      </c>
      <c r="X159" s="144">
        <v>1</v>
      </c>
      <c r="Y159" s="144">
        <v>2</v>
      </c>
      <c r="Z159" s="144">
        <v>0</v>
      </c>
      <c r="AA159" s="144">
        <v>0</v>
      </c>
      <c r="AB159" s="144">
        <v>2</v>
      </c>
      <c r="AC159" s="144">
        <v>0</v>
      </c>
      <c r="AD159" s="144">
        <v>0</v>
      </c>
      <c r="AE159" s="144">
        <v>2</v>
      </c>
      <c r="AF159" s="5">
        <v>17</v>
      </c>
    </row>
    <row r="160" spans="1:32" s="13" customFormat="1" ht="13.7" customHeight="1" x14ac:dyDescent="0.15">
      <c r="A160" s="9" t="s">
        <v>1109</v>
      </c>
      <c r="B160" s="9" t="s">
        <v>691</v>
      </c>
      <c r="C160" s="17" t="s">
        <v>699</v>
      </c>
      <c r="D160" s="12">
        <v>1</v>
      </c>
      <c r="E160" s="12">
        <v>0</v>
      </c>
      <c r="F160" s="12">
        <v>1</v>
      </c>
      <c r="G160" s="12">
        <v>0</v>
      </c>
      <c r="H160" s="12">
        <v>0</v>
      </c>
      <c r="I160" s="12">
        <v>20</v>
      </c>
      <c r="J160" s="12">
        <v>0</v>
      </c>
      <c r="K160" s="12">
        <v>2</v>
      </c>
      <c r="L160" s="12">
        <v>0</v>
      </c>
      <c r="M160" s="12">
        <v>0</v>
      </c>
      <c r="N160" s="12">
        <v>0</v>
      </c>
      <c r="O160" s="12">
        <v>10</v>
      </c>
      <c r="P160" s="12">
        <v>14</v>
      </c>
      <c r="Q160" s="144">
        <v>24</v>
      </c>
      <c r="R160" s="144">
        <v>1</v>
      </c>
      <c r="S160" s="144">
        <v>0</v>
      </c>
      <c r="T160" s="144">
        <v>1</v>
      </c>
      <c r="U160" s="144">
        <v>2</v>
      </c>
      <c r="V160" s="144">
        <v>1</v>
      </c>
      <c r="W160" s="144">
        <v>6</v>
      </c>
      <c r="X160" s="144">
        <v>1</v>
      </c>
      <c r="Y160" s="144">
        <v>1</v>
      </c>
      <c r="Z160" s="144">
        <v>0</v>
      </c>
      <c r="AA160" s="144">
        <v>0</v>
      </c>
      <c r="AB160" s="144">
        <v>1</v>
      </c>
      <c r="AC160" s="144">
        <v>0</v>
      </c>
      <c r="AD160" s="144">
        <v>1</v>
      </c>
      <c r="AE160" s="144">
        <v>1</v>
      </c>
      <c r="AF160" s="13">
        <v>18</v>
      </c>
    </row>
    <row r="161" spans="1:32" s="13" customFormat="1" ht="13.7" customHeight="1" x14ac:dyDescent="0.15">
      <c r="A161" s="9" t="s">
        <v>1109</v>
      </c>
      <c r="B161" s="9" t="s">
        <v>691</v>
      </c>
      <c r="C161" s="17" t="s">
        <v>713</v>
      </c>
      <c r="D161" s="12">
        <v>1</v>
      </c>
      <c r="E161" s="12">
        <v>0</v>
      </c>
      <c r="F161" s="12">
        <v>1</v>
      </c>
      <c r="G161" s="12">
        <v>0</v>
      </c>
      <c r="H161" s="12">
        <v>0</v>
      </c>
      <c r="I161" s="12">
        <v>21</v>
      </c>
      <c r="J161" s="12">
        <v>0</v>
      </c>
      <c r="K161" s="12">
        <v>1</v>
      </c>
      <c r="L161" s="12">
        <v>0</v>
      </c>
      <c r="M161" s="12">
        <v>0</v>
      </c>
      <c r="N161" s="12">
        <v>0</v>
      </c>
      <c r="O161" s="12">
        <v>12</v>
      </c>
      <c r="P161" s="12">
        <v>12</v>
      </c>
      <c r="Q161" s="144">
        <v>24</v>
      </c>
      <c r="R161" s="144">
        <v>1</v>
      </c>
      <c r="S161" s="144">
        <v>0</v>
      </c>
      <c r="T161" s="144">
        <v>1</v>
      </c>
      <c r="U161" s="144">
        <v>2</v>
      </c>
      <c r="V161" s="144">
        <v>1</v>
      </c>
      <c r="W161" s="144">
        <v>6</v>
      </c>
      <c r="X161" s="144">
        <v>1</v>
      </c>
      <c r="Y161" s="144">
        <v>1</v>
      </c>
      <c r="Z161" s="144">
        <v>0</v>
      </c>
      <c r="AA161" s="144">
        <v>0</v>
      </c>
      <c r="AB161" s="144">
        <v>0</v>
      </c>
      <c r="AC161" s="144">
        <v>0</v>
      </c>
      <c r="AD161" s="144">
        <v>0</v>
      </c>
      <c r="AE161" s="144">
        <v>0</v>
      </c>
      <c r="AF161" s="13">
        <v>19</v>
      </c>
    </row>
    <row r="162" spans="1:32" s="13" customFormat="1" ht="13.7" customHeight="1" x14ac:dyDescent="0.15">
      <c r="A162" s="9" t="s">
        <v>1109</v>
      </c>
      <c r="B162" s="9" t="s">
        <v>691</v>
      </c>
      <c r="C162" s="17" t="s">
        <v>714</v>
      </c>
      <c r="D162" s="12">
        <v>1</v>
      </c>
      <c r="E162" s="12">
        <v>0</v>
      </c>
      <c r="F162" s="12">
        <v>1</v>
      </c>
      <c r="G162" s="12">
        <v>0</v>
      </c>
      <c r="H162" s="12">
        <v>0</v>
      </c>
      <c r="I162" s="12">
        <v>11</v>
      </c>
      <c r="J162" s="12">
        <v>0</v>
      </c>
      <c r="K162" s="12">
        <v>1</v>
      </c>
      <c r="L162" s="12">
        <v>0</v>
      </c>
      <c r="M162" s="12">
        <v>0</v>
      </c>
      <c r="N162" s="12">
        <v>0</v>
      </c>
      <c r="O162" s="12">
        <v>9</v>
      </c>
      <c r="P162" s="12">
        <v>5</v>
      </c>
      <c r="Q162" s="144">
        <v>14</v>
      </c>
      <c r="R162" s="144">
        <v>1</v>
      </c>
      <c r="S162" s="144">
        <v>0</v>
      </c>
      <c r="T162" s="144">
        <v>1</v>
      </c>
      <c r="U162" s="144">
        <v>2</v>
      </c>
      <c r="V162" s="144">
        <v>1</v>
      </c>
      <c r="W162" s="144">
        <v>1</v>
      </c>
      <c r="X162" s="144">
        <v>1</v>
      </c>
      <c r="Y162" s="144">
        <v>1</v>
      </c>
      <c r="Z162" s="144">
        <v>0</v>
      </c>
      <c r="AA162" s="144">
        <v>0</v>
      </c>
      <c r="AB162" s="144">
        <v>0</v>
      </c>
      <c r="AC162" s="144">
        <v>0</v>
      </c>
      <c r="AD162" s="144">
        <v>0</v>
      </c>
      <c r="AE162" s="144">
        <v>0</v>
      </c>
      <c r="AF162" s="13">
        <v>20</v>
      </c>
    </row>
    <row r="163" spans="1:32" s="13" customFormat="1" ht="13.7" customHeight="1" x14ac:dyDescent="0.15">
      <c r="A163" s="9" t="s">
        <v>1109</v>
      </c>
      <c r="B163" s="9" t="s">
        <v>691</v>
      </c>
      <c r="C163" s="17" t="s">
        <v>716</v>
      </c>
      <c r="D163" s="12">
        <v>1</v>
      </c>
      <c r="E163" s="12">
        <v>0</v>
      </c>
      <c r="F163" s="12">
        <v>1</v>
      </c>
      <c r="G163" s="12">
        <v>0</v>
      </c>
      <c r="H163" s="12">
        <v>0</v>
      </c>
      <c r="I163" s="12">
        <v>30</v>
      </c>
      <c r="J163" s="12">
        <v>0</v>
      </c>
      <c r="K163" s="12">
        <v>2</v>
      </c>
      <c r="L163" s="12">
        <v>0</v>
      </c>
      <c r="M163" s="12">
        <v>1</v>
      </c>
      <c r="N163" s="12">
        <v>0</v>
      </c>
      <c r="O163" s="12">
        <v>12</v>
      </c>
      <c r="P163" s="12">
        <v>23</v>
      </c>
      <c r="Q163" s="144">
        <v>35</v>
      </c>
      <c r="R163" s="144">
        <v>1</v>
      </c>
      <c r="S163" s="144">
        <v>0</v>
      </c>
      <c r="T163" s="144">
        <v>1</v>
      </c>
      <c r="U163" s="144">
        <v>2</v>
      </c>
      <c r="V163" s="144">
        <v>1</v>
      </c>
      <c r="W163" s="144">
        <v>6</v>
      </c>
      <c r="X163" s="144">
        <v>1</v>
      </c>
      <c r="Y163" s="144">
        <v>1</v>
      </c>
      <c r="Z163" s="144">
        <v>0</v>
      </c>
      <c r="AA163" s="144">
        <v>0</v>
      </c>
      <c r="AB163" s="144">
        <v>1</v>
      </c>
      <c r="AC163" s="144">
        <v>0</v>
      </c>
      <c r="AD163" s="144">
        <v>0</v>
      </c>
      <c r="AE163" s="144">
        <v>1</v>
      </c>
      <c r="AF163" s="13">
        <v>21</v>
      </c>
    </row>
    <row r="164" spans="1:32" s="13" customFormat="1" ht="13.7" customHeight="1" x14ac:dyDescent="0.15">
      <c r="A164" s="9" t="s">
        <v>1109</v>
      </c>
      <c r="B164" s="9" t="s">
        <v>691</v>
      </c>
      <c r="C164" s="17" t="s">
        <v>737</v>
      </c>
      <c r="D164" s="12">
        <v>1</v>
      </c>
      <c r="E164" s="12">
        <v>0</v>
      </c>
      <c r="F164" s="12">
        <v>1</v>
      </c>
      <c r="G164" s="12">
        <v>0</v>
      </c>
      <c r="H164" s="12">
        <v>0</v>
      </c>
      <c r="I164" s="12">
        <v>22</v>
      </c>
      <c r="J164" s="12">
        <v>0</v>
      </c>
      <c r="K164" s="12">
        <v>2</v>
      </c>
      <c r="L164" s="12">
        <v>0</v>
      </c>
      <c r="M164" s="12">
        <v>1</v>
      </c>
      <c r="N164" s="12">
        <v>0</v>
      </c>
      <c r="O164" s="12">
        <v>11</v>
      </c>
      <c r="P164" s="12">
        <v>16</v>
      </c>
      <c r="Q164" s="144">
        <v>27</v>
      </c>
      <c r="R164" s="144">
        <v>1</v>
      </c>
      <c r="S164" s="144">
        <v>0</v>
      </c>
      <c r="T164" s="144">
        <v>1</v>
      </c>
      <c r="U164" s="144">
        <v>2</v>
      </c>
      <c r="V164" s="144">
        <v>1</v>
      </c>
      <c r="W164" s="144">
        <v>6</v>
      </c>
      <c r="X164" s="144">
        <v>1</v>
      </c>
      <c r="Y164" s="144">
        <v>1</v>
      </c>
      <c r="Z164" s="144">
        <v>0</v>
      </c>
      <c r="AA164" s="144">
        <v>0</v>
      </c>
      <c r="AB164" s="144">
        <v>1</v>
      </c>
      <c r="AC164" s="144">
        <v>0</v>
      </c>
      <c r="AD164" s="144">
        <v>0</v>
      </c>
      <c r="AE164" s="144">
        <v>1</v>
      </c>
      <c r="AF164" s="5">
        <v>22</v>
      </c>
    </row>
    <row r="165" spans="1:32" s="13" customFormat="1" ht="13.7" customHeight="1" x14ac:dyDescent="0.15">
      <c r="A165" s="9" t="s">
        <v>1109</v>
      </c>
      <c r="B165" s="9" t="s">
        <v>691</v>
      </c>
      <c r="C165" s="17" t="s">
        <v>498</v>
      </c>
      <c r="D165" s="12">
        <v>1</v>
      </c>
      <c r="E165" s="12">
        <v>0</v>
      </c>
      <c r="F165" s="12">
        <v>1</v>
      </c>
      <c r="G165" s="12">
        <v>0</v>
      </c>
      <c r="H165" s="12">
        <v>0</v>
      </c>
      <c r="I165" s="12">
        <v>36</v>
      </c>
      <c r="J165" s="12">
        <v>0</v>
      </c>
      <c r="K165" s="12">
        <v>1</v>
      </c>
      <c r="L165" s="12">
        <v>0</v>
      </c>
      <c r="M165" s="12">
        <v>1</v>
      </c>
      <c r="N165" s="12">
        <v>0</v>
      </c>
      <c r="O165" s="12">
        <v>19</v>
      </c>
      <c r="P165" s="12">
        <v>21</v>
      </c>
      <c r="Q165" s="144">
        <v>40</v>
      </c>
      <c r="R165" s="144">
        <v>1</v>
      </c>
      <c r="S165" s="144">
        <v>0</v>
      </c>
      <c r="T165" s="144">
        <v>1</v>
      </c>
      <c r="U165" s="144">
        <v>2</v>
      </c>
      <c r="V165" s="144">
        <v>1</v>
      </c>
      <c r="W165" s="144">
        <v>6</v>
      </c>
      <c r="X165" s="144">
        <v>1</v>
      </c>
      <c r="Y165" s="144">
        <v>1</v>
      </c>
      <c r="Z165" s="144">
        <v>0</v>
      </c>
      <c r="AA165" s="144">
        <v>1</v>
      </c>
      <c r="AB165" s="144">
        <v>1</v>
      </c>
      <c r="AC165" s="144">
        <v>0</v>
      </c>
      <c r="AD165" s="144">
        <v>0</v>
      </c>
      <c r="AE165" s="144">
        <v>1</v>
      </c>
      <c r="AF165" s="13">
        <v>23</v>
      </c>
    </row>
    <row r="166" spans="1:32" s="13" customFormat="1" ht="13.7" customHeight="1" x14ac:dyDescent="0.15">
      <c r="A166" s="9" t="s">
        <v>1109</v>
      </c>
      <c r="B166" s="9" t="s">
        <v>691</v>
      </c>
      <c r="C166" s="17" t="s">
        <v>499</v>
      </c>
      <c r="D166" s="12">
        <v>1</v>
      </c>
      <c r="E166" s="12">
        <v>0</v>
      </c>
      <c r="F166" s="12">
        <v>1</v>
      </c>
      <c r="G166" s="12">
        <v>0</v>
      </c>
      <c r="H166" s="12">
        <v>0</v>
      </c>
      <c r="I166" s="12">
        <v>19</v>
      </c>
      <c r="J166" s="12">
        <v>0</v>
      </c>
      <c r="K166" s="12">
        <v>1</v>
      </c>
      <c r="L166" s="12">
        <v>0</v>
      </c>
      <c r="M166" s="12">
        <v>0</v>
      </c>
      <c r="N166" s="12">
        <v>0</v>
      </c>
      <c r="O166" s="12">
        <v>12</v>
      </c>
      <c r="P166" s="12">
        <v>10</v>
      </c>
      <c r="Q166" s="144">
        <v>22</v>
      </c>
      <c r="R166" s="144">
        <v>1</v>
      </c>
      <c r="S166" s="144">
        <v>0</v>
      </c>
      <c r="T166" s="144">
        <v>1</v>
      </c>
      <c r="U166" s="144">
        <v>2</v>
      </c>
      <c r="V166" s="144">
        <v>1</v>
      </c>
      <c r="W166" s="144">
        <v>6</v>
      </c>
      <c r="X166" s="144">
        <v>1</v>
      </c>
      <c r="Y166" s="144">
        <v>1</v>
      </c>
      <c r="Z166" s="144">
        <v>0</v>
      </c>
      <c r="AA166" s="144">
        <v>0</v>
      </c>
      <c r="AB166" s="144">
        <v>0</v>
      </c>
      <c r="AC166" s="144">
        <v>0</v>
      </c>
      <c r="AD166" s="144">
        <v>0</v>
      </c>
      <c r="AE166" s="144">
        <v>0</v>
      </c>
      <c r="AF166" s="13">
        <v>24</v>
      </c>
    </row>
    <row r="167" spans="1:32" s="13" customFormat="1" ht="13.7" customHeight="1" x14ac:dyDescent="0.15">
      <c r="A167" s="9" t="s">
        <v>1109</v>
      </c>
      <c r="B167" s="9" t="s">
        <v>691</v>
      </c>
      <c r="C167" s="17" t="s">
        <v>500</v>
      </c>
      <c r="D167" s="12">
        <v>1</v>
      </c>
      <c r="E167" s="12">
        <v>0</v>
      </c>
      <c r="F167" s="12">
        <v>1</v>
      </c>
      <c r="G167" s="12">
        <v>0</v>
      </c>
      <c r="H167" s="12">
        <v>0</v>
      </c>
      <c r="I167" s="12">
        <v>29</v>
      </c>
      <c r="J167" s="12">
        <v>0</v>
      </c>
      <c r="K167" s="12">
        <v>1</v>
      </c>
      <c r="L167" s="12">
        <v>0</v>
      </c>
      <c r="M167" s="12">
        <v>1</v>
      </c>
      <c r="N167" s="12">
        <v>0</v>
      </c>
      <c r="O167" s="12">
        <v>12</v>
      </c>
      <c r="P167" s="12">
        <v>21</v>
      </c>
      <c r="Q167" s="144">
        <v>33</v>
      </c>
      <c r="R167" s="144">
        <v>2</v>
      </c>
      <c r="S167" s="144">
        <v>0</v>
      </c>
      <c r="T167" s="144">
        <v>1</v>
      </c>
      <c r="U167" s="144">
        <v>3</v>
      </c>
      <c r="V167" s="144">
        <v>1</v>
      </c>
      <c r="W167" s="144">
        <v>6</v>
      </c>
      <c r="X167" s="144">
        <v>1</v>
      </c>
      <c r="Y167" s="144">
        <v>1</v>
      </c>
      <c r="Z167" s="144">
        <v>0</v>
      </c>
      <c r="AA167" s="144">
        <v>0</v>
      </c>
      <c r="AB167" s="144">
        <v>1</v>
      </c>
      <c r="AC167" s="144">
        <v>0</v>
      </c>
      <c r="AD167" s="144">
        <v>0</v>
      </c>
      <c r="AE167" s="144">
        <v>1</v>
      </c>
      <c r="AF167" s="13">
        <v>25</v>
      </c>
    </row>
    <row r="168" spans="1:32" s="13" customFormat="1" ht="13.7" customHeight="1" x14ac:dyDescent="0.15">
      <c r="A168" s="9" t="s">
        <v>1109</v>
      </c>
      <c r="B168" s="9" t="s">
        <v>691</v>
      </c>
      <c r="C168" s="17" t="s">
        <v>506</v>
      </c>
      <c r="D168" s="12">
        <v>1</v>
      </c>
      <c r="E168" s="12">
        <v>0</v>
      </c>
      <c r="F168" s="12">
        <v>1</v>
      </c>
      <c r="G168" s="12">
        <v>0</v>
      </c>
      <c r="H168" s="12">
        <v>0</v>
      </c>
      <c r="I168" s="12">
        <v>28</v>
      </c>
      <c r="J168" s="12">
        <v>0</v>
      </c>
      <c r="K168" s="12">
        <v>1</v>
      </c>
      <c r="L168" s="12">
        <v>0</v>
      </c>
      <c r="M168" s="12">
        <v>1</v>
      </c>
      <c r="N168" s="12">
        <v>0</v>
      </c>
      <c r="O168" s="12">
        <v>15</v>
      </c>
      <c r="P168" s="12">
        <v>17</v>
      </c>
      <c r="Q168" s="144">
        <v>32</v>
      </c>
      <c r="R168" s="144">
        <v>1</v>
      </c>
      <c r="S168" s="144">
        <v>0</v>
      </c>
      <c r="T168" s="144">
        <v>1</v>
      </c>
      <c r="U168" s="144">
        <v>2</v>
      </c>
      <c r="V168" s="144">
        <v>1</v>
      </c>
      <c r="W168" s="144">
        <v>6</v>
      </c>
      <c r="X168" s="144">
        <v>1</v>
      </c>
      <c r="Y168" s="144">
        <v>2</v>
      </c>
      <c r="Z168" s="144">
        <v>0</v>
      </c>
      <c r="AA168" s="144">
        <v>1</v>
      </c>
      <c r="AB168" s="144">
        <v>0</v>
      </c>
      <c r="AC168" s="144">
        <v>0</v>
      </c>
      <c r="AD168" s="144">
        <v>0</v>
      </c>
      <c r="AE168" s="144">
        <v>0</v>
      </c>
      <c r="AF168" s="13">
        <v>26</v>
      </c>
    </row>
    <row r="169" spans="1:32" s="13" customFormat="1" ht="13.7" customHeight="1" x14ac:dyDescent="0.15">
      <c r="A169" s="9" t="s">
        <v>1109</v>
      </c>
      <c r="B169" s="9" t="s">
        <v>691</v>
      </c>
      <c r="C169" s="17" t="s">
        <v>509</v>
      </c>
      <c r="D169" s="12">
        <v>1</v>
      </c>
      <c r="E169" s="12">
        <v>0</v>
      </c>
      <c r="F169" s="12">
        <v>1</v>
      </c>
      <c r="G169" s="12">
        <v>0</v>
      </c>
      <c r="H169" s="12">
        <v>0</v>
      </c>
      <c r="I169" s="12">
        <v>21</v>
      </c>
      <c r="J169" s="12">
        <v>0</v>
      </c>
      <c r="K169" s="12">
        <v>1</v>
      </c>
      <c r="L169" s="12">
        <v>0</v>
      </c>
      <c r="M169" s="12">
        <v>1</v>
      </c>
      <c r="N169" s="12">
        <v>0</v>
      </c>
      <c r="O169" s="12">
        <v>11</v>
      </c>
      <c r="P169" s="12">
        <v>14</v>
      </c>
      <c r="Q169" s="144">
        <v>25</v>
      </c>
      <c r="R169" s="144">
        <v>1</v>
      </c>
      <c r="S169" s="144">
        <v>0</v>
      </c>
      <c r="T169" s="144">
        <v>8</v>
      </c>
      <c r="U169" s="144">
        <v>9</v>
      </c>
      <c r="V169" s="144">
        <v>1</v>
      </c>
      <c r="W169" s="144">
        <v>6</v>
      </c>
      <c r="X169" s="144">
        <v>1</v>
      </c>
      <c r="Y169" s="144">
        <v>1</v>
      </c>
      <c r="Z169" s="144">
        <v>0</v>
      </c>
      <c r="AA169" s="144">
        <v>1</v>
      </c>
      <c r="AB169" s="144">
        <v>0</v>
      </c>
      <c r="AC169" s="144">
        <v>0</v>
      </c>
      <c r="AD169" s="144">
        <v>0</v>
      </c>
      <c r="AE169" s="144">
        <v>0</v>
      </c>
      <c r="AF169" s="5">
        <v>27</v>
      </c>
    </row>
    <row r="170" spans="1:32" s="13" customFormat="1" ht="13.7" customHeight="1" x14ac:dyDescent="0.15">
      <c r="A170" s="9" t="s">
        <v>1109</v>
      </c>
      <c r="B170" s="9" t="s">
        <v>691</v>
      </c>
      <c r="C170" s="17" t="s">
        <v>525</v>
      </c>
      <c r="D170" s="12">
        <v>1</v>
      </c>
      <c r="E170" s="12">
        <v>0</v>
      </c>
      <c r="F170" s="12">
        <v>1</v>
      </c>
      <c r="G170" s="12">
        <v>0</v>
      </c>
      <c r="H170" s="12">
        <v>0</v>
      </c>
      <c r="I170" s="12">
        <v>30</v>
      </c>
      <c r="J170" s="12">
        <v>0</v>
      </c>
      <c r="K170" s="12">
        <v>1</v>
      </c>
      <c r="L170" s="12">
        <v>0</v>
      </c>
      <c r="M170" s="12">
        <v>1</v>
      </c>
      <c r="N170" s="12">
        <v>0</v>
      </c>
      <c r="O170" s="12">
        <v>15</v>
      </c>
      <c r="P170" s="12">
        <v>19</v>
      </c>
      <c r="Q170" s="144">
        <v>34</v>
      </c>
      <c r="R170" s="144">
        <v>1</v>
      </c>
      <c r="S170" s="144">
        <v>0</v>
      </c>
      <c r="T170" s="144">
        <v>14</v>
      </c>
      <c r="U170" s="144">
        <v>15</v>
      </c>
      <c r="V170" s="144">
        <v>1</v>
      </c>
      <c r="W170" s="144">
        <v>6</v>
      </c>
      <c r="X170" s="144">
        <v>1</v>
      </c>
      <c r="Y170" s="144">
        <v>1</v>
      </c>
      <c r="Z170" s="144">
        <v>0</v>
      </c>
      <c r="AA170" s="144">
        <v>0</v>
      </c>
      <c r="AB170" s="144">
        <v>2</v>
      </c>
      <c r="AC170" s="144">
        <v>0</v>
      </c>
      <c r="AD170" s="144">
        <v>1</v>
      </c>
      <c r="AE170" s="144">
        <v>2</v>
      </c>
      <c r="AF170" s="13">
        <v>28</v>
      </c>
    </row>
    <row r="171" spans="1:32" s="13" customFormat="1" ht="13.7" customHeight="1" x14ac:dyDescent="0.15">
      <c r="A171" s="9" t="s">
        <v>1109</v>
      </c>
      <c r="B171" s="9" t="s">
        <v>691</v>
      </c>
      <c r="C171" s="17" t="s">
        <v>535</v>
      </c>
      <c r="D171" s="12">
        <v>1</v>
      </c>
      <c r="E171" s="12">
        <v>0</v>
      </c>
      <c r="F171" s="12">
        <v>1</v>
      </c>
      <c r="G171" s="12">
        <v>0</v>
      </c>
      <c r="H171" s="12">
        <v>0</v>
      </c>
      <c r="I171" s="12">
        <v>10</v>
      </c>
      <c r="J171" s="12">
        <v>0</v>
      </c>
      <c r="K171" s="12">
        <v>1</v>
      </c>
      <c r="L171" s="12">
        <v>0</v>
      </c>
      <c r="M171" s="12">
        <v>0</v>
      </c>
      <c r="N171" s="12">
        <v>0</v>
      </c>
      <c r="O171" s="12">
        <v>7</v>
      </c>
      <c r="P171" s="12">
        <v>6</v>
      </c>
      <c r="Q171" s="144">
        <v>13</v>
      </c>
      <c r="R171" s="144">
        <v>1</v>
      </c>
      <c r="S171" s="144">
        <v>0</v>
      </c>
      <c r="T171" s="144">
        <v>1</v>
      </c>
      <c r="U171" s="144">
        <v>2</v>
      </c>
      <c r="V171" s="144">
        <v>1</v>
      </c>
      <c r="W171" s="144">
        <v>2</v>
      </c>
      <c r="X171" s="144">
        <v>1</v>
      </c>
      <c r="Y171" s="144">
        <v>1</v>
      </c>
      <c r="Z171" s="144">
        <v>0</v>
      </c>
      <c r="AA171" s="144">
        <v>0</v>
      </c>
      <c r="AB171" s="144">
        <v>0</v>
      </c>
      <c r="AC171" s="144">
        <v>0</v>
      </c>
      <c r="AD171" s="144">
        <v>0</v>
      </c>
      <c r="AE171" s="144">
        <v>0</v>
      </c>
      <c r="AF171" s="13">
        <v>29</v>
      </c>
    </row>
    <row r="172" spans="1:32" s="13" customFormat="1" ht="13.7" customHeight="1" x14ac:dyDescent="0.15">
      <c r="A172" s="9" t="s">
        <v>1109</v>
      </c>
      <c r="B172" s="9" t="s">
        <v>691</v>
      </c>
      <c r="C172" s="17" t="s">
        <v>817</v>
      </c>
      <c r="D172" s="12">
        <v>1</v>
      </c>
      <c r="E172" s="12">
        <v>0</v>
      </c>
      <c r="F172" s="12">
        <v>1</v>
      </c>
      <c r="G172" s="12">
        <v>0</v>
      </c>
      <c r="H172" s="12">
        <v>0</v>
      </c>
      <c r="I172" s="12">
        <v>20</v>
      </c>
      <c r="J172" s="12">
        <v>0</v>
      </c>
      <c r="K172" s="12">
        <v>1</v>
      </c>
      <c r="L172" s="12">
        <v>0</v>
      </c>
      <c r="M172" s="12">
        <v>0</v>
      </c>
      <c r="N172" s="12">
        <v>0</v>
      </c>
      <c r="O172" s="12">
        <v>11</v>
      </c>
      <c r="P172" s="12">
        <v>12</v>
      </c>
      <c r="Q172" s="144">
        <v>23</v>
      </c>
      <c r="R172" s="144">
        <v>1</v>
      </c>
      <c r="S172" s="144">
        <v>1</v>
      </c>
      <c r="T172" s="144">
        <v>1</v>
      </c>
      <c r="U172" s="144">
        <v>3</v>
      </c>
      <c r="V172" s="144">
        <v>1</v>
      </c>
      <c r="W172" s="144">
        <v>6</v>
      </c>
      <c r="X172" s="144">
        <v>1</v>
      </c>
      <c r="Y172" s="144">
        <v>1</v>
      </c>
      <c r="Z172" s="144">
        <v>0</v>
      </c>
      <c r="AA172" s="144">
        <v>1</v>
      </c>
      <c r="AB172" s="144">
        <v>0</v>
      </c>
      <c r="AC172" s="144">
        <v>0</v>
      </c>
      <c r="AD172" s="144">
        <v>0</v>
      </c>
      <c r="AE172" s="144">
        <v>0</v>
      </c>
      <c r="AF172" s="13">
        <v>30</v>
      </c>
    </row>
    <row r="173" spans="1:32" s="13" customFormat="1" ht="13.7" customHeight="1" x14ac:dyDescent="0.15">
      <c r="A173" s="9" t="s">
        <v>1109</v>
      </c>
      <c r="B173" s="9" t="s">
        <v>691</v>
      </c>
      <c r="C173" s="17" t="s">
        <v>823</v>
      </c>
      <c r="D173" s="12">
        <v>1</v>
      </c>
      <c r="E173" s="12">
        <v>0</v>
      </c>
      <c r="F173" s="12">
        <v>1</v>
      </c>
      <c r="G173" s="12">
        <v>0</v>
      </c>
      <c r="H173" s="12">
        <v>0</v>
      </c>
      <c r="I173" s="12">
        <v>21</v>
      </c>
      <c r="J173" s="12">
        <v>0</v>
      </c>
      <c r="K173" s="12">
        <v>1</v>
      </c>
      <c r="L173" s="12">
        <v>0</v>
      </c>
      <c r="M173" s="12">
        <v>1</v>
      </c>
      <c r="N173" s="12">
        <v>0</v>
      </c>
      <c r="O173" s="12">
        <v>10</v>
      </c>
      <c r="P173" s="12">
        <v>15</v>
      </c>
      <c r="Q173" s="144">
        <v>25</v>
      </c>
      <c r="R173" s="144">
        <v>1</v>
      </c>
      <c r="S173" s="144">
        <v>0</v>
      </c>
      <c r="T173" s="144">
        <v>2</v>
      </c>
      <c r="U173" s="144">
        <v>3</v>
      </c>
      <c r="V173" s="144">
        <v>1</v>
      </c>
      <c r="W173" s="144">
        <v>6</v>
      </c>
      <c r="X173" s="144">
        <v>1</v>
      </c>
      <c r="Y173" s="144">
        <v>1</v>
      </c>
      <c r="Z173" s="144">
        <v>0</v>
      </c>
      <c r="AA173" s="144">
        <v>0</v>
      </c>
      <c r="AB173" s="144">
        <v>1</v>
      </c>
      <c r="AC173" s="144">
        <v>0</v>
      </c>
      <c r="AD173" s="144">
        <v>0</v>
      </c>
      <c r="AE173" s="144">
        <v>1</v>
      </c>
      <c r="AF173" s="13">
        <v>31</v>
      </c>
    </row>
    <row r="174" spans="1:32" s="13" customFormat="1" ht="13.7" customHeight="1" x14ac:dyDescent="0.15">
      <c r="A174" s="9" t="s">
        <v>1109</v>
      </c>
      <c r="B174" s="9" t="s">
        <v>691</v>
      </c>
      <c r="C174" s="17" t="s">
        <v>830</v>
      </c>
      <c r="D174" s="147">
        <v>1</v>
      </c>
      <c r="E174" s="12">
        <v>0</v>
      </c>
      <c r="F174" s="12">
        <v>1</v>
      </c>
      <c r="G174" s="12">
        <v>0</v>
      </c>
      <c r="H174" s="12">
        <v>0</v>
      </c>
      <c r="I174" s="12">
        <v>19</v>
      </c>
      <c r="J174" s="12">
        <v>0</v>
      </c>
      <c r="K174" s="12">
        <v>1</v>
      </c>
      <c r="L174" s="12">
        <v>0</v>
      </c>
      <c r="M174" s="12">
        <v>0</v>
      </c>
      <c r="N174" s="12">
        <v>0</v>
      </c>
      <c r="O174" s="12">
        <v>10</v>
      </c>
      <c r="P174" s="12">
        <v>12</v>
      </c>
      <c r="Q174" s="144">
        <v>22</v>
      </c>
      <c r="R174" s="144">
        <v>1</v>
      </c>
      <c r="S174" s="144">
        <v>0</v>
      </c>
      <c r="T174" s="144">
        <v>1</v>
      </c>
      <c r="U174" s="144">
        <v>2</v>
      </c>
      <c r="V174" s="144">
        <v>1</v>
      </c>
      <c r="W174" s="144">
        <v>6</v>
      </c>
      <c r="X174" s="144">
        <v>1</v>
      </c>
      <c r="Y174" s="144">
        <v>1</v>
      </c>
      <c r="Z174" s="144">
        <v>0</v>
      </c>
      <c r="AA174" s="144">
        <v>0</v>
      </c>
      <c r="AB174" s="144">
        <v>0</v>
      </c>
      <c r="AC174" s="144">
        <v>0</v>
      </c>
      <c r="AD174" s="144">
        <v>0</v>
      </c>
      <c r="AE174" s="144">
        <v>0</v>
      </c>
      <c r="AF174" s="5">
        <v>32</v>
      </c>
    </row>
    <row r="175" spans="1:32" s="13" customFormat="1" ht="13.7" customHeight="1" x14ac:dyDescent="0.15">
      <c r="A175" s="9" t="s">
        <v>1109</v>
      </c>
      <c r="B175" s="9" t="s">
        <v>691</v>
      </c>
      <c r="C175" s="17" t="s">
        <v>835</v>
      </c>
      <c r="D175" s="12">
        <v>1</v>
      </c>
      <c r="E175" s="12">
        <v>0</v>
      </c>
      <c r="F175" s="12">
        <v>1</v>
      </c>
      <c r="G175" s="12">
        <v>0</v>
      </c>
      <c r="H175" s="12">
        <v>0</v>
      </c>
      <c r="I175" s="12">
        <v>11</v>
      </c>
      <c r="J175" s="12">
        <v>0</v>
      </c>
      <c r="K175" s="12">
        <v>1</v>
      </c>
      <c r="L175" s="12">
        <v>0</v>
      </c>
      <c r="M175" s="12">
        <v>0</v>
      </c>
      <c r="N175" s="12">
        <v>0</v>
      </c>
      <c r="O175" s="12">
        <v>6</v>
      </c>
      <c r="P175" s="12">
        <v>8</v>
      </c>
      <c r="Q175" s="144">
        <v>14</v>
      </c>
      <c r="R175" s="144">
        <v>1</v>
      </c>
      <c r="S175" s="144">
        <v>0</v>
      </c>
      <c r="T175" s="144">
        <v>1</v>
      </c>
      <c r="U175" s="144">
        <v>2</v>
      </c>
      <c r="V175" s="144">
        <v>1</v>
      </c>
      <c r="W175" s="144">
        <v>1</v>
      </c>
      <c r="X175" s="144">
        <v>1</v>
      </c>
      <c r="Y175" s="144">
        <v>1</v>
      </c>
      <c r="Z175" s="144">
        <v>0</v>
      </c>
      <c r="AA175" s="144">
        <v>0</v>
      </c>
      <c r="AB175" s="144">
        <v>0</v>
      </c>
      <c r="AC175" s="144">
        <v>0</v>
      </c>
      <c r="AD175" s="144">
        <v>0</v>
      </c>
      <c r="AE175" s="144">
        <v>0</v>
      </c>
      <c r="AF175" s="13">
        <v>33</v>
      </c>
    </row>
    <row r="176" spans="1:32" s="13" customFormat="1" ht="13.7" customHeight="1" x14ac:dyDescent="0.15">
      <c r="A176" s="9" t="s">
        <v>1109</v>
      </c>
      <c r="B176" s="9" t="s">
        <v>691</v>
      </c>
      <c r="C176" s="17" t="s">
        <v>841</v>
      </c>
      <c r="D176" s="12">
        <v>1</v>
      </c>
      <c r="E176" s="12">
        <v>0</v>
      </c>
      <c r="F176" s="12">
        <v>1</v>
      </c>
      <c r="G176" s="12">
        <v>0</v>
      </c>
      <c r="H176" s="12">
        <v>0</v>
      </c>
      <c r="I176" s="12">
        <v>17</v>
      </c>
      <c r="J176" s="12">
        <v>0</v>
      </c>
      <c r="K176" s="12">
        <v>1</v>
      </c>
      <c r="L176" s="12">
        <v>0</v>
      </c>
      <c r="M176" s="12">
        <v>1</v>
      </c>
      <c r="N176" s="12">
        <v>0</v>
      </c>
      <c r="O176" s="12">
        <v>7</v>
      </c>
      <c r="P176" s="12">
        <v>14</v>
      </c>
      <c r="Q176" s="144">
        <v>21</v>
      </c>
      <c r="R176" s="144">
        <v>1</v>
      </c>
      <c r="S176" s="144">
        <v>0</v>
      </c>
      <c r="T176" s="144">
        <v>1</v>
      </c>
      <c r="U176" s="144">
        <v>2</v>
      </c>
      <c r="V176" s="144">
        <v>1</v>
      </c>
      <c r="W176" s="144">
        <v>6</v>
      </c>
      <c r="X176" s="144">
        <v>1</v>
      </c>
      <c r="Y176" s="144">
        <v>1</v>
      </c>
      <c r="Z176" s="144">
        <v>0</v>
      </c>
      <c r="AA176" s="144">
        <v>0</v>
      </c>
      <c r="AB176" s="144">
        <v>1</v>
      </c>
      <c r="AC176" s="144">
        <v>0</v>
      </c>
      <c r="AD176" s="144">
        <v>0</v>
      </c>
      <c r="AE176" s="144">
        <v>1</v>
      </c>
      <c r="AF176" s="13">
        <v>34</v>
      </c>
    </row>
    <row r="177" spans="1:32" s="13" customFormat="1" ht="13.7" customHeight="1" x14ac:dyDescent="0.15">
      <c r="A177" s="9" t="s">
        <v>1109</v>
      </c>
      <c r="B177" s="9" t="s">
        <v>691</v>
      </c>
      <c r="C177" s="17" t="s">
        <v>811</v>
      </c>
      <c r="D177" s="12">
        <v>1</v>
      </c>
      <c r="E177" s="12">
        <v>0</v>
      </c>
      <c r="F177" s="12">
        <v>1</v>
      </c>
      <c r="G177" s="12">
        <v>1</v>
      </c>
      <c r="H177" s="12">
        <v>0</v>
      </c>
      <c r="I177" s="12">
        <v>31</v>
      </c>
      <c r="J177" s="12">
        <v>0</v>
      </c>
      <c r="K177" s="12">
        <v>1</v>
      </c>
      <c r="L177" s="12">
        <v>0</v>
      </c>
      <c r="M177" s="12">
        <v>0</v>
      </c>
      <c r="N177" s="12">
        <v>0</v>
      </c>
      <c r="O177" s="12">
        <v>18</v>
      </c>
      <c r="P177" s="12">
        <v>17</v>
      </c>
      <c r="Q177" s="144">
        <v>35</v>
      </c>
      <c r="R177" s="144">
        <v>1</v>
      </c>
      <c r="S177" s="144">
        <v>0</v>
      </c>
      <c r="T177" s="144">
        <v>1</v>
      </c>
      <c r="U177" s="144">
        <v>2</v>
      </c>
      <c r="V177" s="144">
        <v>1</v>
      </c>
      <c r="W177" s="144">
        <v>6</v>
      </c>
      <c r="X177" s="144">
        <v>1</v>
      </c>
      <c r="Y177" s="144">
        <v>1</v>
      </c>
      <c r="Z177" s="144">
        <v>0</v>
      </c>
      <c r="AA177" s="144">
        <v>1</v>
      </c>
      <c r="AB177" s="144">
        <v>2</v>
      </c>
      <c r="AC177" s="144">
        <v>0</v>
      </c>
      <c r="AD177" s="144">
        <v>0</v>
      </c>
      <c r="AE177" s="144">
        <v>2</v>
      </c>
      <c r="AF177" s="13">
        <v>35</v>
      </c>
    </row>
    <row r="178" spans="1:32" s="13" customFormat="1" ht="13.7" customHeight="1" x14ac:dyDescent="0.15">
      <c r="A178" s="9" t="s">
        <v>1109</v>
      </c>
      <c r="B178" s="9" t="s">
        <v>691</v>
      </c>
      <c r="C178" s="17" t="s">
        <v>226</v>
      </c>
      <c r="D178" s="12">
        <v>1</v>
      </c>
      <c r="E178" s="12">
        <v>0</v>
      </c>
      <c r="F178" s="12">
        <v>1</v>
      </c>
      <c r="G178" s="12">
        <v>0</v>
      </c>
      <c r="H178" s="12">
        <v>0</v>
      </c>
      <c r="I178" s="12">
        <v>15</v>
      </c>
      <c r="J178" s="12">
        <v>0</v>
      </c>
      <c r="K178" s="12">
        <v>1</v>
      </c>
      <c r="L178" s="12">
        <v>0</v>
      </c>
      <c r="M178" s="12">
        <v>1</v>
      </c>
      <c r="N178" s="12">
        <v>0</v>
      </c>
      <c r="O178" s="12">
        <v>9</v>
      </c>
      <c r="P178" s="12">
        <v>10</v>
      </c>
      <c r="Q178" s="144">
        <v>19</v>
      </c>
      <c r="R178" s="144">
        <v>1</v>
      </c>
      <c r="S178" s="144">
        <v>0</v>
      </c>
      <c r="T178" s="144">
        <v>1</v>
      </c>
      <c r="U178" s="144">
        <v>2</v>
      </c>
      <c r="V178" s="144">
        <v>1</v>
      </c>
      <c r="W178" s="144">
        <v>6</v>
      </c>
      <c r="X178" s="144">
        <v>1</v>
      </c>
      <c r="Y178" s="144">
        <v>1</v>
      </c>
      <c r="Z178" s="144">
        <v>0</v>
      </c>
      <c r="AA178" s="144">
        <v>0</v>
      </c>
      <c r="AB178" s="144">
        <v>0</v>
      </c>
      <c r="AC178" s="144">
        <v>0</v>
      </c>
      <c r="AD178" s="144">
        <v>0</v>
      </c>
      <c r="AE178" s="144">
        <v>0</v>
      </c>
      <c r="AF178" s="13">
        <v>36</v>
      </c>
    </row>
    <row r="179" spans="1:32" s="13" customFormat="1" ht="13.7" customHeight="1" x14ac:dyDescent="0.15">
      <c r="A179" s="9" t="s">
        <v>1109</v>
      </c>
      <c r="B179" s="9" t="s">
        <v>691</v>
      </c>
      <c r="C179" s="17" t="s">
        <v>36</v>
      </c>
      <c r="D179" s="12">
        <v>1</v>
      </c>
      <c r="E179" s="12">
        <v>0</v>
      </c>
      <c r="F179" s="12">
        <v>1</v>
      </c>
      <c r="G179" s="12">
        <v>0</v>
      </c>
      <c r="H179" s="12">
        <v>0</v>
      </c>
      <c r="I179" s="12">
        <v>23</v>
      </c>
      <c r="J179" s="12">
        <v>0</v>
      </c>
      <c r="K179" s="12">
        <v>1</v>
      </c>
      <c r="L179" s="12">
        <v>0</v>
      </c>
      <c r="M179" s="12">
        <v>0</v>
      </c>
      <c r="N179" s="12">
        <v>0</v>
      </c>
      <c r="O179" s="12">
        <v>11</v>
      </c>
      <c r="P179" s="12">
        <v>15</v>
      </c>
      <c r="Q179" s="144">
        <v>26</v>
      </c>
      <c r="R179" s="144">
        <v>1</v>
      </c>
      <c r="S179" s="144">
        <v>0</v>
      </c>
      <c r="T179" s="144">
        <v>1</v>
      </c>
      <c r="U179" s="144">
        <v>2</v>
      </c>
      <c r="V179" s="144">
        <v>1</v>
      </c>
      <c r="W179" s="144">
        <v>6</v>
      </c>
      <c r="X179" s="144">
        <v>1</v>
      </c>
      <c r="Y179" s="144">
        <v>1</v>
      </c>
      <c r="Z179" s="144">
        <v>0</v>
      </c>
      <c r="AA179" s="144">
        <v>0</v>
      </c>
      <c r="AB179" s="144">
        <v>0</v>
      </c>
      <c r="AC179" s="144">
        <v>0</v>
      </c>
      <c r="AD179" s="144">
        <v>0</v>
      </c>
      <c r="AE179" s="144">
        <v>0</v>
      </c>
      <c r="AF179" s="5">
        <v>37</v>
      </c>
    </row>
    <row r="180" spans="1:32" s="13" customFormat="1" ht="13.7" customHeight="1" x14ac:dyDescent="0.15">
      <c r="A180" s="9" t="s">
        <v>1109</v>
      </c>
      <c r="B180" s="9" t="s">
        <v>691</v>
      </c>
      <c r="C180" s="17" t="s">
        <v>694</v>
      </c>
      <c r="D180" s="12">
        <v>1</v>
      </c>
      <c r="E180" s="12">
        <v>0</v>
      </c>
      <c r="F180" s="12">
        <v>1</v>
      </c>
      <c r="G180" s="12">
        <v>0</v>
      </c>
      <c r="H180" s="12">
        <v>0</v>
      </c>
      <c r="I180" s="12">
        <v>21</v>
      </c>
      <c r="J180" s="12">
        <v>0</v>
      </c>
      <c r="K180" s="12">
        <v>1</v>
      </c>
      <c r="L180" s="12">
        <v>0</v>
      </c>
      <c r="M180" s="12">
        <v>1</v>
      </c>
      <c r="N180" s="12">
        <v>0</v>
      </c>
      <c r="O180" s="12">
        <v>11</v>
      </c>
      <c r="P180" s="12">
        <v>14</v>
      </c>
      <c r="Q180" s="144">
        <v>25</v>
      </c>
      <c r="R180" s="144">
        <v>1</v>
      </c>
      <c r="S180" s="144">
        <v>0</v>
      </c>
      <c r="T180" s="144">
        <v>1</v>
      </c>
      <c r="U180" s="144">
        <v>2</v>
      </c>
      <c r="V180" s="144">
        <v>1</v>
      </c>
      <c r="W180" s="144">
        <v>6</v>
      </c>
      <c r="X180" s="144">
        <v>1</v>
      </c>
      <c r="Y180" s="144">
        <v>1</v>
      </c>
      <c r="Z180" s="144">
        <v>0</v>
      </c>
      <c r="AA180" s="144">
        <v>0</v>
      </c>
      <c r="AB180" s="144">
        <v>1</v>
      </c>
      <c r="AC180" s="144">
        <v>0</v>
      </c>
      <c r="AD180" s="144">
        <v>0</v>
      </c>
      <c r="AE180" s="144">
        <v>1</v>
      </c>
      <c r="AF180" s="13">
        <v>38</v>
      </c>
    </row>
    <row r="181" spans="1:32" s="13" customFormat="1" ht="13.7" customHeight="1" x14ac:dyDescent="0.15">
      <c r="A181" s="9" t="s">
        <v>1109</v>
      </c>
      <c r="B181" s="9" t="s">
        <v>691</v>
      </c>
      <c r="C181" s="17" t="s">
        <v>707</v>
      </c>
      <c r="D181" s="12">
        <v>1</v>
      </c>
      <c r="E181" s="12">
        <v>0</v>
      </c>
      <c r="F181" s="12">
        <v>1</v>
      </c>
      <c r="G181" s="12">
        <v>0</v>
      </c>
      <c r="H181" s="12">
        <v>0</v>
      </c>
      <c r="I181" s="12">
        <v>19</v>
      </c>
      <c r="J181" s="12">
        <v>0</v>
      </c>
      <c r="K181" s="12">
        <v>1</v>
      </c>
      <c r="L181" s="12">
        <v>0</v>
      </c>
      <c r="M181" s="12">
        <v>0</v>
      </c>
      <c r="N181" s="12">
        <v>0</v>
      </c>
      <c r="O181" s="12">
        <v>10</v>
      </c>
      <c r="P181" s="12">
        <v>12</v>
      </c>
      <c r="Q181" s="144">
        <v>22</v>
      </c>
      <c r="R181" s="144">
        <v>1</v>
      </c>
      <c r="S181" s="144">
        <v>0</v>
      </c>
      <c r="T181" s="144">
        <v>1</v>
      </c>
      <c r="U181" s="144">
        <v>2</v>
      </c>
      <c r="V181" s="144">
        <v>1</v>
      </c>
      <c r="W181" s="144">
        <v>6</v>
      </c>
      <c r="X181" s="144">
        <v>1</v>
      </c>
      <c r="Y181" s="144">
        <v>1</v>
      </c>
      <c r="Z181" s="144">
        <v>0</v>
      </c>
      <c r="AA181" s="144">
        <v>0</v>
      </c>
      <c r="AB181" s="144">
        <v>0</v>
      </c>
      <c r="AC181" s="144">
        <v>0</v>
      </c>
      <c r="AD181" s="144">
        <v>0</v>
      </c>
      <c r="AE181" s="144">
        <v>0</v>
      </c>
      <c r="AF181" s="13">
        <v>39</v>
      </c>
    </row>
    <row r="182" spans="1:32" s="13" customFormat="1" ht="13.7" customHeight="1" x14ac:dyDescent="0.15">
      <c r="A182" s="9" t="s">
        <v>1109</v>
      </c>
      <c r="B182" s="9" t="s">
        <v>691</v>
      </c>
      <c r="C182" s="17" t="s">
        <v>712</v>
      </c>
      <c r="D182" s="12">
        <v>1</v>
      </c>
      <c r="E182" s="12">
        <v>0</v>
      </c>
      <c r="F182" s="12">
        <v>1</v>
      </c>
      <c r="G182" s="12">
        <v>1</v>
      </c>
      <c r="H182" s="12">
        <v>0</v>
      </c>
      <c r="I182" s="12">
        <v>15</v>
      </c>
      <c r="J182" s="12">
        <v>0</v>
      </c>
      <c r="K182" s="12">
        <v>1</v>
      </c>
      <c r="L182" s="12">
        <v>0</v>
      </c>
      <c r="M182" s="12">
        <v>0</v>
      </c>
      <c r="N182" s="12">
        <v>0</v>
      </c>
      <c r="O182" s="12">
        <v>10</v>
      </c>
      <c r="P182" s="12">
        <v>9</v>
      </c>
      <c r="Q182" s="144">
        <v>19</v>
      </c>
      <c r="R182" s="144">
        <v>2</v>
      </c>
      <c r="S182" s="144">
        <v>1</v>
      </c>
      <c r="T182" s="144">
        <v>1</v>
      </c>
      <c r="U182" s="144">
        <v>4</v>
      </c>
      <c r="V182" s="144">
        <v>0</v>
      </c>
      <c r="W182" s="144">
        <v>3</v>
      </c>
      <c r="X182" s="144">
        <v>1</v>
      </c>
      <c r="Y182" s="144">
        <v>1</v>
      </c>
      <c r="Z182" s="144">
        <v>0</v>
      </c>
      <c r="AA182" s="144">
        <v>0</v>
      </c>
      <c r="AB182" s="144">
        <v>0</v>
      </c>
      <c r="AC182" s="144">
        <v>0</v>
      </c>
      <c r="AD182" s="144">
        <v>0</v>
      </c>
      <c r="AE182" s="144">
        <v>0</v>
      </c>
      <c r="AF182" s="13">
        <v>40</v>
      </c>
    </row>
    <row r="183" spans="1:32" s="13" customFormat="1" ht="13.7" customHeight="1" x14ac:dyDescent="0.15">
      <c r="A183" s="9" t="s">
        <v>1109</v>
      </c>
      <c r="B183" s="9" t="s">
        <v>691</v>
      </c>
      <c r="C183" s="17" t="s">
        <v>738</v>
      </c>
      <c r="D183" s="12">
        <v>1</v>
      </c>
      <c r="E183" s="12">
        <v>0</v>
      </c>
      <c r="F183" s="12">
        <v>1</v>
      </c>
      <c r="G183" s="12">
        <v>0</v>
      </c>
      <c r="H183" s="12">
        <v>0</v>
      </c>
      <c r="I183" s="12">
        <v>33</v>
      </c>
      <c r="J183" s="12">
        <v>0</v>
      </c>
      <c r="K183" s="12">
        <v>1</v>
      </c>
      <c r="L183" s="12">
        <v>0</v>
      </c>
      <c r="M183" s="12">
        <v>0</v>
      </c>
      <c r="N183" s="12">
        <v>0</v>
      </c>
      <c r="O183" s="12">
        <v>18</v>
      </c>
      <c r="P183" s="12">
        <v>18</v>
      </c>
      <c r="Q183" s="144">
        <v>36</v>
      </c>
      <c r="R183" s="144">
        <v>1</v>
      </c>
      <c r="S183" s="144">
        <v>0</v>
      </c>
      <c r="T183" s="144">
        <v>2</v>
      </c>
      <c r="U183" s="144">
        <v>3</v>
      </c>
      <c r="V183" s="144">
        <v>1</v>
      </c>
      <c r="W183" s="144">
        <v>6</v>
      </c>
      <c r="X183" s="144">
        <v>1</v>
      </c>
      <c r="Y183" s="144">
        <v>2</v>
      </c>
      <c r="Z183" s="144">
        <v>0</v>
      </c>
      <c r="AA183" s="144">
        <v>1</v>
      </c>
      <c r="AB183" s="144">
        <v>3</v>
      </c>
      <c r="AC183" s="144">
        <v>0</v>
      </c>
      <c r="AD183" s="144">
        <v>0</v>
      </c>
      <c r="AE183" s="144">
        <v>3</v>
      </c>
      <c r="AF183" s="13">
        <v>41</v>
      </c>
    </row>
    <row r="184" spans="1:32" s="13" customFormat="1" ht="13.7" customHeight="1" x14ac:dyDescent="0.15">
      <c r="A184" s="9" t="s">
        <v>1109</v>
      </c>
      <c r="B184" s="9" t="s">
        <v>691</v>
      </c>
      <c r="C184" s="17" t="s">
        <v>739</v>
      </c>
      <c r="D184" s="12">
        <v>1</v>
      </c>
      <c r="E184" s="12">
        <v>0</v>
      </c>
      <c r="F184" s="12">
        <v>1</v>
      </c>
      <c r="G184" s="12">
        <v>0</v>
      </c>
      <c r="H184" s="12">
        <v>0</v>
      </c>
      <c r="I184" s="12">
        <v>24</v>
      </c>
      <c r="J184" s="12">
        <v>0</v>
      </c>
      <c r="K184" s="12">
        <v>1</v>
      </c>
      <c r="L184" s="12">
        <v>0</v>
      </c>
      <c r="M184" s="12">
        <v>0</v>
      </c>
      <c r="N184" s="12">
        <v>0</v>
      </c>
      <c r="O184" s="12">
        <v>11</v>
      </c>
      <c r="P184" s="12">
        <v>16</v>
      </c>
      <c r="Q184" s="144">
        <v>27</v>
      </c>
      <c r="R184" s="144">
        <v>1</v>
      </c>
      <c r="S184" s="144">
        <v>1</v>
      </c>
      <c r="T184" s="144">
        <v>2</v>
      </c>
      <c r="U184" s="144">
        <v>4</v>
      </c>
      <c r="V184" s="144">
        <v>1</v>
      </c>
      <c r="W184" s="144">
        <v>6</v>
      </c>
      <c r="X184" s="144">
        <v>1</v>
      </c>
      <c r="Y184" s="144">
        <v>2</v>
      </c>
      <c r="Z184" s="144">
        <v>0</v>
      </c>
      <c r="AA184" s="144">
        <v>0</v>
      </c>
      <c r="AB184" s="144">
        <v>0</v>
      </c>
      <c r="AC184" s="144">
        <v>0</v>
      </c>
      <c r="AD184" s="144">
        <v>0</v>
      </c>
      <c r="AE184" s="144">
        <v>0</v>
      </c>
      <c r="AF184" s="5">
        <v>42</v>
      </c>
    </row>
    <row r="185" spans="1:32" s="13" customFormat="1" ht="13.7" customHeight="1" x14ac:dyDescent="0.15">
      <c r="A185" s="9" t="s">
        <v>1109</v>
      </c>
      <c r="B185" s="9" t="s">
        <v>691</v>
      </c>
      <c r="C185" s="17" t="s">
        <v>740</v>
      </c>
      <c r="D185" s="12">
        <v>1</v>
      </c>
      <c r="E185" s="12">
        <v>0</v>
      </c>
      <c r="F185" s="12">
        <v>1</v>
      </c>
      <c r="G185" s="12">
        <v>0</v>
      </c>
      <c r="H185" s="12">
        <v>0</v>
      </c>
      <c r="I185" s="12">
        <v>21</v>
      </c>
      <c r="J185" s="12">
        <v>0</v>
      </c>
      <c r="K185" s="12">
        <v>1</v>
      </c>
      <c r="L185" s="12">
        <v>0</v>
      </c>
      <c r="M185" s="12">
        <v>2</v>
      </c>
      <c r="N185" s="12">
        <v>0</v>
      </c>
      <c r="O185" s="12">
        <v>10</v>
      </c>
      <c r="P185" s="12">
        <v>16</v>
      </c>
      <c r="Q185" s="144">
        <v>26</v>
      </c>
      <c r="R185" s="144">
        <v>1</v>
      </c>
      <c r="S185" s="144">
        <v>0</v>
      </c>
      <c r="T185" s="144">
        <v>1</v>
      </c>
      <c r="U185" s="144">
        <v>2</v>
      </c>
      <c r="V185" s="144">
        <v>1</v>
      </c>
      <c r="W185" s="144">
        <v>6</v>
      </c>
      <c r="X185" s="144">
        <v>1</v>
      </c>
      <c r="Y185" s="144">
        <v>1</v>
      </c>
      <c r="Z185" s="144">
        <v>0</v>
      </c>
      <c r="AA185" s="144">
        <v>0</v>
      </c>
      <c r="AB185" s="144">
        <v>1</v>
      </c>
      <c r="AC185" s="144">
        <v>0</v>
      </c>
      <c r="AD185" s="144">
        <v>0</v>
      </c>
      <c r="AE185" s="144">
        <v>1</v>
      </c>
      <c r="AF185" s="13">
        <v>43</v>
      </c>
    </row>
    <row r="186" spans="1:32" s="13" customFormat="1" ht="13.7" customHeight="1" x14ac:dyDescent="0.15">
      <c r="A186" s="9" t="s">
        <v>1109</v>
      </c>
      <c r="B186" s="9" t="s">
        <v>691</v>
      </c>
      <c r="C186" s="17" t="s">
        <v>741</v>
      </c>
      <c r="D186" s="12">
        <v>1</v>
      </c>
      <c r="E186" s="12">
        <v>0</v>
      </c>
      <c r="F186" s="12">
        <v>1</v>
      </c>
      <c r="G186" s="12">
        <v>0</v>
      </c>
      <c r="H186" s="12">
        <v>0</v>
      </c>
      <c r="I186" s="12">
        <v>27</v>
      </c>
      <c r="J186" s="12">
        <v>0</v>
      </c>
      <c r="K186" s="12">
        <v>1</v>
      </c>
      <c r="L186" s="12">
        <v>0</v>
      </c>
      <c r="M186" s="12">
        <v>1</v>
      </c>
      <c r="N186" s="12">
        <v>0</v>
      </c>
      <c r="O186" s="12">
        <v>11</v>
      </c>
      <c r="P186" s="12">
        <v>20</v>
      </c>
      <c r="Q186" s="144">
        <v>31</v>
      </c>
      <c r="R186" s="144">
        <v>1</v>
      </c>
      <c r="S186" s="144">
        <v>0</v>
      </c>
      <c r="T186" s="144">
        <v>1</v>
      </c>
      <c r="U186" s="144">
        <v>2</v>
      </c>
      <c r="V186" s="144">
        <v>1</v>
      </c>
      <c r="W186" s="144">
        <v>6</v>
      </c>
      <c r="X186" s="144">
        <v>1</v>
      </c>
      <c r="Y186" s="144">
        <v>1</v>
      </c>
      <c r="Z186" s="144">
        <v>0</v>
      </c>
      <c r="AA186" s="144">
        <v>1</v>
      </c>
      <c r="AB186" s="144">
        <v>1</v>
      </c>
      <c r="AC186" s="144">
        <v>0</v>
      </c>
      <c r="AD186" s="144">
        <v>1</v>
      </c>
      <c r="AE186" s="144">
        <v>1</v>
      </c>
      <c r="AF186" s="13">
        <v>44</v>
      </c>
    </row>
    <row r="187" spans="1:32" s="13" customFormat="1" ht="13.7" customHeight="1" x14ac:dyDescent="0.15">
      <c r="A187" s="9" t="s">
        <v>1109</v>
      </c>
      <c r="B187" s="9" t="s">
        <v>691</v>
      </c>
      <c r="C187" s="17" t="s">
        <v>494</v>
      </c>
      <c r="D187" s="12">
        <v>1</v>
      </c>
      <c r="E187" s="12">
        <v>0</v>
      </c>
      <c r="F187" s="12">
        <v>1</v>
      </c>
      <c r="G187" s="12">
        <v>0</v>
      </c>
      <c r="H187" s="12">
        <v>0</v>
      </c>
      <c r="I187" s="12">
        <v>22</v>
      </c>
      <c r="J187" s="12">
        <v>0</v>
      </c>
      <c r="K187" s="12">
        <v>1</v>
      </c>
      <c r="L187" s="12">
        <v>0</v>
      </c>
      <c r="M187" s="12">
        <v>0</v>
      </c>
      <c r="N187" s="12">
        <v>0</v>
      </c>
      <c r="O187" s="12">
        <v>12</v>
      </c>
      <c r="P187" s="12">
        <v>13</v>
      </c>
      <c r="Q187" s="144">
        <v>25</v>
      </c>
      <c r="R187" s="144">
        <v>1</v>
      </c>
      <c r="S187" s="144">
        <v>0</v>
      </c>
      <c r="T187" s="144">
        <v>1</v>
      </c>
      <c r="U187" s="144">
        <v>2</v>
      </c>
      <c r="V187" s="144">
        <v>1</v>
      </c>
      <c r="W187" s="144">
        <v>6</v>
      </c>
      <c r="X187" s="144">
        <v>1</v>
      </c>
      <c r="Y187" s="144">
        <v>3</v>
      </c>
      <c r="Z187" s="144">
        <v>0</v>
      </c>
      <c r="AA187" s="144">
        <v>0</v>
      </c>
      <c r="AB187" s="144">
        <v>0</v>
      </c>
      <c r="AC187" s="144">
        <v>0</v>
      </c>
      <c r="AD187" s="144">
        <v>0</v>
      </c>
      <c r="AE187" s="144">
        <v>0</v>
      </c>
      <c r="AF187" s="13">
        <v>45</v>
      </c>
    </row>
    <row r="188" spans="1:32" s="13" customFormat="1" ht="13.7" customHeight="1" x14ac:dyDescent="0.15">
      <c r="A188" s="9" t="s">
        <v>1109</v>
      </c>
      <c r="B188" s="9" t="s">
        <v>691</v>
      </c>
      <c r="C188" s="17" t="s">
        <v>503</v>
      </c>
      <c r="D188" s="12">
        <v>1</v>
      </c>
      <c r="E188" s="12">
        <v>0</v>
      </c>
      <c r="F188" s="12">
        <v>1</v>
      </c>
      <c r="G188" s="12">
        <v>0</v>
      </c>
      <c r="H188" s="12">
        <v>0</v>
      </c>
      <c r="I188" s="12">
        <v>25</v>
      </c>
      <c r="J188" s="12">
        <v>0</v>
      </c>
      <c r="K188" s="12">
        <v>1</v>
      </c>
      <c r="L188" s="12">
        <v>0</v>
      </c>
      <c r="M188" s="12">
        <v>1</v>
      </c>
      <c r="N188" s="12">
        <v>0</v>
      </c>
      <c r="O188" s="12">
        <v>8</v>
      </c>
      <c r="P188" s="12">
        <v>21</v>
      </c>
      <c r="Q188" s="144">
        <v>29</v>
      </c>
      <c r="R188" s="144">
        <v>1</v>
      </c>
      <c r="S188" s="144">
        <v>0</v>
      </c>
      <c r="T188" s="144">
        <v>1</v>
      </c>
      <c r="U188" s="144">
        <v>2</v>
      </c>
      <c r="V188" s="144">
        <v>1</v>
      </c>
      <c r="W188" s="144">
        <v>6</v>
      </c>
      <c r="X188" s="144">
        <v>1</v>
      </c>
      <c r="Y188" s="144">
        <v>2</v>
      </c>
      <c r="Z188" s="144">
        <v>0</v>
      </c>
      <c r="AA188" s="144">
        <v>0</v>
      </c>
      <c r="AB188" s="144">
        <v>0</v>
      </c>
      <c r="AC188" s="144">
        <v>0</v>
      </c>
      <c r="AD188" s="144">
        <v>0</v>
      </c>
      <c r="AE188" s="144">
        <v>0</v>
      </c>
      <c r="AF188" s="13">
        <v>46</v>
      </c>
    </row>
    <row r="189" spans="1:32" s="13" customFormat="1" ht="13.7" customHeight="1" x14ac:dyDescent="0.15">
      <c r="A189" s="9" t="s">
        <v>1109</v>
      </c>
      <c r="B189" s="9" t="s">
        <v>691</v>
      </c>
      <c r="C189" s="17" t="s">
        <v>505</v>
      </c>
      <c r="D189" s="12">
        <v>1</v>
      </c>
      <c r="E189" s="12">
        <v>0</v>
      </c>
      <c r="F189" s="12">
        <v>1</v>
      </c>
      <c r="G189" s="12">
        <v>0</v>
      </c>
      <c r="H189" s="12">
        <v>0</v>
      </c>
      <c r="I189" s="12">
        <v>25</v>
      </c>
      <c r="J189" s="12">
        <v>0</v>
      </c>
      <c r="K189" s="12">
        <v>1</v>
      </c>
      <c r="L189" s="12">
        <v>0</v>
      </c>
      <c r="M189" s="12">
        <v>1</v>
      </c>
      <c r="N189" s="12">
        <v>0</v>
      </c>
      <c r="O189" s="12">
        <v>12</v>
      </c>
      <c r="P189" s="12">
        <v>17</v>
      </c>
      <c r="Q189" s="144">
        <v>29</v>
      </c>
      <c r="R189" s="144">
        <v>1</v>
      </c>
      <c r="S189" s="144">
        <v>0</v>
      </c>
      <c r="T189" s="144">
        <v>1</v>
      </c>
      <c r="U189" s="144">
        <v>2</v>
      </c>
      <c r="V189" s="144">
        <v>1</v>
      </c>
      <c r="W189" s="144">
        <v>6</v>
      </c>
      <c r="X189" s="144">
        <v>1</v>
      </c>
      <c r="Y189" s="144">
        <v>2</v>
      </c>
      <c r="Z189" s="144">
        <v>0</v>
      </c>
      <c r="AA189" s="144">
        <v>1</v>
      </c>
      <c r="AB189" s="144">
        <v>2</v>
      </c>
      <c r="AC189" s="144">
        <v>0</v>
      </c>
      <c r="AD189" s="144">
        <v>0</v>
      </c>
      <c r="AE189" s="144">
        <v>2</v>
      </c>
      <c r="AF189" s="5">
        <v>47</v>
      </c>
    </row>
    <row r="190" spans="1:32" s="13" customFormat="1" ht="13.7" customHeight="1" x14ac:dyDescent="0.15">
      <c r="A190" s="9" t="s">
        <v>1109</v>
      </c>
      <c r="B190" s="9" t="s">
        <v>691</v>
      </c>
      <c r="C190" s="17" t="s">
        <v>522</v>
      </c>
      <c r="D190" s="12">
        <v>1</v>
      </c>
      <c r="E190" s="12">
        <v>0</v>
      </c>
      <c r="F190" s="12">
        <v>1</v>
      </c>
      <c r="G190" s="12">
        <v>0</v>
      </c>
      <c r="H190" s="12">
        <v>0</v>
      </c>
      <c r="I190" s="12">
        <v>22</v>
      </c>
      <c r="J190" s="12">
        <v>0</v>
      </c>
      <c r="K190" s="12">
        <v>1</v>
      </c>
      <c r="L190" s="12">
        <v>0</v>
      </c>
      <c r="M190" s="12">
        <v>1</v>
      </c>
      <c r="N190" s="12">
        <v>0</v>
      </c>
      <c r="O190" s="12">
        <v>7</v>
      </c>
      <c r="P190" s="12">
        <v>19</v>
      </c>
      <c r="Q190" s="144">
        <v>26</v>
      </c>
      <c r="R190" s="144">
        <v>1</v>
      </c>
      <c r="S190" s="144">
        <v>0</v>
      </c>
      <c r="T190" s="144">
        <v>8</v>
      </c>
      <c r="U190" s="144">
        <v>9</v>
      </c>
      <c r="V190" s="144">
        <v>1</v>
      </c>
      <c r="W190" s="144">
        <v>6</v>
      </c>
      <c r="X190" s="144">
        <v>1</v>
      </c>
      <c r="Y190" s="144">
        <v>2</v>
      </c>
      <c r="Z190" s="144">
        <v>0</v>
      </c>
      <c r="AA190" s="144">
        <v>0</v>
      </c>
      <c r="AB190" s="144">
        <v>0</v>
      </c>
      <c r="AC190" s="144">
        <v>0</v>
      </c>
      <c r="AD190" s="144">
        <v>1</v>
      </c>
      <c r="AE190" s="144">
        <v>0</v>
      </c>
      <c r="AF190" s="13">
        <v>48</v>
      </c>
    </row>
    <row r="191" spans="1:32" s="13" customFormat="1" ht="13.7" customHeight="1" x14ac:dyDescent="0.15">
      <c r="A191" s="9" t="s">
        <v>1109</v>
      </c>
      <c r="B191" s="9" t="s">
        <v>691</v>
      </c>
      <c r="C191" s="17" t="s">
        <v>523</v>
      </c>
      <c r="D191" s="12">
        <v>1</v>
      </c>
      <c r="E191" s="12">
        <v>0</v>
      </c>
      <c r="F191" s="12">
        <v>1</v>
      </c>
      <c r="G191" s="12">
        <v>0</v>
      </c>
      <c r="H191" s="12">
        <v>0</v>
      </c>
      <c r="I191" s="12">
        <v>26</v>
      </c>
      <c r="J191" s="12">
        <v>0</v>
      </c>
      <c r="K191" s="12">
        <v>1</v>
      </c>
      <c r="L191" s="12">
        <v>0</v>
      </c>
      <c r="M191" s="12">
        <v>0</v>
      </c>
      <c r="N191" s="12">
        <v>0</v>
      </c>
      <c r="O191" s="12">
        <v>13</v>
      </c>
      <c r="P191" s="12">
        <v>16</v>
      </c>
      <c r="Q191" s="144">
        <v>29</v>
      </c>
      <c r="R191" s="144">
        <v>1</v>
      </c>
      <c r="S191" s="144">
        <v>0</v>
      </c>
      <c r="T191" s="144">
        <v>1</v>
      </c>
      <c r="U191" s="144">
        <v>2</v>
      </c>
      <c r="V191" s="144">
        <v>1</v>
      </c>
      <c r="W191" s="144">
        <v>6</v>
      </c>
      <c r="X191" s="144">
        <v>1</v>
      </c>
      <c r="Y191" s="144">
        <v>2</v>
      </c>
      <c r="Z191" s="144">
        <v>0</v>
      </c>
      <c r="AA191" s="144">
        <v>0</v>
      </c>
      <c r="AB191" s="144">
        <v>2</v>
      </c>
      <c r="AC191" s="144">
        <v>0</v>
      </c>
      <c r="AD191" s="144">
        <v>0</v>
      </c>
      <c r="AE191" s="144">
        <v>2</v>
      </c>
      <c r="AF191" s="13">
        <v>49</v>
      </c>
    </row>
    <row r="192" spans="1:32" s="13" customFormat="1" ht="13.7" customHeight="1" x14ac:dyDescent="0.15">
      <c r="A192" s="9" t="s">
        <v>1109</v>
      </c>
      <c r="B192" s="9" t="s">
        <v>691</v>
      </c>
      <c r="C192" s="17" t="s">
        <v>526</v>
      </c>
      <c r="D192" s="12">
        <v>1</v>
      </c>
      <c r="E192" s="12">
        <v>0</v>
      </c>
      <c r="F192" s="12">
        <v>1</v>
      </c>
      <c r="G192" s="12">
        <v>0</v>
      </c>
      <c r="H192" s="12">
        <v>0</v>
      </c>
      <c r="I192" s="12">
        <v>18</v>
      </c>
      <c r="J192" s="12">
        <v>0</v>
      </c>
      <c r="K192" s="12">
        <v>1</v>
      </c>
      <c r="L192" s="12">
        <v>0</v>
      </c>
      <c r="M192" s="12">
        <v>1</v>
      </c>
      <c r="N192" s="12">
        <v>0</v>
      </c>
      <c r="O192" s="12">
        <v>6</v>
      </c>
      <c r="P192" s="12">
        <v>16</v>
      </c>
      <c r="Q192" s="144">
        <v>22</v>
      </c>
      <c r="R192" s="144">
        <v>1</v>
      </c>
      <c r="S192" s="144">
        <v>0</v>
      </c>
      <c r="T192" s="144">
        <v>1</v>
      </c>
      <c r="U192" s="144">
        <v>2</v>
      </c>
      <c r="V192" s="144">
        <v>1</v>
      </c>
      <c r="W192" s="144">
        <v>6</v>
      </c>
      <c r="X192" s="144">
        <v>1</v>
      </c>
      <c r="Y192" s="144">
        <v>1</v>
      </c>
      <c r="Z192" s="144">
        <v>0</v>
      </c>
      <c r="AA192" s="144">
        <v>0</v>
      </c>
      <c r="AB192" s="144">
        <v>0</v>
      </c>
      <c r="AC192" s="144">
        <v>0</v>
      </c>
      <c r="AD192" s="144">
        <v>0</v>
      </c>
      <c r="AE192" s="144">
        <v>0</v>
      </c>
      <c r="AF192" s="13">
        <v>50</v>
      </c>
    </row>
    <row r="193" spans="1:32" s="13" customFormat="1" ht="13.7" customHeight="1" x14ac:dyDescent="0.15">
      <c r="A193" s="9" t="s">
        <v>1109</v>
      </c>
      <c r="B193" s="9" t="s">
        <v>691</v>
      </c>
      <c r="C193" s="17" t="s">
        <v>824</v>
      </c>
      <c r="D193" s="12">
        <v>1</v>
      </c>
      <c r="E193" s="12">
        <v>0</v>
      </c>
      <c r="F193" s="12">
        <v>1</v>
      </c>
      <c r="G193" s="12">
        <v>0</v>
      </c>
      <c r="H193" s="12">
        <v>0</v>
      </c>
      <c r="I193" s="12">
        <v>23</v>
      </c>
      <c r="J193" s="12">
        <v>0</v>
      </c>
      <c r="K193" s="12">
        <v>1</v>
      </c>
      <c r="L193" s="12">
        <v>0</v>
      </c>
      <c r="M193" s="12">
        <v>0</v>
      </c>
      <c r="N193" s="12">
        <v>0</v>
      </c>
      <c r="O193" s="12">
        <v>12</v>
      </c>
      <c r="P193" s="12">
        <v>14</v>
      </c>
      <c r="Q193" s="144">
        <v>26</v>
      </c>
      <c r="R193" s="144">
        <v>2</v>
      </c>
      <c r="S193" s="144">
        <v>0</v>
      </c>
      <c r="T193" s="144">
        <v>1</v>
      </c>
      <c r="U193" s="144">
        <v>3</v>
      </c>
      <c r="V193" s="144">
        <v>1</v>
      </c>
      <c r="W193" s="144">
        <v>6</v>
      </c>
      <c r="X193" s="144">
        <v>1</v>
      </c>
      <c r="Y193" s="144">
        <v>1</v>
      </c>
      <c r="Z193" s="144">
        <v>0</v>
      </c>
      <c r="AA193" s="144">
        <v>0</v>
      </c>
      <c r="AB193" s="144">
        <v>1</v>
      </c>
      <c r="AC193" s="144">
        <v>0</v>
      </c>
      <c r="AD193" s="144">
        <v>1</v>
      </c>
      <c r="AE193" s="144">
        <v>1</v>
      </c>
      <c r="AF193" s="13">
        <v>51</v>
      </c>
    </row>
    <row r="194" spans="1:32" s="13" customFormat="1" ht="13.7" customHeight="1" x14ac:dyDescent="0.15">
      <c r="A194" s="9" t="s">
        <v>1109</v>
      </c>
      <c r="B194" s="9" t="s">
        <v>691</v>
      </c>
      <c r="C194" s="17" t="s">
        <v>837</v>
      </c>
      <c r="D194" s="12">
        <v>1</v>
      </c>
      <c r="E194" s="12">
        <v>0</v>
      </c>
      <c r="F194" s="12">
        <v>1</v>
      </c>
      <c r="G194" s="12">
        <v>1</v>
      </c>
      <c r="H194" s="12">
        <v>0</v>
      </c>
      <c r="I194" s="12">
        <v>35</v>
      </c>
      <c r="J194" s="12">
        <v>0</v>
      </c>
      <c r="K194" s="12">
        <v>1</v>
      </c>
      <c r="L194" s="12">
        <v>0</v>
      </c>
      <c r="M194" s="12">
        <v>0</v>
      </c>
      <c r="N194" s="12">
        <v>0</v>
      </c>
      <c r="O194" s="12">
        <v>15</v>
      </c>
      <c r="P194" s="12">
        <v>24</v>
      </c>
      <c r="Q194" s="144">
        <v>39</v>
      </c>
      <c r="R194" s="144">
        <v>1</v>
      </c>
      <c r="S194" s="144">
        <v>1</v>
      </c>
      <c r="T194" s="144">
        <v>1</v>
      </c>
      <c r="U194" s="144">
        <v>3</v>
      </c>
      <c r="V194" s="144">
        <v>0</v>
      </c>
      <c r="W194" s="144">
        <v>6</v>
      </c>
      <c r="X194" s="144">
        <v>1</v>
      </c>
      <c r="Y194" s="144">
        <v>1</v>
      </c>
      <c r="Z194" s="144">
        <v>0</v>
      </c>
      <c r="AA194" s="144">
        <v>0</v>
      </c>
      <c r="AB194" s="144">
        <v>0</v>
      </c>
      <c r="AC194" s="144">
        <v>0</v>
      </c>
      <c r="AD194" s="144">
        <v>0</v>
      </c>
      <c r="AE194" s="144">
        <v>0</v>
      </c>
      <c r="AF194" s="5">
        <v>52</v>
      </c>
    </row>
    <row r="195" spans="1:32" s="13" customFormat="1" ht="13.7" customHeight="1" x14ac:dyDescent="0.15">
      <c r="A195" s="9" t="s">
        <v>1109</v>
      </c>
      <c r="B195" s="9" t="s">
        <v>691</v>
      </c>
      <c r="C195" s="17" t="s">
        <v>842</v>
      </c>
      <c r="D195" s="12">
        <v>1</v>
      </c>
      <c r="E195" s="12">
        <v>0</v>
      </c>
      <c r="F195" s="12">
        <v>1</v>
      </c>
      <c r="G195" s="12">
        <v>0</v>
      </c>
      <c r="H195" s="12">
        <v>0</v>
      </c>
      <c r="I195" s="12">
        <v>20</v>
      </c>
      <c r="J195" s="12">
        <v>0</v>
      </c>
      <c r="K195" s="12">
        <v>1</v>
      </c>
      <c r="L195" s="12">
        <v>0</v>
      </c>
      <c r="M195" s="12">
        <v>1</v>
      </c>
      <c r="N195" s="12">
        <v>0</v>
      </c>
      <c r="O195" s="12">
        <v>10</v>
      </c>
      <c r="P195" s="12">
        <v>14</v>
      </c>
      <c r="Q195" s="144">
        <v>24</v>
      </c>
      <c r="R195" s="144">
        <v>1</v>
      </c>
      <c r="S195" s="144">
        <v>0</v>
      </c>
      <c r="T195" s="144">
        <v>9</v>
      </c>
      <c r="U195" s="144">
        <v>10</v>
      </c>
      <c r="V195" s="144">
        <v>1</v>
      </c>
      <c r="W195" s="144">
        <v>6</v>
      </c>
      <c r="X195" s="144">
        <v>1</v>
      </c>
      <c r="Y195" s="144">
        <v>1</v>
      </c>
      <c r="Z195" s="144">
        <v>0</v>
      </c>
      <c r="AA195" s="144">
        <v>0</v>
      </c>
      <c r="AB195" s="144">
        <v>0</v>
      </c>
      <c r="AC195" s="144">
        <v>0</v>
      </c>
      <c r="AD195" s="144">
        <v>0</v>
      </c>
      <c r="AE195" s="144">
        <v>0</v>
      </c>
      <c r="AF195" s="13">
        <v>53</v>
      </c>
    </row>
    <row r="196" spans="1:32" s="13" customFormat="1" ht="13.7" customHeight="1" x14ac:dyDescent="0.15">
      <c r="A196" s="9" t="s">
        <v>1109</v>
      </c>
      <c r="B196" s="9" t="s">
        <v>691</v>
      </c>
      <c r="C196" s="17" t="s">
        <v>843</v>
      </c>
      <c r="D196" s="12">
        <v>1</v>
      </c>
      <c r="E196" s="12">
        <v>0</v>
      </c>
      <c r="F196" s="12">
        <v>1</v>
      </c>
      <c r="G196" s="12">
        <v>1</v>
      </c>
      <c r="H196" s="12">
        <v>0</v>
      </c>
      <c r="I196" s="12">
        <v>26</v>
      </c>
      <c r="J196" s="12">
        <v>0</v>
      </c>
      <c r="K196" s="12">
        <v>1</v>
      </c>
      <c r="L196" s="12">
        <v>0</v>
      </c>
      <c r="M196" s="12">
        <v>0</v>
      </c>
      <c r="N196" s="12">
        <v>0</v>
      </c>
      <c r="O196" s="12">
        <v>11</v>
      </c>
      <c r="P196" s="12">
        <v>19</v>
      </c>
      <c r="Q196" s="144">
        <v>30</v>
      </c>
      <c r="R196" s="144">
        <v>1</v>
      </c>
      <c r="S196" s="144">
        <v>0</v>
      </c>
      <c r="T196" s="144">
        <v>2</v>
      </c>
      <c r="U196" s="144">
        <v>3</v>
      </c>
      <c r="V196" s="144">
        <v>1</v>
      </c>
      <c r="W196" s="144">
        <v>6</v>
      </c>
      <c r="X196" s="144">
        <v>1</v>
      </c>
      <c r="Y196" s="144">
        <v>2</v>
      </c>
      <c r="Z196" s="144">
        <v>0</v>
      </c>
      <c r="AA196" s="144">
        <v>0</v>
      </c>
      <c r="AB196" s="144">
        <v>0</v>
      </c>
      <c r="AC196" s="144">
        <v>0</v>
      </c>
      <c r="AD196" s="144">
        <v>0</v>
      </c>
      <c r="AE196" s="144">
        <v>0</v>
      </c>
      <c r="AF196" s="13">
        <v>54</v>
      </c>
    </row>
    <row r="197" spans="1:32" s="13" customFormat="1" ht="13.7" customHeight="1" x14ac:dyDescent="0.15">
      <c r="A197" s="9" t="s">
        <v>1109</v>
      </c>
      <c r="B197" s="9" t="s">
        <v>691</v>
      </c>
      <c r="C197" s="17" t="s">
        <v>853</v>
      </c>
      <c r="D197" s="12">
        <v>1</v>
      </c>
      <c r="E197" s="12">
        <v>0</v>
      </c>
      <c r="F197" s="12">
        <v>1</v>
      </c>
      <c r="G197" s="12">
        <v>1</v>
      </c>
      <c r="H197" s="12">
        <v>0</v>
      </c>
      <c r="I197" s="12">
        <v>25</v>
      </c>
      <c r="J197" s="12">
        <v>0</v>
      </c>
      <c r="K197" s="12">
        <v>1</v>
      </c>
      <c r="L197" s="12">
        <v>0</v>
      </c>
      <c r="M197" s="12">
        <v>1</v>
      </c>
      <c r="N197" s="12">
        <v>0</v>
      </c>
      <c r="O197" s="12">
        <v>12</v>
      </c>
      <c r="P197" s="12">
        <v>18</v>
      </c>
      <c r="Q197" s="144">
        <v>30</v>
      </c>
      <c r="R197" s="144">
        <v>1</v>
      </c>
      <c r="S197" s="144">
        <v>0</v>
      </c>
      <c r="T197" s="144">
        <v>1</v>
      </c>
      <c r="U197" s="144">
        <v>2</v>
      </c>
      <c r="V197" s="144">
        <v>1</v>
      </c>
      <c r="W197" s="144">
        <v>6</v>
      </c>
      <c r="X197" s="144">
        <v>0</v>
      </c>
      <c r="Y197" s="144">
        <v>2</v>
      </c>
      <c r="Z197" s="144">
        <v>0</v>
      </c>
      <c r="AA197" s="144">
        <v>0</v>
      </c>
      <c r="AB197" s="144">
        <v>2</v>
      </c>
      <c r="AC197" s="144">
        <v>0</v>
      </c>
      <c r="AD197" s="144">
        <v>0</v>
      </c>
      <c r="AE197" s="144">
        <v>2</v>
      </c>
      <c r="AF197" s="13">
        <v>55</v>
      </c>
    </row>
    <row r="198" spans="1:32" s="13" customFormat="1" ht="13.7" customHeight="1" x14ac:dyDescent="0.15">
      <c r="A198" s="9" t="s">
        <v>1109</v>
      </c>
      <c r="B198" s="9" t="s">
        <v>691</v>
      </c>
      <c r="C198" s="17" t="s">
        <v>244</v>
      </c>
      <c r="D198" s="12">
        <v>1</v>
      </c>
      <c r="E198" s="12">
        <v>0</v>
      </c>
      <c r="F198" s="12">
        <v>1</v>
      </c>
      <c r="G198" s="12">
        <v>0</v>
      </c>
      <c r="H198" s="12">
        <v>0</v>
      </c>
      <c r="I198" s="12">
        <v>14</v>
      </c>
      <c r="J198" s="12">
        <v>0</v>
      </c>
      <c r="K198" s="12">
        <v>1</v>
      </c>
      <c r="L198" s="12">
        <v>0</v>
      </c>
      <c r="M198" s="12">
        <v>1</v>
      </c>
      <c r="N198" s="12">
        <v>0</v>
      </c>
      <c r="O198" s="12">
        <v>5</v>
      </c>
      <c r="P198" s="12">
        <v>13</v>
      </c>
      <c r="Q198" s="144">
        <v>18</v>
      </c>
      <c r="R198" s="144">
        <v>1</v>
      </c>
      <c r="S198" s="144">
        <v>0</v>
      </c>
      <c r="T198" s="144">
        <v>1</v>
      </c>
      <c r="U198" s="144">
        <v>2</v>
      </c>
      <c r="V198" s="144">
        <v>1</v>
      </c>
      <c r="W198" s="144">
        <v>3</v>
      </c>
      <c r="X198" s="144">
        <v>1</v>
      </c>
      <c r="Y198" s="144">
        <v>3</v>
      </c>
      <c r="Z198" s="144">
        <v>0</v>
      </c>
      <c r="AA198" s="144">
        <v>0</v>
      </c>
      <c r="AB198" s="144">
        <v>1</v>
      </c>
      <c r="AC198" s="144">
        <v>0</v>
      </c>
      <c r="AD198" s="144">
        <v>0</v>
      </c>
      <c r="AE198" s="144">
        <v>1</v>
      </c>
      <c r="AF198" s="13">
        <v>56</v>
      </c>
    </row>
    <row r="199" spans="1:32" s="13" customFormat="1" ht="13.7" customHeight="1" x14ac:dyDescent="0.15">
      <c r="A199" s="9" t="s">
        <v>1109</v>
      </c>
      <c r="B199" s="9" t="s">
        <v>691</v>
      </c>
      <c r="C199" s="17" t="s">
        <v>253</v>
      </c>
      <c r="D199" s="12">
        <v>1</v>
      </c>
      <c r="E199" s="12">
        <v>0</v>
      </c>
      <c r="F199" s="12">
        <v>1</v>
      </c>
      <c r="G199" s="12">
        <v>0</v>
      </c>
      <c r="H199" s="12">
        <v>0</v>
      </c>
      <c r="I199" s="12">
        <v>11</v>
      </c>
      <c r="J199" s="12">
        <v>0</v>
      </c>
      <c r="K199" s="12">
        <v>1</v>
      </c>
      <c r="L199" s="12">
        <v>0</v>
      </c>
      <c r="M199" s="12">
        <v>0</v>
      </c>
      <c r="N199" s="12">
        <v>0</v>
      </c>
      <c r="O199" s="12">
        <v>5</v>
      </c>
      <c r="P199" s="12">
        <v>9</v>
      </c>
      <c r="Q199" s="144">
        <v>14</v>
      </c>
      <c r="R199" s="144">
        <v>1</v>
      </c>
      <c r="S199" s="144">
        <v>0</v>
      </c>
      <c r="T199" s="144">
        <v>1</v>
      </c>
      <c r="U199" s="144">
        <v>2</v>
      </c>
      <c r="V199" s="144">
        <v>1</v>
      </c>
      <c r="W199" s="144">
        <v>0</v>
      </c>
      <c r="X199" s="144">
        <v>1</v>
      </c>
      <c r="Y199" s="144">
        <v>1</v>
      </c>
      <c r="Z199" s="144">
        <v>0</v>
      </c>
      <c r="AA199" s="144">
        <v>1</v>
      </c>
      <c r="AB199" s="144">
        <v>0</v>
      </c>
      <c r="AC199" s="144">
        <v>0</v>
      </c>
      <c r="AD199" s="144">
        <v>0</v>
      </c>
      <c r="AE199" s="144">
        <v>0</v>
      </c>
      <c r="AF199" s="5">
        <v>57</v>
      </c>
    </row>
    <row r="200" spans="1:32" s="13" customFormat="1" ht="13.7" customHeight="1" x14ac:dyDescent="0.15">
      <c r="A200" s="9" t="s">
        <v>1109</v>
      </c>
      <c r="B200" s="9" t="s">
        <v>691</v>
      </c>
      <c r="C200" s="17" t="s">
        <v>261</v>
      </c>
      <c r="D200" s="12">
        <v>1</v>
      </c>
      <c r="E200" s="12">
        <v>0</v>
      </c>
      <c r="F200" s="12">
        <v>1</v>
      </c>
      <c r="G200" s="12">
        <v>0</v>
      </c>
      <c r="H200" s="12">
        <v>0</v>
      </c>
      <c r="I200" s="12">
        <v>15</v>
      </c>
      <c r="J200" s="12">
        <v>0</v>
      </c>
      <c r="K200" s="12">
        <v>1</v>
      </c>
      <c r="L200" s="12">
        <v>0</v>
      </c>
      <c r="M200" s="12">
        <v>0</v>
      </c>
      <c r="N200" s="12">
        <v>0</v>
      </c>
      <c r="O200" s="12">
        <v>6</v>
      </c>
      <c r="P200" s="12">
        <v>12</v>
      </c>
      <c r="Q200" s="144">
        <v>18</v>
      </c>
      <c r="R200" s="144">
        <v>1</v>
      </c>
      <c r="S200" s="144">
        <v>0</v>
      </c>
      <c r="T200" s="144">
        <v>1</v>
      </c>
      <c r="U200" s="144">
        <v>2</v>
      </c>
      <c r="V200" s="144">
        <v>1</v>
      </c>
      <c r="W200" s="144">
        <v>6</v>
      </c>
      <c r="X200" s="144">
        <v>1</v>
      </c>
      <c r="Y200" s="144">
        <v>2</v>
      </c>
      <c r="Z200" s="144">
        <v>0</v>
      </c>
      <c r="AA200" s="144">
        <v>0</v>
      </c>
      <c r="AB200" s="144">
        <v>0</v>
      </c>
      <c r="AC200" s="144">
        <v>1</v>
      </c>
      <c r="AD200" s="144">
        <v>1</v>
      </c>
      <c r="AE200" s="144">
        <v>0</v>
      </c>
      <c r="AF200" s="13">
        <v>58</v>
      </c>
    </row>
    <row r="201" spans="1:32" s="13" customFormat="1" ht="13.7" customHeight="1" x14ac:dyDescent="0.15">
      <c r="A201" s="9" t="s">
        <v>1109</v>
      </c>
      <c r="B201" s="9" t="s">
        <v>691</v>
      </c>
      <c r="C201" s="17" t="s">
        <v>1175</v>
      </c>
      <c r="D201" s="144">
        <v>0</v>
      </c>
      <c r="E201" s="144">
        <v>0</v>
      </c>
      <c r="F201" s="144">
        <v>0</v>
      </c>
      <c r="G201" s="144">
        <v>0</v>
      </c>
      <c r="H201" s="144">
        <v>0</v>
      </c>
      <c r="I201" s="144">
        <v>4</v>
      </c>
      <c r="J201" s="144">
        <v>0</v>
      </c>
      <c r="K201" s="144">
        <v>0</v>
      </c>
      <c r="L201" s="144">
        <v>0</v>
      </c>
      <c r="M201" s="144">
        <v>0</v>
      </c>
      <c r="N201" s="144">
        <v>0</v>
      </c>
      <c r="O201" s="12">
        <v>3</v>
      </c>
      <c r="P201" s="12">
        <v>1</v>
      </c>
      <c r="Q201" s="144">
        <v>4</v>
      </c>
      <c r="R201" s="144">
        <v>0</v>
      </c>
      <c r="S201" s="144">
        <v>0</v>
      </c>
      <c r="T201" s="144">
        <v>0</v>
      </c>
      <c r="U201" s="144">
        <v>0</v>
      </c>
      <c r="V201" s="144">
        <v>1</v>
      </c>
      <c r="W201" s="144">
        <v>0</v>
      </c>
      <c r="X201" s="144">
        <v>0</v>
      </c>
      <c r="Y201" s="144">
        <v>0</v>
      </c>
      <c r="Z201" s="144">
        <v>0</v>
      </c>
      <c r="AA201" s="144">
        <v>0</v>
      </c>
      <c r="AB201" s="144">
        <v>0</v>
      </c>
      <c r="AC201" s="144">
        <v>0</v>
      </c>
      <c r="AD201" s="144">
        <v>0</v>
      </c>
      <c r="AE201" s="144">
        <v>0</v>
      </c>
      <c r="AF201" s="13">
        <v>59</v>
      </c>
    </row>
    <row r="202" spans="1:32" s="13" customFormat="1" ht="13.7" customHeight="1" x14ac:dyDescent="0.15">
      <c r="A202" s="9" t="s">
        <v>1109</v>
      </c>
      <c r="B202" s="9" t="s">
        <v>691</v>
      </c>
      <c r="C202" s="17" t="s">
        <v>704</v>
      </c>
      <c r="D202" s="12">
        <v>1</v>
      </c>
      <c r="E202" s="12">
        <v>0</v>
      </c>
      <c r="F202" s="12">
        <v>1</v>
      </c>
      <c r="G202" s="12">
        <v>0</v>
      </c>
      <c r="H202" s="12">
        <v>0</v>
      </c>
      <c r="I202" s="12">
        <v>21</v>
      </c>
      <c r="J202" s="12">
        <v>0</v>
      </c>
      <c r="K202" s="12">
        <v>1</v>
      </c>
      <c r="L202" s="12">
        <v>0</v>
      </c>
      <c r="M202" s="12">
        <v>0</v>
      </c>
      <c r="N202" s="12">
        <v>0</v>
      </c>
      <c r="O202" s="12">
        <v>11</v>
      </c>
      <c r="P202" s="12">
        <v>13</v>
      </c>
      <c r="Q202" s="144">
        <v>24</v>
      </c>
      <c r="R202" s="144">
        <v>1</v>
      </c>
      <c r="S202" s="144">
        <v>0</v>
      </c>
      <c r="T202" s="144">
        <v>1</v>
      </c>
      <c r="U202" s="144">
        <v>2</v>
      </c>
      <c r="V202" s="144">
        <v>1</v>
      </c>
      <c r="W202" s="144">
        <v>6</v>
      </c>
      <c r="X202" s="144">
        <v>1</v>
      </c>
      <c r="Y202" s="144">
        <v>1</v>
      </c>
      <c r="Z202" s="144">
        <v>0</v>
      </c>
      <c r="AA202" s="144">
        <v>3</v>
      </c>
      <c r="AB202" s="144">
        <v>1</v>
      </c>
      <c r="AC202" s="144">
        <v>0</v>
      </c>
      <c r="AD202" s="144">
        <v>0</v>
      </c>
      <c r="AE202" s="144">
        <v>1</v>
      </c>
      <c r="AF202" s="13">
        <v>60</v>
      </c>
    </row>
    <row r="203" spans="1:32" s="13" customFormat="1" ht="13.7" customHeight="1" x14ac:dyDescent="0.15">
      <c r="A203" s="9" t="s">
        <v>1109</v>
      </c>
      <c r="B203" s="9" t="s">
        <v>691</v>
      </c>
      <c r="C203" s="17" t="s">
        <v>709</v>
      </c>
      <c r="D203" s="12">
        <v>1</v>
      </c>
      <c r="E203" s="12">
        <v>0</v>
      </c>
      <c r="F203" s="12">
        <v>1</v>
      </c>
      <c r="G203" s="12">
        <v>0</v>
      </c>
      <c r="H203" s="12">
        <v>0</v>
      </c>
      <c r="I203" s="12">
        <v>16</v>
      </c>
      <c r="J203" s="12">
        <v>0</v>
      </c>
      <c r="K203" s="12">
        <v>1</v>
      </c>
      <c r="L203" s="12">
        <v>0</v>
      </c>
      <c r="M203" s="12">
        <v>1</v>
      </c>
      <c r="N203" s="12">
        <v>0</v>
      </c>
      <c r="O203" s="12">
        <v>8</v>
      </c>
      <c r="P203" s="12">
        <v>12</v>
      </c>
      <c r="Q203" s="144">
        <v>20</v>
      </c>
      <c r="R203" s="144">
        <v>1</v>
      </c>
      <c r="S203" s="144">
        <v>0</v>
      </c>
      <c r="T203" s="144">
        <v>1</v>
      </c>
      <c r="U203" s="144">
        <v>2</v>
      </c>
      <c r="V203" s="144">
        <v>1</v>
      </c>
      <c r="W203" s="144">
        <v>3</v>
      </c>
      <c r="X203" s="144">
        <v>1</v>
      </c>
      <c r="Y203" s="144">
        <v>1</v>
      </c>
      <c r="Z203" s="144">
        <v>0</v>
      </c>
      <c r="AA203" s="144">
        <v>0</v>
      </c>
      <c r="AB203" s="144">
        <v>2</v>
      </c>
      <c r="AC203" s="144">
        <v>0</v>
      </c>
      <c r="AD203" s="144">
        <v>0</v>
      </c>
      <c r="AE203" s="144">
        <v>2</v>
      </c>
      <c r="AF203" s="13">
        <v>61</v>
      </c>
    </row>
    <row r="204" spans="1:32" s="13" customFormat="1" ht="13.7" customHeight="1" x14ac:dyDescent="0.15">
      <c r="A204" s="9" t="s">
        <v>1109</v>
      </c>
      <c r="B204" s="9" t="s">
        <v>691</v>
      </c>
      <c r="C204" s="17" t="s">
        <v>742</v>
      </c>
      <c r="D204" s="12">
        <v>1</v>
      </c>
      <c r="E204" s="12">
        <v>0</v>
      </c>
      <c r="F204" s="12">
        <v>1</v>
      </c>
      <c r="G204" s="12">
        <v>0</v>
      </c>
      <c r="H204" s="12">
        <v>0</v>
      </c>
      <c r="I204" s="12">
        <v>5</v>
      </c>
      <c r="J204" s="12">
        <v>0</v>
      </c>
      <c r="K204" s="12">
        <v>1</v>
      </c>
      <c r="L204" s="12">
        <v>0</v>
      </c>
      <c r="M204" s="12">
        <v>0</v>
      </c>
      <c r="N204" s="12">
        <v>0</v>
      </c>
      <c r="O204" s="12">
        <v>5</v>
      </c>
      <c r="P204" s="12">
        <v>3</v>
      </c>
      <c r="Q204" s="144">
        <v>8</v>
      </c>
      <c r="R204" s="144">
        <v>1</v>
      </c>
      <c r="S204" s="144">
        <v>0</v>
      </c>
      <c r="T204" s="144">
        <v>1</v>
      </c>
      <c r="U204" s="144">
        <v>2</v>
      </c>
      <c r="V204" s="144">
        <v>1</v>
      </c>
      <c r="W204" s="144">
        <v>0</v>
      </c>
      <c r="X204" s="144">
        <v>1</v>
      </c>
      <c r="Y204" s="144">
        <v>1</v>
      </c>
      <c r="Z204" s="144">
        <v>0</v>
      </c>
      <c r="AA204" s="144">
        <v>0</v>
      </c>
      <c r="AB204" s="144">
        <v>0</v>
      </c>
      <c r="AC204" s="144">
        <v>0</v>
      </c>
      <c r="AD204" s="144">
        <v>0</v>
      </c>
      <c r="AE204" s="144">
        <v>0</v>
      </c>
      <c r="AF204" s="5">
        <v>62</v>
      </c>
    </row>
    <row r="205" spans="1:32" s="13" customFormat="1" ht="13.7" customHeight="1" x14ac:dyDescent="0.15">
      <c r="A205" s="9" t="s">
        <v>1109</v>
      </c>
      <c r="B205" s="9" t="s">
        <v>691</v>
      </c>
      <c r="C205" s="17" t="s">
        <v>743</v>
      </c>
      <c r="D205" s="12">
        <v>1</v>
      </c>
      <c r="E205" s="12">
        <v>0</v>
      </c>
      <c r="F205" s="12">
        <v>1</v>
      </c>
      <c r="G205" s="12">
        <v>1</v>
      </c>
      <c r="H205" s="12">
        <v>0</v>
      </c>
      <c r="I205" s="12">
        <v>10</v>
      </c>
      <c r="J205" s="12">
        <v>0</v>
      </c>
      <c r="K205" s="12">
        <v>1</v>
      </c>
      <c r="L205" s="12">
        <v>0</v>
      </c>
      <c r="M205" s="12">
        <v>0</v>
      </c>
      <c r="N205" s="12">
        <v>0</v>
      </c>
      <c r="O205" s="12">
        <v>9</v>
      </c>
      <c r="P205" s="12">
        <v>5</v>
      </c>
      <c r="Q205" s="144">
        <v>14</v>
      </c>
      <c r="R205" s="144">
        <v>1</v>
      </c>
      <c r="S205" s="144">
        <v>0</v>
      </c>
      <c r="T205" s="144">
        <v>1</v>
      </c>
      <c r="U205" s="144">
        <v>2</v>
      </c>
      <c r="V205" s="144">
        <v>0</v>
      </c>
      <c r="W205" s="144">
        <v>0</v>
      </c>
      <c r="X205" s="144">
        <v>1</v>
      </c>
      <c r="Y205" s="144">
        <v>1</v>
      </c>
      <c r="Z205" s="144">
        <v>0</v>
      </c>
      <c r="AA205" s="144">
        <v>0</v>
      </c>
      <c r="AB205" s="144">
        <v>2</v>
      </c>
      <c r="AC205" s="144">
        <v>0</v>
      </c>
      <c r="AD205" s="144">
        <v>0</v>
      </c>
      <c r="AE205" s="144">
        <v>2</v>
      </c>
      <c r="AF205" s="13">
        <v>64</v>
      </c>
    </row>
    <row r="206" spans="1:32" s="13" customFormat="1" ht="13.7" customHeight="1" x14ac:dyDescent="0.15">
      <c r="A206" s="9" t="s">
        <v>1109</v>
      </c>
      <c r="B206" s="9" t="s">
        <v>691</v>
      </c>
      <c r="C206" s="17" t="s">
        <v>493</v>
      </c>
      <c r="D206" s="12">
        <v>1</v>
      </c>
      <c r="E206" s="12">
        <v>0</v>
      </c>
      <c r="F206" s="12">
        <v>1</v>
      </c>
      <c r="G206" s="12">
        <v>0</v>
      </c>
      <c r="H206" s="12">
        <v>0</v>
      </c>
      <c r="I206" s="12">
        <v>13</v>
      </c>
      <c r="J206" s="12">
        <v>0</v>
      </c>
      <c r="K206" s="12">
        <v>1</v>
      </c>
      <c r="L206" s="12">
        <v>0</v>
      </c>
      <c r="M206" s="12">
        <v>0</v>
      </c>
      <c r="N206" s="12">
        <v>0</v>
      </c>
      <c r="O206" s="12">
        <v>7</v>
      </c>
      <c r="P206" s="12">
        <v>9</v>
      </c>
      <c r="Q206" s="144">
        <v>16</v>
      </c>
      <c r="R206" s="144">
        <v>1</v>
      </c>
      <c r="S206" s="144">
        <v>0</v>
      </c>
      <c r="T206" s="144">
        <v>1</v>
      </c>
      <c r="U206" s="144">
        <v>2</v>
      </c>
      <c r="V206" s="144">
        <v>1</v>
      </c>
      <c r="W206" s="144">
        <v>0</v>
      </c>
      <c r="X206" s="144">
        <v>1</v>
      </c>
      <c r="Y206" s="144">
        <v>2</v>
      </c>
      <c r="Z206" s="144">
        <v>0</v>
      </c>
      <c r="AA206" s="144">
        <v>1</v>
      </c>
      <c r="AB206" s="144">
        <v>1</v>
      </c>
      <c r="AC206" s="144">
        <v>0</v>
      </c>
      <c r="AD206" s="144">
        <v>0</v>
      </c>
      <c r="AE206" s="144">
        <v>1</v>
      </c>
      <c r="AF206" s="13">
        <v>66</v>
      </c>
    </row>
    <row r="207" spans="1:32" s="13" customFormat="1" ht="13.7" customHeight="1" x14ac:dyDescent="0.15">
      <c r="A207" s="9" t="s">
        <v>1109</v>
      </c>
      <c r="B207" s="9" t="s">
        <v>691</v>
      </c>
      <c r="C207" s="17" t="s">
        <v>497</v>
      </c>
      <c r="D207" s="12">
        <v>1</v>
      </c>
      <c r="E207" s="12">
        <v>0</v>
      </c>
      <c r="F207" s="12">
        <v>1</v>
      </c>
      <c r="G207" s="12">
        <v>0</v>
      </c>
      <c r="H207" s="12">
        <v>0</v>
      </c>
      <c r="I207" s="12">
        <v>7</v>
      </c>
      <c r="J207" s="12">
        <v>0</v>
      </c>
      <c r="K207" s="12">
        <v>1</v>
      </c>
      <c r="L207" s="12">
        <v>0</v>
      </c>
      <c r="M207" s="12">
        <v>0</v>
      </c>
      <c r="N207" s="12">
        <v>0</v>
      </c>
      <c r="O207" s="12">
        <v>7</v>
      </c>
      <c r="P207" s="12">
        <v>3</v>
      </c>
      <c r="Q207" s="144">
        <v>10</v>
      </c>
      <c r="R207" s="144">
        <v>1</v>
      </c>
      <c r="S207" s="144">
        <v>0</v>
      </c>
      <c r="T207" s="144">
        <v>1</v>
      </c>
      <c r="U207" s="144">
        <v>2</v>
      </c>
      <c r="V207" s="144">
        <v>1</v>
      </c>
      <c r="W207" s="144">
        <v>0</v>
      </c>
      <c r="X207" s="144">
        <v>1</v>
      </c>
      <c r="Y207" s="144">
        <v>1</v>
      </c>
      <c r="Z207" s="144">
        <v>0</v>
      </c>
      <c r="AA207" s="144">
        <v>0</v>
      </c>
      <c r="AB207" s="144">
        <v>0</v>
      </c>
      <c r="AC207" s="144">
        <v>0</v>
      </c>
      <c r="AD207" s="144">
        <v>0</v>
      </c>
      <c r="AE207" s="144">
        <v>0</v>
      </c>
      <c r="AF207" s="5">
        <v>67</v>
      </c>
    </row>
    <row r="208" spans="1:32" s="13" customFormat="1" ht="13.7" customHeight="1" x14ac:dyDescent="0.15">
      <c r="A208" s="9" t="s">
        <v>1109</v>
      </c>
      <c r="B208" s="9" t="s">
        <v>691</v>
      </c>
      <c r="C208" s="17" t="s">
        <v>508</v>
      </c>
      <c r="D208" s="12">
        <v>1</v>
      </c>
      <c r="E208" s="12">
        <v>0</v>
      </c>
      <c r="F208" s="12">
        <v>1</v>
      </c>
      <c r="G208" s="12">
        <v>0</v>
      </c>
      <c r="H208" s="12">
        <v>0</v>
      </c>
      <c r="I208" s="12">
        <v>22</v>
      </c>
      <c r="J208" s="12">
        <v>0</v>
      </c>
      <c r="K208" s="12">
        <v>1</v>
      </c>
      <c r="L208" s="12">
        <v>0</v>
      </c>
      <c r="M208" s="12">
        <v>1</v>
      </c>
      <c r="N208" s="12">
        <v>0</v>
      </c>
      <c r="O208" s="12">
        <v>9</v>
      </c>
      <c r="P208" s="12">
        <v>17</v>
      </c>
      <c r="Q208" s="144">
        <v>26</v>
      </c>
      <c r="R208" s="144">
        <v>1</v>
      </c>
      <c r="S208" s="144">
        <v>0</v>
      </c>
      <c r="T208" s="144">
        <v>8</v>
      </c>
      <c r="U208" s="144">
        <v>9</v>
      </c>
      <c r="V208" s="144">
        <v>1</v>
      </c>
      <c r="W208" s="144">
        <v>6</v>
      </c>
      <c r="X208" s="144">
        <v>1</v>
      </c>
      <c r="Y208" s="144">
        <v>1</v>
      </c>
      <c r="Z208" s="144">
        <v>0</v>
      </c>
      <c r="AA208" s="144">
        <v>0</v>
      </c>
      <c r="AB208" s="144">
        <v>0</v>
      </c>
      <c r="AC208" s="144">
        <v>0</v>
      </c>
      <c r="AD208" s="144">
        <v>0</v>
      </c>
      <c r="AE208" s="144">
        <v>0</v>
      </c>
      <c r="AF208" s="13">
        <v>68</v>
      </c>
    </row>
    <row r="209" spans="1:32" s="13" customFormat="1" ht="13.7" customHeight="1" x14ac:dyDescent="0.15">
      <c r="A209" s="9" t="s">
        <v>1109</v>
      </c>
      <c r="B209" s="9" t="s">
        <v>691</v>
      </c>
      <c r="C209" s="17" t="s">
        <v>818</v>
      </c>
      <c r="D209" s="12">
        <v>1</v>
      </c>
      <c r="E209" s="12">
        <v>0</v>
      </c>
      <c r="F209" s="12">
        <v>1</v>
      </c>
      <c r="G209" s="12">
        <v>0</v>
      </c>
      <c r="H209" s="12">
        <v>0</v>
      </c>
      <c r="I209" s="12">
        <v>16</v>
      </c>
      <c r="J209" s="12">
        <v>0</v>
      </c>
      <c r="K209" s="12">
        <v>1</v>
      </c>
      <c r="L209" s="12">
        <v>0</v>
      </c>
      <c r="M209" s="12">
        <v>0</v>
      </c>
      <c r="N209" s="12">
        <v>0</v>
      </c>
      <c r="O209" s="12">
        <v>12</v>
      </c>
      <c r="P209" s="12">
        <v>7</v>
      </c>
      <c r="Q209" s="144">
        <v>19</v>
      </c>
      <c r="R209" s="144">
        <v>2</v>
      </c>
      <c r="S209" s="144">
        <v>0</v>
      </c>
      <c r="T209" s="144">
        <v>1</v>
      </c>
      <c r="U209" s="144">
        <v>3</v>
      </c>
      <c r="V209" s="144">
        <v>1</v>
      </c>
      <c r="W209" s="144">
        <v>5</v>
      </c>
      <c r="X209" s="144">
        <v>1</v>
      </c>
      <c r="Y209" s="144">
        <v>2</v>
      </c>
      <c r="Z209" s="144">
        <v>0</v>
      </c>
      <c r="AA209" s="144">
        <v>0</v>
      </c>
      <c r="AB209" s="144">
        <v>0</v>
      </c>
      <c r="AC209" s="144">
        <v>0</v>
      </c>
      <c r="AD209" s="144">
        <v>0</v>
      </c>
      <c r="AE209" s="144">
        <v>0</v>
      </c>
      <c r="AF209" s="13">
        <v>69</v>
      </c>
    </row>
    <row r="210" spans="1:32" s="13" customFormat="1" ht="13.7" customHeight="1" x14ac:dyDescent="0.15">
      <c r="A210" s="9" t="s">
        <v>1109</v>
      </c>
      <c r="B210" s="9" t="s">
        <v>691</v>
      </c>
      <c r="C210" s="17" t="s">
        <v>819</v>
      </c>
      <c r="D210" s="12">
        <v>1</v>
      </c>
      <c r="E210" s="12">
        <v>0</v>
      </c>
      <c r="F210" s="12">
        <v>1</v>
      </c>
      <c r="G210" s="12">
        <v>0</v>
      </c>
      <c r="H210" s="12">
        <v>0</v>
      </c>
      <c r="I210" s="12">
        <v>15</v>
      </c>
      <c r="J210" s="12">
        <v>0</v>
      </c>
      <c r="K210" s="12">
        <v>1</v>
      </c>
      <c r="L210" s="12">
        <v>0</v>
      </c>
      <c r="M210" s="12">
        <v>0</v>
      </c>
      <c r="N210" s="12">
        <v>0</v>
      </c>
      <c r="O210" s="12">
        <v>8</v>
      </c>
      <c r="P210" s="12">
        <v>10</v>
      </c>
      <c r="Q210" s="144">
        <v>18</v>
      </c>
      <c r="R210" s="144">
        <v>1</v>
      </c>
      <c r="S210" s="144">
        <v>0</v>
      </c>
      <c r="T210" s="144">
        <v>1</v>
      </c>
      <c r="U210" s="144">
        <v>2</v>
      </c>
      <c r="V210" s="144">
        <v>1</v>
      </c>
      <c r="W210" s="144">
        <v>6</v>
      </c>
      <c r="X210" s="144">
        <v>1</v>
      </c>
      <c r="Y210" s="144">
        <v>2</v>
      </c>
      <c r="Z210" s="144">
        <v>0</v>
      </c>
      <c r="AA210" s="144">
        <v>0</v>
      </c>
      <c r="AB210" s="144">
        <v>0</v>
      </c>
      <c r="AC210" s="144">
        <v>0</v>
      </c>
      <c r="AD210" s="144">
        <v>0</v>
      </c>
      <c r="AE210" s="144">
        <v>0</v>
      </c>
      <c r="AF210" s="13">
        <v>70</v>
      </c>
    </row>
    <row r="211" spans="1:32" s="21" customFormat="1" ht="13.7" customHeight="1" x14ac:dyDescent="0.15">
      <c r="A211" s="9" t="s">
        <v>1109</v>
      </c>
      <c r="B211" s="9" t="s">
        <v>691</v>
      </c>
      <c r="C211" s="17" t="s">
        <v>827</v>
      </c>
      <c r="D211" s="12">
        <v>1</v>
      </c>
      <c r="E211" s="12">
        <v>0</v>
      </c>
      <c r="F211" s="12">
        <v>1</v>
      </c>
      <c r="G211" s="12">
        <v>0</v>
      </c>
      <c r="H211" s="12">
        <v>0</v>
      </c>
      <c r="I211" s="12">
        <v>12</v>
      </c>
      <c r="J211" s="12">
        <v>0</v>
      </c>
      <c r="K211" s="12">
        <v>2</v>
      </c>
      <c r="L211" s="12">
        <v>0</v>
      </c>
      <c r="M211" s="12">
        <v>1</v>
      </c>
      <c r="N211" s="12">
        <v>0</v>
      </c>
      <c r="O211" s="12">
        <v>9</v>
      </c>
      <c r="P211" s="12">
        <v>8</v>
      </c>
      <c r="Q211" s="144">
        <v>17</v>
      </c>
      <c r="R211" s="144">
        <v>1</v>
      </c>
      <c r="S211" s="144">
        <v>0</v>
      </c>
      <c r="T211" s="144">
        <v>1</v>
      </c>
      <c r="U211" s="144">
        <v>2</v>
      </c>
      <c r="V211" s="144">
        <v>1</v>
      </c>
      <c r="W211" s="144">
        <v>2</v>
      </c>
      <c r="X211" s="144">
        <v>1</v>
      </c>
      <c r="Y211" s="144">
        <v>1</v>
      </c>
      <c r="Z211" s="144">
        <v>0</v>
      </c>
      <c r="AA211" s="144">
        <v>0</v>
      </c>
      <c r="AB211" s="144">
        <v>2</v>
      </c>
      <c r="AC211" s="144">
        <v>0</v>
      </c>
      <c r="AD211" s="144">
        <v>0</v>
      </c>
      <c r="AE211" s="144">
        <v>2</v>
      </c>
      <c r="AF211" s="13">
        <v>71</v>
      </c>
    </row>
    <row r="212" spans="1:32" s="21" customFormat="1" ht="13.7" customHeight="1" x14ac:dyDescent="0.15">
      <c r="A212" s="9" t="s">
        <v>1109</v>
      </c>
      <c r="B212" s="9" t="s">
        <v>691</v>
      </c>
      <c r="C212" s="17" t="s">
        <v>838</v>
      </c>
      <c r="D212" s="12">
        <v>1</v>
      </c>
      <c r="E212" s="12">
        <v>0</v>
      </c>
      <c r="F212" s="12">
        <v>1</v>
      </c>
      <c r="G212" s="12">
        <v>0</v>
      </c>
      <c r="H212" s="12">
        <v>0</v>
      </c>
      <c r="I212" s="12">
        <v>20</v>
      </c>
      <c r="J212" s="12">
        <v>0</v>
      </c>
      <c r="K212" s="12">
        <v>1</v>
      </c>
      <c r="L212" s="12">
        <v>0</v>
      </c>
      <c r="M212" s="12">
        <v>1</v>
      </c>
      <c r="N212" s="12">
        <v>0</v>
      </c>
      <c r="O212" s="12">
        <v>11</v>
      </c>
      <c r="P212" s="12">
        <v>13</v>
      </c>
      <c r="Q212" s="144">
        <v>24</v>
      </c>
      <c r="R212" s="144">
        <v>1</v>
      </c>
      <c r="S212" s="144">
        <v>0</v>
      </c>
      <c r="T212" s="144">
        <v>1</v>
      </c>
      <c r="U212" s="144">
        <v>2</v>
      </c>
      <c r="V212" s="144">
        <v>1</v>
      </c>
      <c r="W212" s="144">
        <v>6</v>
      </c>
      <c r="X212" s="144">
        <v>1</v>
      </c>
      <c r="Y212" s="144">
        <v>1</v>
      </c>
      <c r="Z212" s="144">
        <v>0</v>
      </c>
      <c r="AA212" s="144">
        <v>0</v>
      </c>
      <c r="AB212" s="144">
        <v>1</v>
      </c>
      <c r="AC212" s="144">
        <v>0</v>
      </c>
      <c r="AD212" s="144">
        <v>1</v>
      </c>
      <c r="AE212" s="144">
        <v>1</v>
      </c>
      <c r="AF212" s="5">
        <v>72</v>
      </c>
    </row>
    <row r="213" spans="1:32" s="13" customFormat="1" ht="13.7" customHeight="1" x14ac:dyDescent="0.15">
      <c r="A213" s="9" t="s">
        <v>1109</v>
      </c>
      <c r="B213" s="9" t="s">
        <v>691</v>
      </c>
      <c r="C213" s="17" t="s">
        <v>228</v>
      </c>
      <c r="D213" s="12">
        <v>1</v>
      </c>
      <c r="E213" s="12">
        <v>0</v>
      </c>
      <c r="F213" s="12">
        <v>1</v>
      </c>
      <c r="G213" s="12">
        <v>0</v>
      </c>
      <c r="H213" s="12">
        <v>0</v>
      </c>
      <c r="I213" s="12">
        <v>11</v>
      </c>
      <c r="J213" s="12">
        <v>0</v>
      </c>
      <c r="K213" s="12">
        <v>1</v>
      </c>
      <c r="L213" s="12">
        <v>0</v>
      </c>
      <c r="M213" s="12">
        <v>0</v>
      </c>
      <c r="N213" s="12">
        <v>0</v>
      </c>
      <c r="O213" s="12">
        <v>7</v>
      </c>
      <c r="P213" s="12">
        <v>7</v>
      </c>
      <c r="Q213" s="144">
        <v>14</v>
      </c>
      <c r="R213" s="144">
        <v>2</v>
      </c>
      <c r="S213" s="144">
        <v>1</v>
      </c>
      <c r="T213" s="144">
        <v>1</v>
      </c>
      <c r="U213" s="144">
        <v>4</v>
      </c>
      <c r="V213" s="144">
        <v>1</v>
      </c>
      <c r="W213" s="144">
        <v>1</v>
      </c>
      <c r="X213" s="144">
        <v>1</v>
      </c>
      <c r="Y213" s="144">
        <v>2</v>
      </c>
      <c r="Z213" s="144">
        <v>0</v>
      </c>
      <c r="AA213" s="144">
        <v>0</v>
      </c>
      <c r="AB213" s="144">
        <v>1</v>
      </c>
      <c r="AC213" s="144">
        <v>0</v>
      </c>
      <c r="AD213" s="144">
        <v>0</v>
      </c>
      <c r="AE213" s="144">
        <v>1</v>
      </c>
      <c r="AF213" s="13">
        <v>74</v>
      </c>
    </row>
    <row r="214" spans="1:32" s="21" customFormat="1" ht="13.7" customHeight="1" x14ac:dyDescent="0.15">
      <c r="A214" s="9" t="s">
        <v>1109</v>
      </c>
      <c r="B214" s="9" t="s">
        <v>691</v>
      </c>
      <c r="C214" s="17" t="s">
        <v>239</v>
      </c>
      <c r="D214" s="12">
        <v>1</v>
      </c>
      <c r="E214" s="12">
        <v>0</v>
      </c>
      <c r="F214" s="12">
        <v>1</v>
      </c>
      <c r="G214" s="12">
        <v>0</v>
      </c>
      <c r="H214" s="12">
        <v>0</v>
      </c>
      <c r="I214" s="12">
        <v>14</v>
      </c>
      <c r="J214" s="12">
        <v>0</v>
      </c>
      <c r="K214" s="12">
        <v>1</v>
      </c>
      <c r="L214" s="12">
        <v>0</v>
      </c>
      <c r="M214" s="12">
        <v>1</v>
      </c>
      <c r="N214" s="12">
        <v>0</v>
      </c>
      <c r="O214" s="12">
        <v>7</v>
      </c>
      <c r="P214" s="12">
        <v>11</v>
      </c>
      <c r="Q214" s="144">
        <v>18</v>
      </c>
      <c r="R214" s="144">
        <v>1</v>
      </c>
      <c r="S214" s="144">
        <v>0</v>
      </c>
      <c r="T214" s="144">
        <v>1</v>
      </c>
      <c r="U214" s="144">
        <v>2</v>
      </c>
      <c r="V214" s="144">
        <v>1</v>
      </c>
      <c r="W214" s="144">
        <v>3</v>
      </c>
      <c r="X214" s="144">
        <v>1</v>
      </c>
      <c r="Y214" s="144">
        <v>1</v>
      </c>
      <c r="Z214" s="144">
        <v>0</v>
      </c>
      <c r="AA214" s="144">
        <v>0</v>
      </c>
      <c r="AB214" s="144">
        <v>0</v>
      </c>
      <c r="AC214" s="144">
        <v>0</v>
      </c>
      <c r="AD214" s="144">
        <v>0</v>
      </c>
      <c r="AE214" s="144">
        <v>0</v>
      </c>
      <c r="AF214" s="13">
        <v>1</v>
      </c>
    </row>
    <row r="215" spans="1:32" s="21" customFormat="1" ht="13.7" customHeight="1" x14ac:dyDescent="0.15">
      <c r="A215" s="9" t="s">
        <v>1109</v>
      </c>
      <c r="B215" s="9" t="s">
        <v>691</v>
      </c>
      <c r="C215" s="17" t="s">
        <v>240</v>
      </c>
      <c r="D215" s="12">
        <v>1</v>
      </c>
      <c r="E215" s="12">
        <v>0</v>
      </c>
      <c r="F215" s="12">
        <v>1</v>
      </c>
      <c r="G215" s="12">
        <v>0</v>
      </c>
      <c r="H215" s="12">
        <v>0</v>
      </c>
      <c r="I215" s="12">
        <v>18</v>
      </c>
      <c r="J215" s="12">
        <v>0</v>
      </c>
      <c r="K215" s="12">
        <v>1</v>
      </c>
      <c r="L215" s="12">
        <v>0</v>
      </c>
      <c r="M215" s="12">
        <v>1</v>
      </c>
      <c r="N215" s="12">
        <v>0</v>
      </c>
      <c r="O215" s="12">
        <v>10</v>
      </c>
      <c r="P215" s="12">
        <v>12</v>
      </c>
      <c r="Q215" s="144">
        <v>22</v>
      </c>
      <c r="R215" s="144">
        <v>1</v>
      </c>
      <c r="S215" s="144">
        <v>0</v>
      </c>
      <c r="T215" s="144">
        <v>1</v>
      </c>
      <c r="U215" s="144">
        <v>2</v>
      </c>
      <c r="V215" s="144">
        <v>1</v>
      </c>
      <c r="W215" s="144">
        <v>6</v>
      </c>
      <c r="X215" s="144">
        <v>1</v>
      </c>
      <c r="Y215" s="144">
        <v>1</v>
      </c>
      <c r="Z215" s="144">
        <v>0</v>
      </c>
      <c r="AA215" s="144">
        <v>0</v>
      </c>
      <c r="AB215" s="144">
        <v>1</v>
      </c>
      <c r="AC215" s="144">
        <v>0</v>
      </c>
      <c r="AD215" s="144">
        <v>0</v>
      </c>
      <c r="AE215" s="144">
        <v>1</v>
      </c>
      <c r="AF215" s="5">
        <v>2</v>
      </c>
    </row>
    <row r="216" spans="1:32" s="13" customFormat="1" ht="13.7" customHeight="1" x14ac:dyDescent="0.15">
      <c r="A216" s="9" t="s">
        <v>1109</v>
      </c>
      <c r="B216" s="9" t="s">
        <v>691</v>
      </c>
      <c r="C216" s="17" t="s">
        <v>42</v>
      </c>
      <c r="D216" s="12">
        <v>1</v>
      </c>
      <c r="E216" s="12">
        <v>0</v>
      </c>
      <c r="F216" s="12">
        <v>1</v>
      </c>
      <c r="G216" s="12">
        <v>0</v>
      </c>
      <c r="H216" s="12">
        <v>0</v>
      </c>
      <c r="I216" s="12">
        <v>16</v>
      </c>
      <c r="J216" s="12">
        <v>0</v>
      </c>
      <c r="K216" s="12">
        <v>1</v>
      </c>
      <c r="L216" s="12">
        <v>0</v>
      </c>
      <c r="M216" s="12">
        <v>0</v>
      </c>
      <c r="N216" s="12">
        <v>0</v>
      </c>
      <c r="O216" s="12">
        <v>11</v>
      </c>
      <c r="P216" s="12">
        <v>8</v>
      </c>
      <c r="Q216" s="144">
        <v>19</v>
      </c>
      <c r="R216" s="144">
        <v>1</v>
      </c>
      <c r="S216" s="144">
        <v>0</v>
      </c>
      <c r="T216" s="144">
        <v>1</v>
      </c>
      <c r="U216" s="144">
        <v>2</v>
      </c>
      <c r="V216" s="144">
        <v>1</v>
      </c>
      <c r="W216" s="144">
        <v>6</v>
      </c>
      <c r="X216" s="144">
        <v>1</v>
      </c>
      <c r="Y216" s="144">
        <v>1</v>
      </c>
      <c r="Z216" s="144">
        <v>0</v>
      </c>
      <c r="AA216" s="144">
        <v>0</v>
      </c>
      <c r="AB216" s="144">
        <v>0</v>
      </c>
      <c r="AC216" s="144">
        <v>0</v>
      </c>
      <c r="AD216" s="144">
        <v>0</v>
      </c>
      <c r="AE216" s="144">
        <v>0</v>
      </c>
      <c r="AF216" s="13">
        <v>3</v>
      </c>
    </row>
    <row r="217" spans="1:32" s="13" customFormat="1" ht="13.7" customHeight="1" x14ac:dyDescent="0.15">
      <c r="A217" s="9" t="s">
        <v>1109</v>
      </c>
      <c r="B217" s="9" t="s">
        <v>691</v>
      </c>
      <c r="C217" s="17" t="s">
        <v>1089</v>
      </c>
      <c r="D217" s="12">
        <v>1</v>
      </c>
      <c r="E217" s="12">
        <v>0</v>
      </c>
      <c r="F217" s="12">
        <v>1</v>
      </c>
      <c r="G217" s="12">
        <v>0</v>
      </c>
      <c r="H217" s="12">
        <v>0</v>
      </c>
      <c r="I217" s="12">
        <v>16</v>
      </c>
      <c r="J217" s="12">
        <v>0</v>
      </c>
      <c r="K217" s="12">
        <v>1</v>
      </c>
      <c r="L217" s="12">
        <v>0</v>
      </c>
      <c r="M217" s="12">
        <v>0</v>
      </c>
      <c r="N217" s="12">
        <v>0</v>
      </c>
      <c r="O217" s="12">
        <v>6</v>
      </c>
      <c r="P217" s="12">
        <v>13</v>
      </c>
      <c r="Q217" s="144">
        <v>19</v>
      </c>
      <c r="R217" s="144">
        <v>1</v>
      </c>
      <c r="S217" s="144">
        <v>0</v>
      </c>
      <c r="T217" s="144">
        <v>1</v>
      </c>
      <c r="U217" s="144">
        <v>2</v>
      </c>
      <c r="V217" s="144">
        <v>1</v>
      </c>
      <c r="W217" s="144">
        <v>5</v>
      </c>
      <c r="X217" s="144">
        <v>1</v>
      </c>
      <c r="Y217" s="144">
        <v>2</v>
      </c>
      <c r="Z217" s="144">
        <v>0</v>
      </c>
      <c r="AA217" s="144">
        <v>0</v>
      </c>
      <c r="AB217" s="144">
        <v>0</v>
      </c>
      <c r="AC217" s="144">
        <v>0</v>
      </c>
      <c r="AD217" s="144">
        <v>1</v>
      </c>
      <c r="AE217" s="144">
        <v>0</v>
      </c>
      <c r="AF217" s="13">
        <v>4</v>
      </c>
    </row>
    <row r="218" spans="1:32" s="13" customFormat="1" ht="13.7" customHeight="1" x14ac:dyDescent="0.15">
      <c r="A218" s="9" t="s">
        <v>1109</v>
      </c>
      <c r="B218" s="9" t="s">
        <v>691</v>
      </c>
      <c r="C218" s="17" t="s">
        <v>1090</v>
      </c>
      <c r="D218" s="12">
        <v>1</v>
      </c>
      <c r="E218" s="12">
        <v>0</v>
      </c>
      <c r="F218" s="12">
        <v>1</v>
      </c>
      <c r="G218" s="12">
        <v>0</v>
      </c>
      <c r="H218" s="12">
        <v>0</v>
      </c>
      <c r="I218" s="12">
        <v>33</v>
      </c>
      <c r="J218" s="12">
        <v>0</v>
      </c>
      <c r="K218" s="12">
        <v>1</v>
      </c>
      <c r="L218" s="12">
        <v>0</v>
      </c>
      <c r="M218" s="12">
        <v>0</v>
      </c>
      <c r="N218" s="12">
        <v>0</v>
      </c>
      <c r="O218" s="12">
        <v>13</v>
      </c>
      <c r="P218" s="12">
        <v>23</v>
      </c>
      <c r="Q218" s="144">
        <v>36</v>
      </c>
      <c r="R218" s="144">
        <v>1</v>
      </c>
      <c r="S218" s="144">
        <v>0</v>
      </c>
      <c r="T218" s="144">
        <v>2</v>
      </c>
      <c r="U218" s="144">
        <v>3</v>
      </c>
      <c r="V218" s="144">
        <v>1</v>
      </c>
      <c r="W218" s="144">
        <v>6</v>
      </c>
      <c r="X218" s="144">
        <v>1</v>
      </c>
      <c r="Y218" s="144">
        <v>2</v>
      </c>
      <c r="Z218" s="144">
        <v>0</v>
      </c>
      <c r="AA218" s="144">
        <v>0</v>
      </c>
      <c r="AB218" s="144">
        <v>1</v>
      </c>
      <c r="AC218" s="144">
        <v>0</v>
      </c>
      <c r="AD218" s="144">
        <v>0</v>
      </c>
      <c r="AE218" s="144">
        <v>1</v>
      </c>
      <c r="AF218" s="13">
        <v>5</v>
      </c>
    </row>
    <row r="219" spans="1:32" s="13" customFormat="1" ht="13.7" customHeight="1" x14ac:dyDescent="0.15">
      <c r="A219" s="9" t="s">
        <v>1109</v>
      </c>
      <c r="B219" s="9" t="s">
        <v>691</v>
      </c>
      <c r="C219" s="17" t="s">
        <v>1194</v>
      </c>
      <c r="D219" s="12">
        <v>1</v>
      </c>
      <c r="E219" s="12">
        <v>0</v>
      </c>
      <c r="F219" s="12">
        <v>1</v>
      </c>
      <c r="G219" s="12">
        <v>1</v>
      </c>
      <c r="H219" s="12">
        <v>0</v>
      </c>
      <c r="I219" s="12">
        <v>23</v>
      </c>
      <c r="J219" s="12">
        <v>0</v>
      </c>
      <c r="K219" s="12">
        <v>2</v>
      </c>
      <c r="L219" s="12">
        <v>0</v>
      </c>
      <c r="M219" s="12">
        <v>1</v>
      </c>
      <c r="N219" s="12">
        <v>0</v>
      </c>
      <c r="O219" s="12">
        <v>12</v>
      </c>
      <c r="P219" s="12">
        <v>17</v>
      </c>
      <c r="Q219" s="144">
        <v>29</v>
      </c>
      <c r="R219" s="144">
        <v>1</v>
      </c>
      <c r="S219" s="144">
        <v>0</v>
      </c>
      <c r="T219" s="144">
        <v>7</v>
      </c>
      <c r="U219" s="144">
        <v>8</v>
      </c>
      <c r="V219" s="144">
        <v>1</v>
      </c>
      <c r="W219" s="144">
        <v>6</v>
      </c>
      <c r="X219" s="144">
        <v>1</v>
      </c>
      <c r="Y219" s="144">
        <v>1</v>
      </c>
      <c r="Z219" s="144">
        <v>0</v>
      </c>
      <c r="AA219" s="144">
        <v>0</v>
      </c>
      <c r="AB219" s="144">
        <v>2</v>
      </c>
      <c r="AC219" s="144">
        <v>0</v>
      </c>
      <c r="AD219" s="144">
        <v>1</v>
      </c>
      <c r="AE219" s="144">
        <v>2</v>
      </c>
      <c r="AF219" s="13">
        <v>6</v>
      </c>
    </row>
    <row r="220" spans="1:32" s="13" customFormat="1" ht="13.7" customHeight="1" x14ac:dyDescent="0.15">
      <c r="A220" s="9" t="s">
        <v>1109</v>
      </c>
      <c r="B220" s="9" t="s">
        <v>691</v>
      </c>
      <c r="C220" s="17" t="s">
        <v>1195</v>
      </c>
      <c r="D220" s="12">
        <v>1</v>
      </c>
      <c r="E220" s="12">
        <v>0</v>
      </c>
      <c r="F220" s="12">
        <v>1</v>
      </c>
      <c r="G220" s="12">
        <v>0</v>
      </c>
      <c r="H220" s="12">
        <v>0</v>
      </c>
      <c r="I220" s="12">
        <v>24</v>
      </c>
      <c r="J220" s="12">
        <v>0</v>
      </c>
      <c r="K220" s="12">
        <v>1</v>
      </c>
      <c r="L220" s="12">
        <v>0</v>
      </c>
      <c r="M220" s="12">
        <v>1</v>
      </c>
      <c r="N220" s="12">
        <v>0</v>
      </c>
      <c r="O220" s="12">
        <v>14</v>
      </c>
      <c r="P220" s="12">
        <v>14</v>
      </c>
      <c r="Q220" s="144">
        <v>28</v>
      </c>
      <c r="R220" s="144">
        <v>1</v>
      </c>
      <c r="S220" s="144">
        <v>0</v>
      </c>
      <c r="T220" s="144">
        <v>10</v>
      </c>
      <c r="U220" s="144">
        <v>11</v>
      </c>
      <c r="V220" s="144">
        <v>1</v>
      </c>
      <c r="W220" s="144">
        <v>6</v>
      </c>
      <c r="X220" s="144">
        <v>1</v>
      </c>
      <c r="Y220" s="144">
        <v>2</v>
      </c>
      <c r="Z220" s="144">
        <v>0</v>
      </c>
      <c r="AA220" s="144">
        <v>0</v>
      </c>
      <c r="AB220" s="144">
        <v>0</v>
      </c>
      <c r="AC220" s="144">
        <v>0</v>
      </c>
      <c r="AD220" s="144">
        <v>0</v>
      </c>
      <c r="AE220" s="144">
        <v>0</v>
      </c>
    </row>
    <row r="221" spans="1:32" s="13" customFormat="1" ht="13.7" customHeight="1" x14ac:dyDescent="0.15">
      <c r="A221" s="9" t="s">
        <v>1109</v>
      </c>
      <c r="B221" s="9" t="s">
        <v>691</v>
      </c>
      <c r="C221" s="17" t="s">
        <v>719</v>
      </c>
      <c r="D221" s="12">
        <v>1</v>
      </c>
      <c r="E221" s="12">
        <v>0</v>
      </c>
      <c r="F221" s="12">
        <v>1</v>
      </c>
      <c r="G221" s="12">
        <v>0</v>
      </c>
      <c r="H221" s="12">
        <v>0</v>
      </c>
      <c r="I221" s="12">
        <v>37</v>
      </c>
      <c r="J221" s="12">
        <v>0</v>
      </c>
      <c r="K221" s="12">
        <v>1</v>
      </c>
      <c r="L221" s="12">
        <v>0</v>
      </c>
      <c r="M221" s="12">
        <v>0</v>
      </c>
      <c r="N221" s="12">
        <v>0</v>
      </c>
      <c r="O221" s="12">
        <v>13</v>
      </c>
      <c r="P221" s="12">
        <v>27</v>
      </c>
      <c r="Q221" s="144">
        <v>40</v>
      </c>
      <c r="R221" s="144">
        <v>1</v>
      </c>
      <c r="S221" s="144">
        <v>1</v>
      </c>
      <c r="T221" s="144">
        <v>1</v>
      </c>
      <c r="U221" s="144">
        <v>3</v>
      </c>
      <c r="V221" s="144">
        <v>1</v>
      </c>
      <c r="W221" s="144">
        <v>6</v>
      </c>
      <c r="X221" s="144">
        <v>1</v>
      </c>
      <c r="Y221" s="144">
        <v>1</v>
      </c>
      <c r="Z221" s="144">
        <v>0</v>
      </c>
      <c r="AA221" s="144">
        <v>0</v>
      </c>
      <c r="AB221" s="144">
        <v>6</v>
      </c>
      <c r="AC221" s="144">
        <v>0</v>
      </c>
      <c r="AD221" s="144">
        <v>0</v>
      </c>
      <c r="AE221" s="144">
        <v>5</v>
      </c>
      <c r="AF221" s="5">
        <v>7</v>
      </c>
    </row>
    <row r="222" spans="1:32" s="13" customFormat="1" ht="13.7" customHeight="1" x14ac:dyDescent="0.15">
      <c r="A222" s="9" t="s">
        <v>1109</v>
      </c>
      <c r="B222" s="9" t="s">
        <v>691</v>
      </c>
      <c r="C222" s="17" t="s">
        <v>720</v>
      </c>
      <c r="D222" s="12">
        <v>1</v>
      </c>
      <c r="E222" s="12">
        <v>0</v>
      </c>
      <c r="F222" s="12">
        <v>1</v>
      </c>
      <c r="G222" s="12">
        <v>0</v>
      </c>
      <c r="H222" s="12">
        <v>0</v>
      </c>
      <c r="I222" s="12">
        <v>20</v>
      </c>
      <c r="J222" s="12">
        <v>0</v>
      </c>
      <c r="K222" s="12">
        <v>1</v>
      </c>
      <c r="L222" s="12">
        <v>0</v>
      </c>
      <c r="M222" s="12">
        <v>1</v>
      </c>
      <c r="N222" s="12">
        <v>0</v>
      </c>
      <c r="O222" s="12">
        <v>12</v>
      </c>
      <c r="P222" s="12">
        <v>12</v>
      </c>
      <c r="Q222" s="144">
        <v>24</v>
      </c>
      <c r="R222" s="144">
        <v>1</v>
      </c>
      <c r="S222" s="144">
        <v>0</v>
      </c>
      <c r="T222" s="144">
        <v>1</v>
      </c>
      <c r="U222" s="144">
        <v>2</v>
      </c>
      <c r="V222" s="144">
        <v>1</v>
      </c>
      <c r="W222" s="144">
        <v>6</v>
      </c>
      <c r="X222" s="144">
        <v>1</v>
      </c>
      <c r="Y222" s="144">
        <v>2</v>
      </c>
      <c r="Z222" s="144">
        <v>0</v>
      </c>
      <c r="AA222" s="144">
        <v>0</v>
      </c>
      <c r="AB222" s="144">
        <v>0</v>
      </c>
      <c r="AC222" s="144">
        <v>0</v>
      </c>
      <c r="AD222" s="144">
        <v>0</v>
      </c>
      <c r="AE222" s="144">
        <v>0</v>
      </c>
      <c r="AF222" s="13">
        <v>8</v>
      </c>
    </row>
    <row r="223" spans="1:32" s="13" customFormat="1" ht="13.7" customHeight="1" x14ac:dyDescent="0.15">
      <c r="A223" s="9" t="s">
        <v>1109</v>
      </c>
      <c r="B223" s="9" t="s">
        <v>691</v>
      </c>
      <c r="C223" s="17" t="s">
        <v>722</v>
      </c>
      <c r="D223" s="12">
        <v>1</v>
      </c>
      <c r="E223" s="12">
        <v>0</v>
      </c>
      <c r="F223" s="12">
        <v>1</v>
      </c>
      <c r="G223" s="12">
        <v>1</v>
      </c>
      <c r="H223" s="12">
        <v>0</v>
      </c>
      <c r="I223" s="12">
        <v>23</v>
      </c>
      <c r="J223" s="12">
        <v>0</v>
      </c>
      <c r="K223" s="12">
        <v>1</v>
      </c>
      <c r="L223" s="12">
        <v>0</v>
      </c>
      <c r="M223" s="12">
        <v>1</v>
      </c>
      <c r="N223" s="12">
        <v>0</v>
      </c>
      <c r="O223" s="12">
        <v>7</v>
      </c>
      <c r="P223" s="12">
        <v>21</v>
      </c>
      <c r="Q223" s="144">
        <v>28</v>
      </c>
      <c r="R223" s="144">
        <v>1</v>
      </c>
      <c r="S223" s="144">
        <v>0</v>
      </c>
      <c r="T223" s="144">
        <v>1</v>
      </c>
      <c r="U223" s="144">
        <v>2</v>
      </c>
      <c r="V223" s="144">
        <v>0</v>
      </c>
      <c r="W223" s="144">
        <v>6</v>
      </c>
      <c r="X223" s="144">
        <v>1</v>
      </c>
      <c r="Y223" s="144">
        <v>1</v>
      </c>
      <c r="Z223" s="144">
        <v>0</v>
      </c>
      <c r="AA223" s="144">
        <v>0</v>
      </c>
      <c r="AB223" s="144">
        <v>1</v>
      </c>
      <c r="AC223" s="144">
        <v>0</v>
      </c>
      <c r="AD223" s="144">
        <v>0</v>
      </c>
      <c r="AE223" s="144">
        <v>1</v>
      </c>
      <c r="AF223" s="13">
        <v>9</v>
      </c>
    </row>
    <row r="224" spans="1:32" s="13" customFormat="1" ht="13.7" customHeight="1" x14ac:dyDescent="0.15">
      <c r="A224" s="9" t="s">
        <v>1109</v>
      </c>
      <c r="B224" s="9" t="s">
        <v>691</v>
      </c>
      <c r="C224" s="17" t="s">
        <v>507</v>
      </c>
      <c r="D224" s="12">
        <v>1</v>
      </c>
      <c r="E224" s="12">
        <v>0</v>
      </c>
      <c r="F224" s="12">
        <v>1</v>
      </c>
      <c r="G224" s="12">
        <v>0</v>
      </c>
      <c r="H224" s="12">
        <v>0</v>
      </c>
      <c r="I224" s="12">
        <v>24</v>
      </c>
      <c r="J224" s="12">
        <v>0</v>
      </c>
      <c r="K224" s="12">
        <v>1</v>
      </c>
      <c r="L224" s="12">
        <v>0</v>
      </c>
      <c r="M224" s="12">
        <v>0</v>
      </c>
      <c r="N224" s="12">
        <v>0</v>
      </c>
      <c r="O224" s="12">
        <v>12</v>
      </c>
      <c r="P224" s="12">
        <v>15</v>
      </c>
      <c r="Q224" s="144">
        <v>27</v>
      </c>
      <c r="R224" s="144">
        <v>1</v>
      </c>
      <c r="S224" s="144">
        <v>0</v>
      </c>
      <c r="T224" s="144">
        <v>1</v>
      </c>
      <c r="U224" s="144">
        <v>2</v>
      </c>
      <c r="V224" s="144">
        <v>1</v>
      </c>
      <c r="W224" s="144">
        <v>6</v>
      </c>
      <c r="X224" s="144">
        <v>1</v>
      </c>
      <c r="Y224" s="144">
        <v>1</v>
      </c>
      <c r="Z224" s="144">
        <v>0</v>
      </c>
      <c r="AA224" s="144">
        <v>0</v>
      </c>
      <c r="AB224" s="144">
        <v>2</v>
      </c>
      <c r="AC224" s="144">
        <v>0</v>
      </c>
      <c r="AD224" s="144">
        <v>0</v>
      </c>
      <c r="AE224" s="144">
        <v>1</v>
      </c>
      <c r="AF224" s="13">
        <v>10</v>
      </c>
    </row>
    <row r="225" spans="1:32" s="13" customFormat="1" ht="13.7" customHeight="1" x14ac:dyDescent="0.15">
      <c r="A225" s="9" t="s">
        <v>1109</v>
      </c>
      <c r="B225" s="9" t="s">
        <v>691</v>
      </c>
      <c r="C225" s="17" t="s">
        <v>510</v>
      </c>
      <c r="D225" s="12">
        <v>1</v>
      </c>
      <c r="E225" s="12">
        <v>0</v>
      </c>
      <c r="F225" s="12">
        <v>1</v>
      </c>
      <c r="G225" s="12">
        <v>1</v>
      </c>
      <c r="H225" s="12">
        <v>0</v>
      </c>
      <c r="I225" s="12">
        <v>38</v>
      </c>
      <c r="J225" s="12">
        <v>0</v>
      </c>
      <c r="K225" s="12">
        <v>3</v>
      </c>
      <c r="L225" s="12">
        <v>0</v>
      </c>
      <c r="M225" s="12">
        <v>1</v>
      </c>
      <c r="N225" s="12">
        <v>0</v>
      </c>
      <c r="O225" s="12">
        <v>16</v>
      </c>
      <c r="P225" s="12">
        <v>29</v>
      </c>
      <c r="Q225" s="144">
        <v>45</v>
      </c>
      <c r="R225" s="144">
        <v>3</v>
      </c>
      <c r="S225" s="144">
        <v>0</v>
      </c>
      <c r="T225" s="144">
        <v>9</v>
      </c>
      <c r="U225" s="144">
        <v>12</v>
      </c>
      <c r="V225" s="144">
        <v>1</v>
      </c>
      <c r="W225" s="144">
        <v>6</v>
      </c>
      <c r="X225" s="144">
        <v>0</v>
      </c>
      <c r="Y225" s="144">
        <v>3</v>
      </c>
      <c r="Z225" s="144">
        <v>0</v>
      </c>
      <c r="AA225" s="144">
        <v>0</v>
      </c>
      <c r="AB225" s="144">
        <v>6</v>
      </c>
      <c r="AC225" s="144">
        <v>0</v>
      </c>
      <c r="AD225" s="144">
        <v>0</v>
      </c>
      <c r="AE225" s="144">
        <v>6</v>
      </c>
      <c r="AF225" s="13">
        <v>11</v>
      </c>
    </row>
    <row r="226" spans="1:32" s="13" customFormat="1" ht="13.7" customHeight="1" x14ac:dyDescent="0.15">
      <c r="A226" s="9" t="s">
        <v>1109</v>
      </c>
      <c r="B226" s="9" t="s">
        <v>691</v>
      </c>
      <c r="C226" s="17" t="s">
        <v>512</v>
      </c>
      <c r="D226" s="12">
        <v>1</v>
      </c>
      <c r="E226" s="12">
        <v>0</v>
      </c>
      <c r="F226" s="12">
        <v>1</v>
      </c>
      <c r="G226" s="12">
        <v>0</v>
      </c>
      <c r="H226" s="12">
        <v>0</v>
      </c>
      <c r="I226" s="12">
        <v>22</v>
      </c>
      <c r="J226" s="12">
        <v>0</v>
      </c>
      <c r="K226" s="12">
        <v>1</v>
      </c>
      <c r="L226" s="12">
        <v>0</v>
      </c>
      <c r="M226" s="12">
        <v>0</v>
      </c>
      <c r="N226" s="12">
        <v>0</v>
      </c>
      <c r="O226" s="12">
        <v>12</v>
      </c>
      <c r="P226" s="12">
        <v>13</v>
      </c>
      <c r="Q226" s="144">
        <v>25</v>
      </c>
      <c r="R226" s="144">
        <v>1</v>
      </c>
      <c r="S226" s="144">
        <v>0</v>
      </c>
      <c r="T226" s="144">
        <v>1</v>
      </c>
      <c r="U226" s="144">
        <v>2</v>
      </c>
      <c r="V226" s="144">
        <v>1</v>
      </c>
      <c r="W226" s="144">
        <v>6</v>
      </c>
      <c r="X226" s="144">
        <v>1</v>
      </c>
      <c r="Y226" s="144">
        <v>1</v>
      </c>
      <c r="Z226" s="144">
        <v>0</v>
      </c>
      <c r="AA226" s="144">
        <v>0</v>
      </c>
      <c r="AB226" s="144">
        <v>1</v>
      </c>
      <c r="AC226" s="144">
        <v>0</v>
      </c>
      <c r="AD226" s="144">
        <v>0</v>
      </c>
      <c r="AE226" s="144">
        <v>1</v>
      </c>
      <c r="AF226" s="5">
        <v>12</v>
      </c>
    </row>
    <row r="227" spans="1:32" s="13" customFormat="1" ht="13.7" customHeight="1" x14ac:dyDescent="0.15">
      <c r="A227" s="9" t="s">
        <v>1109</v>
      </c>
      <c r="B227" s="9" t="s">
        <v>691</v>
      </c>
      <c r="C227" s="17" t="s">
        <v>514</v>
      </c>
      <c r="D227" s="12">
        <v>1</v>
      </c>
      <c r="E227" s="12">
        <v>0</v>
      </c>
      <c r="F227" s="12">
        <v>1</v>
      </c>
      <c r="G227" s="12">
        <v>0</v>
      </c>
      <c r="H227" s="12">
        <v>0</v>
      </c>
      <c r="I227" s="12">
        <v>27</v>
      </c>
      <c r="J227" s="12">
        <v>0</v>
      </c>
      <c r="K227" s="12">
        <v>1</v>
      </c>
      <c r="L227" s="12">
        <v>0</v>
      </c>
      <c r="M227" s="12">
        <v>1</v>
      </c>
      <c r="N227" s="12">
        <v>0</v>
      </c>
      <c r="O227" s="12">
        <v>12</v>
      </c>
      <c r="P227" s="12">
        <v>19</v>
      </c>
      <c r="Q227" s="144">
        <v>31</v>
      </c>
      <c r="R227" s="144">
        <v>1</v>
      </c>
      <c r="S227" s="144">
        <v>0</v>
      </c>
      <c r="T227" s="144">
        <v>2</v>
      </c>
      <c r="U227" s="144">
        <v>3</v>
      </c>
      <c r="V227" s="144">
        <v>1</v>
      </c>
      <c r="W227" s="144">
        <v>6</v>
      </c>
      <c r="X227" s="144">
        <v>1</v>
      </c>
      <c r="Y227" s="144">
        <v>2</v>
      </c>
      <c r="Z227" s="144">
        <v>0</v>
      </c>
      <c r="AA227" s="144">
        <v>2</v>
      </c>
      <c r="AB227" s="144">
        <v>1</v>
      </c>
      <c r="AC227" s="144">
        <v>0</v>
      </c>
      <c r="AD227" s="144">
        <v>0</v>
      </c>
      <c r="AE227" s="144">
        <v>1</v>
      </c>
      <c r="AF227" s="13">
        <v>13</v>
      </c>
    </row>
    <row r="228" spans="1:32" s="13" customFormat="1" ht="13.7" customHeight="1" x14ac:dyDescent="0.15">
      <c r="A228" s="9" t="s">
        <v>1109</v>
      </c>
      <c r="B228" s="9" t="s">
        <v>691</v>
      </c>
      <c r="C228" s="17" t="s">
        <v>518</v>
      </c>
      <c r="D228" s="12">
        <v>1</v>
      </c>
      <c r="E228" s="12">
        <v>0</v>
      </c>
      <c r="F228" s="12">
        <v>1</v>
      </c>
      <c r="G228" s="12">
        <v>0</v>
      </c>
      <c r="H228" s="12">
        <v>0</v>
      </c>
      <c r="I228" s="12">
        <v>27</v>
      </c>
      <c r="J228" s="12">
        <v>0</v>
      </c>
      <c r="K228" s="12">
        <v>1</v>
      </c>
      <c r="L228" s="12">
        <v>0</v>
      </c>
      <c r="M228" s="12">
        <v>0</v>
      </c>
      <c r="N228" s="12">
        <v>0</v>
      </c>
      <c r="O228" s="12">
        <v>10</v>
      </c>
      <c r="P228" s="12">
        <v>20</v>
      </c>
      <c r="Q228" s="144">
        <v>30</v>
      </c>
      <c r="R228" s="144">
        <v>1</v>
      </c>
      <c r="S228" s="144">
        <v>1</v>
      </c>
      <c r="T228" s="144">
        <v>1</v>
      </c>
      <c r="U228" s="144">
        <v>3</v>
      </c>
      <c r="V228" s="144">
        <v>1</v>
      </c>
      <c r="W228" s="144">
        <v>6</v>
      </c>
      <c r="X228" s="144">
        <v>1</v>
      </c>
      <c r="Y228" s="144">
        <v>1</v>
      </c>
      <c r="Z228" s="144">
        <v>0</v>
      </c>
      <c r="AA228" s="144">
        <v>0</v>
      </c>
      <c r="AB228" s="144">
        <v>1</v>
      </c>
      <c r="AC228" s="144">
        <v>0</v>
      </c>
      <c r="AD228" s="144">
        <v>1</v>
      </c>
      <c r="AE228" s="144">
        <v>1</v>
      </c>
      <c r="AF228" s="13">
        <v>14</v>
      </c>
    </row>
    <row r="229" spans="1:32" s="13" customFormat="1" ht="13.7" customHeight="1" x14ac:dyDescent="0.15">
      <c r="A229" s="9" t="s">
        <v>1109</v>
      </c>
      <c r="B229" s="9" t="s">
        <v>691</v>
      </c>
      <c r="C229" s="17" t="s">
        <v>520</v>
      </c>
      <c r="D229" s="12">
        <v>1</v>
      </c>
      <c r="E229" s="12">
        <v>0</v>
      </c>
      <c r="F229" s="12">
        <v>1</v>
      </c>
      <c r="G229" s="12">
        <v>0</v>
      </c>
      <c r="H229" s="12">
        <v>0</v>
      </c>
      <c r="I229" s="12">
        <v>18</v>
      </c>
      <c r="J229" s="12">
        <v>0</v>
      </c>
      <c r="K229" s="12">
        <v>1</v>
      </c>
      <c r="L229" s="12">
        <v>0</v>
      </c>
      <c r="M229" s="12">
        <v>0</v>
      </c>
      <c r="N229" s="12">
        <v>0</v>
      </c>
      <c r="O229" s="12">
        <v>7</v>
      </c>
      <c r="P229" s="12">
        <v>14</v>
      </c>
      <c r="Q229" s="144">
        <v>21</v>
      </c>
      <c r="R229" s="144">
        <v>1</v>
      </c>
      <c r="S229" s="144">
        <v>0</v>
      </c>
      <c r="T229" s="144">
        <v>1</v>
      </c>
      <c r="U229" s="144">
        <v>2</v>
      </c>
      <c r="V229" s="144">
        <v>1</v>
      </c>
      <c r="W229" s="144">
        <v>6</v>
      </c>
      <c r="X229" s="144">
        <v>1</v>
      </c>
      <c r="Y229" s="144">
        <v>1</v>
      </c>
      <c r="Z229" s="144">
        <v>0</v>
      </c>
      <c r="AA229" s="144">
        <v>0</v>
      </c>
      <c r="AB229" s="144">
        <v>0</v>
      </c>
      <c r="AC229" s="144">
        <v>0</v>
      </c>
      <c r="AD229" s="144">
        <v>1</v>
      </c>
      <c r="AE229" s="144">
        <v>0</v>
      </c>
      <c r="AF229" s="13">
        <v>15</v>
      </c>
    </row>
    <row r="230" spans="1:32" s="13" customFormat="1" ht="13.7" customHeight="1" x14ac:dyDescent="0.15">
      <c r="A230" s="9" t="s">
        <v>1109</v>
      </c>
      <c r="B230" s="9" t="s">
        <v>691</v>
      </c>
      <c r="C230" s="17" t="s">
        <v>529</v>
      </c>
      <c r="D230" s="12">
        <v>1</v>
      </c>
      <c r="E230" s="12">
        <v>0</v>
      </c>
      <c r="F230" s="12">
        <v>1</v>
      </c>
      <c r="G230" s="12">
        <v>0</v>
      </c>
      <c r="H230" s="12">
        <v>0</v>
      </c>
      <c r="I230" s="12">
        <v>20</v>
      </c>
      <c r="J230" s="12">
        <v>0</v>
      </c>
      <c r="K230" s="12">
        <v>1</v>
      </c>
      <c r="L230" s="12">
        <v>0</v>
      </c>
      <c r="M230" s="12">
        <v>0</v>
      </c>
      <c r="N230" s="12">
        <v>0</v>
      </c>
      <c r="O230" s="12">
        <v>7</v>
      </c>
      <c r="P230" s="12">
        <v>16</v>
      </c>
      <c r="Q230" s="144">
        <v>23</v>
      </c>
      <c r="R230" s="144">
        <v>1</v>
      </c>
      <c r="S230" s="144">
        <v>0</v>
      </c>
      <c r="T230" s="144">
        <v>1</v>
      </c>
      <c r="U230" s="144">
        <v>2</v>
      </c>
      <c r="V230" s="144">
        <v>1</v>
      </c>
      <c r="W230" s="144">
        <v>6</v>
      </c>
      <c r="X230" s="144">
        <v>1</v>
      </c>
      <c r="Y230" s="144">
        <v>1</v>
      </c>
      <c r="Z230" s="144">
        <v>0</v>
      </c>
      <c r="AA230" s="144">
        <v>0</v>
      </c>
      <c r="AB230" s="144">
        <v>0</v>
      </c>
      <c r="AC230" s="144">
        <v>0</v>
      </c>
      <c r="AD230" s="144">
        <v>0</v>
      </c>
      <c r="AE230" s="144">
        <v>0</v>
      </c>
      <c r="AF230" s="13">
        <v>16</v>
      </c>
    </row>
    <row r="231" spans="1:32" s="13" customFormat="1" ht="13.7" customHeight="1" x14ac:dyDescent="0.15">
      <c r="A231" s="9" t="s">
        <v>1109</v>
      </c>
      <c r="B231" s="9" t="s">
        <v>691</v>
      </c>
      <c r="C231" s="17" t="s">
        <v>536</v>
      </c>
      <c r="D231" s="12">
        <v>1</v>
      </c>
      <c r="E231" s="12">
        <v>0</v>
      </c>
      <c r="F231" s="12">
        <v>1</v>
      </c>
      <c r="G231" s="12">
        <v>1</v>
      </c>
      <c r="H231" s="12">
        <v>0</v>
      </c>
      <c r="I231" s="12">
        <v>35</v>
      </c>
      <c r="J231" s="12">
        <v>0</v>
      </c>
      <c r="K231" s="12">
        <v>3</v>
      </c>
      <c r="L231" s="12">
        <v>0</v>
      </c>
      <c r="M231" s="12">
        <v>0</v>
      </c>
      <c r="N231" s="12">
        <v>0</v>
      </c>
      <c r="O231" s="12">
        <v>18</v>
      </c>
      <c r="P231" s="12">
        <v>23</v>
      </c>
      <c r="Q231" s="144">
        <v>41</v>
      </c>
      <c r="R231" s="144">
        <v>2</v>
      </c>
      <c r="S231" s="144">
        <v>1</v>
      </c>
      <c r="T231" s="144">
        <v>1</v>
      </c>
      <c r="U231" s="144">
        <v>4</v>
      </c>
      <c r="V231" s="144">
        <v>1</v>
      </c>
      <c r="W231" s="144">
        <v>6</v>
      </c>
      <c r="X231" s="144">
        <v>1</v>
      </c>
      <c r="Y231" s="144">
        <v>1</v>
      </c>
      <c r="Z231" s="144">
        <v>0</v>
      </c>
      <c r="AA231" s="144">
        <v>0</v>
      </c>
      <c r="AB231" s="144">
        <v>2</v>
      </c>
      <c r="AC231" s="144">
        <v>0</v>
      </c>
      <c r="AD231" s="144">
        <v>0</v>
      </c>
      <c r="AE231" s="144">
        <v>2</v>
      </c>
      <c r="AF231" s="5">
        <v>17</v>
      </c>
    </row>
    <row r="232" spans="1:32" s="13" customFormat="1" ht="13.7" customHeight="1" x14ac:dyDescent="0.15">
      <c r="A232" s="9" t="s">
        <v>1109</v>
      </c>
      <c r="B232" s="9" t="s">
        <v>691</v>
      </c>
      <c r="C232" s="17" t="s">
        <v>538</v>
      </c>
      <c r="D232" s="12">
        <v>1</v>
      </c>
      <c r="E232" s="12">
        <v>0</v>
      </c>
      <c r="F232" s="12">
        <v>1</v>
      </c>
      <c r="G232" s="12">
        <v>0</v>
      </c>
      <c r="H232" s="12">
        <v>0</v>
      </c>
      <c r="I232" s="12">
        <v>17</v>
      </c>
      <c r="J232" s="12">
        <v>0</v>
      </c>
      <c r="K232" s="12">
        <v>1</v>
      </c>
      <c r="L232" s="12">
        <v>0</v>
      </c>
      <c r="M232" s="12">
        <v>0</v>
      </c>
      <c r="N232" s="12">
        <v>0</v>
      </c>
      <c r="O232" s="12">
        <v>6</v>
      </c>
      <c r="P232" s="12">
        <v>14</v>
      </c>
      <c r="Q232" s="144">
        <v>20</v>
      </c>
      <c r="R232" s="144">
        <v>1</v>
      </c>
      <c r="S232" s="144">
        <v>0</v>
      </c>
      <c r="T232" s="144">
        <v>1</v>
      </c>
      <c r="U232" s="144">
        <v>2</v>
      </c>
      <c r="V232" s="144">
        <v>1</v>
      </c>
      <c r="W232" s="144">
        <v>6</v>
      </c>
      <c r="X232" s="144">
        <v>1</v>
      </c>
      <c r="Y232" s="144">
        <v>1</v>
      </c>
      <c r="Z232" s="144">
        <v>0</v>
      </c>
      <c r="AA232" s="144">
        <v>2</v>
      </c>
      <c r="AB232" s="144">
        <v>0</v>
      </c>
      <c r="AC232" s="144">
        <v>0</v>
      </c>
      <c r="AD232" s="144">
        <v>0</v>
      </c>
      <c r="AE232" s="144">
        <v>0</v>
      </c>
      <c r="AF232" s="13">
        <v>18</v>
      </c>
    </row>
    <row r="233" spans="1:32" s="13" customFormat="1" ht="13.7" customHeight="1" x14ac:dyDescent="0.15">
      <c r="A233" s="9" t="s">
        <v>1109</v>
      </c>
      <c r="B233" s="9" t="s">
        <v>691</v>
      </c>
      <c r="C233" s="17" t="s">
        <v>825</v>
      </c>
      <c r="D233" s="12">
        <v>1</v>
      </c>
      <c r="E233" s="12">
        <v>0</v>
      </c>
      <c r="F233" s="12">
        <v>1</v>
      </c>
      <c r="G233" s="12">
        <v>0</v>
      </c>
      <c r="H233" s="12">
        <v>0</v>
      </c>
      <c r="I233" s="12">
        <v>18</v>
      </c>
      <c r="J233" s="12">
        <v>0</v>
      </c>
      <c r="K233" s="12">
        <v>1</v>
      </c>
      <c r="L233" s="12">
        <v>0</v>
      </c>
      <c r="M233" s="12">
        <v>0</v>
      </c>
      <c r="N233" s="12">
        <v>0</v>
      </c>
      <c r="O233" s="12">
        <v>10</v>
      </c>
      <c r="P233" s="12">
        <v>11</v>
      </c>
      <c r="Q233" s="144">
        <v>21</v>
      </c>
      <c r="R233" s="144">
        <v>1</v>
      </c>
      <c r="S233" s="144">
        <v>0</v>
      </c>
      <c r="T233" s="144">
        <v>1</v>
      </c>
      <c r="U233" s="144">
        <v>2</v>
      </c>
      <c r="V233" s="144">
        <v>1</v>
      </c>
      <c r="W233" s="144">
        <v>6</v>
      </c>
      <c r="X233" s="144">
        <v>1</v>
      </c>
      <c r="Y233" s="144">
        <v>2</v>
      </c>
      <c r="Z233" s="144">
        <v>0</v>
      </c>
      <c r="AA233" s="144">
        <v>0</v>
      </c>
      <c r="AB233" s="144">
        <v>1</v>
      </c>
      <c r="AC233" s="144">
        <v>0</v>
      </c>
      <c r="AD233" s="144">
        <v>0</v>
      </c>
      <c r="AE233" s="144">
        <v>1</v>
      </c>
      <c r="AF233" s="13">
        <v>19</v>
      </c>
    </row>
    <row r="234" spans="1:32" s="13" customFormat="1" ht="13.7" customHeight="1" x14ac:dyDescent="0.15">
      <c r="A234" s="9" t="s">
        <v>1109</v>
      </c>
      <c r="B234" s="9" t="s">
        <v>691</v>
      </c>
      <c r="C234" s="17" t="s">
        <v>832</v>
      </c>
      <c r="D234" s="12">
        <v>1</v>
      </c>
      <c r="E234" s="12">
        <v>0</v>
      </c>
      <c r="F234" s="12">
        <v>1</v>
      </c>
      <c r="G234" s="12">
        <v>0</v>
      </c>
      <c r="H234" s="12">
        <v>0</v>
      </c>
      <c r="I234" s="12">
        <v>31</v>
      </c>
      <c r="J234" s="12">
        <v>0</v>
      </c>
      <c r="K234" s="12">
        <v>1</v>
      </c>
      <c r="L234" s="12">
        <v>0</v>
      </c>
      <c r="M234" s="12">
        <v>0</v>
      </c>
      <c r="N234" s="12">
        <v>0</v>
      </c>
      <c r="O234" s="12">
        <v>12</v>
      </c>
      <c r="P234" s="12">
        <v>22</v>
      </c>
      <c r="Q234" s="144">
        <v>34</v>
      </c>
      <c r="R234" s="144">
        <v>1</v>
      </c>
      <c r="S234" s="144">
        <v>1</v>
      </c>
      <c r="T234" s="144">
        <v>1</v>
      </c>
      <c r="U234" s="144">
        <v>3</v>
      </c>
      <c r="V234" s="144">
        <v>1</v>
      </c>
      <c r="W234" s="144">
        <v>6</v>
      </c>
      <c r="X234" s="144">
        <v>1</v>
      </c>
      <c r="Y234" s="144">
        <v>1</v>
      </c>
      <c r="Z234" s="144">
        <v>0</v>
      </c>
      <c r="AA234" s="144">
        <v>1</v>
      </c>
      <c r="AB234" s="144">
        <v>0</v>
      </c>
      <c r="AC234" s="144">
        <v>0</v>
      </c>
      <c r="AD234" s="144">
        <v>1</v>
      </c>
      <c r="AE234" s="144">
        <v>0</v>
      </c>
      <c r="AF234" s="13">
        <v>20</v>
      </c>
    </row>
    <row r="235" spans="1:32" s="13" customFormat="1" ht="13.7" customHeight="1" x14ac:dyDescent="0.15">
      <c r="A235" s="9" t="s">
        <v>1109</v>
      </c>
      <c r="B235" s="9" t="s">
        <v>691</v>
      </c>
      <c r="C235" s="17" t="s">
        <v>846</v>
      </c>
      <c r="D235" s="12">
        <v>1</v>
      </c>
      <c r="E235" s="12">
        <v>0</v>
      </c>
      <c r="F235" s="12">
        <v>1</v>
      </c>
      <c r="G235" s="12">
        <v>0</v>
      </c>
      <c r="H235" s="12">
        <v>0</v>
      </c>
      <c r="I235" s="12">
        <v>18</v>
      </c>
      <c r="J235" s="12">
        <v>0</v>
      </c>
      <c r="K235" s="12">
        <v>1</v>
      </c>
      <c r="L235" s="12">
        <v>0</v>
      </c>
      <c r="M235" s="12">
        <v>0</v>
      </c>
      <c r="N235" s="12">
        <v>0</v>
      </c>
      <c r="O235" s="12">
        <v>10</v>
      </c>
      <c r="P235" s="12">
        <v>11</v>
      </c>
      <c r="Q235" s="144">
        <v>21</v>
      </c>
      <c r="R235" s="144">
        <v>1</v>
      </c>
      <c r="S235" s="144">
        <v>0</v>
      </c>
      <c r="T235" s="144">
        <v>2</v>
      </c>
      <c r="U235" s="144">
        <v>3</v>
      </c>
      <c r="V235" s="144">
        <v>1</v>
      </c>
      <c r="W235" s="144">
        <v>6</v>
      </c>
      <c r="X235" s="144">
        <v>1</v>
      </c>
      <c r="Y235" s="144">
        <v>2</v>
      </c>
      <c r="Z235" s="144">
        <v>0</v>
      </c>
      <c r="AA235" s="144">
        <v>0</v>
      </c>
      <c r="AB235" s="144">
        <v>0</v>
      </c>
      <c r="AC235" s="144">
        <v>0</v>
      </c>
      <c r="AD235" s="144">
        <v>1</v>
      </c>
      <c r="AE235" s="144">
        <v>0</v>
      </c>
      <c r="AF235" s="13">
        <v>21</v>
      </c>
    </row>
    <row r="236" spans="1:32" s="13" customFormat="1" ht="13.7" customHeight="1" x14ac:dyDescent="0.15">
      <c r="A236" s="9" t="s">
        <v>1109</v>
      </c>
      <c r="B236" s="9" t="s">
        <v>691</v>
      </c>
      <c r="C236" s="17" t="s">
        <v>848</v>
      </c>
      <c r="D236" s="12">
        <v>1</v>
      </c>
      <c r="E236" s="12">
        <v>0</v>
      </c>
      <c r="F236" s="12">
        <v>1</v>
      </c>
      <c r="G236" s="12">
        <v>0</v>
      </c>
      <c r="H236" s="12">
        <v>0</v>
      </c>
      <c r="I236" s="12">
        <v>20</v>
      </c>
      <c r="J236" s="12">
        <v>0</v>
      </c>
      <c r="K236" s="12">
        <v>1</v>
      </c>
      <c r="L236" s="12">
        <v>0</v>
      </c>
      <c r="M236" s="12">
        <v>0</v>
      </c>
      <c r="N236" s="12">
        <v>0</v>
      </c>
      <c r="O236" s="12">
        <v>7</v>
      </c>
      <c r="P236" s="12">
        <v>16</v>
      </c>
      <c r="Q236" s="144">
        <v>23</v>
      </c>
      <c r="R236" s="144">
        <v>1</v>
      </c>
      <c r="S236" s="144">
        <v>0</v>
      </c>
      <c r="T236" s="144">
        <v>1</v>
      </c>
      <c r="U236" s="144">
        <v>2</v>
      </c>
      <c r="V236" s="144">
        <v>1</v>
      </c>
      <c r="W236" s="144">
        <v>6</v>
      </c>
      <c r="X236" s="144">
        <v>1</v>
      </c>
      <c r="Y236" s="144">
        <v>1</v>
      </c>
      <c r="Z236" s="144">
        <v>0</v>
      </c>
      <c r="AA236" s="144">
        <v>0</v>
      </c>
      <c r="AB236" s="144">
        <v>1</v>
      </c>
      <c r="AC236" s="144">
        <v>0</v>
      </c>
      <c r="AD236" s="144">
        <v>0</v>
      </c>
      <c r="AE236" s="144">
        <v>1</v>
      </c>
      <c r="AF236" s="5">
        <v>22</v>
      </c>
    </row>
    <row r="237" spans="1:32" s="13" customFormat="1" ht="13.7" customHeight="1" x14ac:dyDescent="0.15">
      <c r="A237" s="9" t="s">
        <v>1109</v>
      </c>
      <c r="B237" s="9" t="s">
        <v>691</v>
      </c>
      <c r="C237" s="17" t="s">
        <v>229</v>
      </c>
      <c r="D237" s="12">
        <v>1</v>
      </c>
      <c r="E237" s="12">
        <v>0</v>
      </c>
      <c r="F237" s="12">
        <v>1</v>
      </c>
      <c r="G237" s="12">
        <v>0</v>
      </c>
      <c r="H237" s="12">
        <v>0</v>
      </c>
      <c r="I237" s="12">
        <v>25</v>
      </c>
      <c r="J237" s="12">
        <v>0</v>
      </c>
      <c r="K237" s="12">
        <v>1</v>
      </c>
      <c r="L237" s="12">
        <v>0</v>
      </c>
      <c r="M237" s="12">
        <v>1</v>
      </c>
      <c r="N237" s="12">
        <v>0</v>
      </c>
      <c r="O237" s="12">
        <v>10</v>
      </c>
      <c r="P237" s="12">
        <v>19</v>
      </c>
      <c r="Q237" s="144">
        <v>29</v>
      </c>
      <c r="R237" s="144">
        <v>1</v>
      </c>
      <c r="S237" s="144">
        <v>0</v>
      </c>
      <c r="T237" s="144">
        <v>1</v>
      </c>
      <c r="U237" s="144">
        <v>2</v>
      </c>
      <c r="V237" s="144">
        <v>1</v>
      </c>
      <c r="W237" s="144">
        <v>6</v>
      </c>
      <c r="X237" s="144">
        <v>1</v>
      </c>
      <c r="Y237" s="144">
        <v>1</v>
      </c>
      <c r="Z237" s="144">
        <v>0</v>
      </c>
      <c r="AA237" s="144">
        <v>0</v>
      </c>
      <c r="AB237" s="144">
        <v>2</v>
      </c>
      <c r="AC237" s="144">
        <v>0</v>
      </c>
      <c r="AD237" s="144">
        <v>3</v>
      </c>
      <c r="AE237" s="144">
        <v>2</v>
      </c>
      <c r="AF237" s="13">
        <v>23</v>
      </c>
    </row>
    <row r="238" spans="1:32" s="13" customFormat="1" ht="13.7" customHeight="1" x14ac:dyDescent="0.15">
      <c r="A238" s="9" t="s">
        <v>1109</v>
      </c>
      <c r="B238" s="9" t="s">
        <v>691</v>
      </c>
      <c r="C238" s="17" t="s">
        <v>230</v>
      </c>
      <c r="D238" s="147">
        <v>1</v>
      </c>
      <c r="E238" s="12">
        <v>0</v>
      </c>
      <c r="F238" s="12">
        <v>1</v>
      </c>
      <c r="G238" s="12">
        <v>0</v>
      </c>
      <c r="H238" s="12">
        <v>0</v>
      </c>
      <c r="I238" s="12">
        <v>27</v>
      </c>
      <c r="J238" s="12">
        <v>0</v>
      </c>
      <c r="K238" s="12">
        <v>1</v>
      </c>
      <c r="L238" s="12">
        <v>0</v>
      </c>
      <c r="M238" s="12">
        <v>1</v>
      </c>
      <c r="N238" s="12">
        <v>0</v>
      </c>
      <c r="O238" s="12">
        <v>13</v>
      </c>
      <c r="P238" s="12">
        <v>18</v>
      </c>
      <c r="Q238" s="144">
        <v>31</v>
      </c>
      <c r="R238" s="144">
        <v>1</v>
      </c>
      <c r="S238" s="144">
        <v>0</v>
      </c>
      <c r="T238" s="144">
        <v>1</v>
      </c>
      <c r="U238" s="144">
        <v>2</v>
      </c>
      <c r="V238" s="144">
        <v>1</v>
      </c>
      <c r="W238" s="144">
        <v>6</v>
      </c>
      <c r="X238" s="144">
        <v>1</v>
      </c>
      <c r="Y238" s="144">
        <v>1</v>
      </c>
      <c r="Z238" s="144">
        <v>0</v>
      </c>
      <c r="AA238" s="144">
        <v>0</v>
      </c>
      <c r="AB238" s="144">
        <v>0</v>
      </c>
      <c r="AC238" s="144">
        <v>0</v>
      </c>
      <c r="AD238" s="144">
        <v>2</v>
      </c>
      <c r="AE238" s="144">
        <v>0</v>
      </c>
      <c r="AF238" s="13">
        <v>24</v>
      </c>
    </row>
    <row r="239" spans="1:32" s="13" customFormat="1" ht="13.7" customHeight="1" x14ac:dyDescent="0.15">
      <c r="A239" s="9" t="s">
        <v>1109</v>
      </c>
      <c r="B239" s="9" t="s">
        <v>691</v>
      </c>
      <c r="C239" s="17" t="s">
        <v>246</v>
      </c>
      <c r="D239" s="147">
        <v>1</v>
      </c>
      <c r="E239" s="12">
        <v>0</v>
      </c>
      <c r="F239" s="12">
        <v>1</v>
      </c>
      <c r="G239" s="12">
        <v>0</v>
      </c>
      <c r="H239" s="12">
        <v>0</v>
      </c>
      <c r="I239" s="12">
        <v>19</v>
      </c>
      <c r="J239" s="12">
        <v>0</v>
      </c>
      <c r="K239" s="12">
        <v>2</v>
      </c>
      <c r="L239" s="12">
        <v>0</v>
      </c>
      <c r="M239" s="12">
        <v>1</v>
      </c>
      <c r="N239" s="12">
        <v>0</v>
      </c>
      <c r="O239" s="12">
        <v>9</v>
      </c>
      <c r="P239" s="12">
        <v>15</v>
      </c>
      <c r="Q239" s="144">
        <v>24</v>
      </c>
      <c r="R239" s="144">
        <v>1</v>
      </c>
      <c r="S239" s="144">
        <v>0</v>
      </c>
      <c r="T239" s="144">
        <v>1</v>
      </c>
      <c r="U239" s="144">
        <v>2</v>
      </c>
      <c r="V239" s="144">
        <v>1</v>
      </c>
      <c r="W239" s="144">
        <v>6</v>
      </c>
      <c r="X239" s="144">
        <v>1</v>
      </c>
      <c r="Y239" s="144">
        <v>1</v>
      </c>
      <c r="Z239" s="144">
        <v>0</v>
      </c>
      <c r="AA239" s="144">
        <v>1</v>
      </c>
      <c r="AB239" s="144">
        <v>2</v>
      </c>
      <c r="AC239" s="144">
        <v>0</v>
      </c>
      <c r="AD239" s="144">
        <v>0</v>
      </c>
      <c r="AE239" s="144">
        <v>2</v>
      </c>
      <c r="AF239" s="13">
        <v>25</v>
      </c>
    </row>
    <row r="240" spans="1:32" s="13" customFormat="1" ht="13.7" customHeight="1" x14ac:dyDescent="0.15">
      <c r="A240" s="9" t="s">
        <v>1109</v>
      </c>
      <c r="B240" s="9" t="s">
        <v>691</v>
      </c>
      <c r="C240" s="17" t="s">
        <v>247</v>
      </c>
      <c r="D240" s="12">
        <v>1</v>
      </c>
      <c r="E240" s="12">
        <v>0</v>
      </c>
      <c r="F240" s="12">
        <v>1</v>
      </c>
      <c r="G240" s="12">
        <v>0</v>
      </c>
      <c r="H240" s="12">
        <v>0</v>
      </c>
      <c r="I240" s="12">
        <v>22</v>
      </c>
      <c r="J240" s="12">
        <v>0</v>
      </c>
      <c r="K240" s="12">
        <v>2</v>
      </c>
      <c r="L240" s="12">
        <v>0</v>
      </c>
      <c r="M240" s="12">
        <v>1</v>
      </c>
      <c r="N240" s="12">
        <v>0</v>
      </c>
      <c r="O240" s="12">
        <v>11</v>
      </c>
      <c r="P240" s="12">
        <v>16</v>
      </c>
      <c r="Q240" s="144">
        <v>27</v>
      </c>
      <c r="R240" s="144">
        <v>1</v>
      </c>
      <c r="S240" s="144">
        <v>0</v>
      </c>
      <c r="T240" s="144">
        <v>1</v>
      </c>
      <c r="U240" s="144">
        <v>2</v>
      </c>
      <c r="V240" s="144">
        <v>1</v>
      </c>
      <c r="W240" s="144">
        <v>6</v>
      </c>
      <c r="X240" s="144">
        <v>1</v>
      </c>
      <c r="Y240" s="144">
        <v>1</v>
      </c>
      <c r="Z240" s="144">
        <v>0</v>
      </c>
      <c r="AA240" s="144">
        <v>0</v>
      </c>
      <c r="AB240" s="144">
        <v>1</v>
      </c>
      <c r="AC240" s="144">
        <v>0</v>
      </c>
      <c r="AD240" s="144">
        <v>0</v>
      </c>
      <c r="AE240" s="144">
        <v>1</v>
      </c>
      <c r="AF240" s="13">
        <v>26</v>
      </c>
    </row>
    <row r="241" spans="1:32" s="13" customFormat="1" ht="13.7" customHeight="1" x14ac:dyDescent="0.15">
      <c r="A241" s="9" t="s">
        <v>1109</v>
      </c>
      <c r="B241" s="9" t="s">
        <v>691</v>
      </c>
      <c r="C241" s="17" t="s">
        <v>715</v>
      </c>
      <c r="D241" s="12">
        <v>1</v>
      </c>
      <c r="E241" s="12">
        <v>0</v>
      </c>
      <c r="F241" s="12">
        <v>1</v>
      </c>
      <c r="G241" s="12">
        <v>0</v>
      </c>
      <c r="H241" s="12">
        <v>0</v>
      </c>
      <c r="I241" s="12">
        <v>24</v>
      </c>
      <c r="J241" s="12">
        <v>0</v>
      </c>
      <c r="K241" s="12">
        <v>1</v>
      </c>
      <c r="L241" s="12">
        <v>0</v>
      </c>
      <c r="M241" s="12">
        <v>1</v>
      </c>
      <c r="N241" s="12">
        <v>0</v>
      </c>
      <c r="O241" s="12">
        <v>10</v>
      </c>
      <c r="P241" s="12">
        <v>18</v>
      </c>
      <c r="Q241" s="144">
        <v>28</v>
      </c>
      <c r="R241" s="144">
        <v>1</v>
      </c>
      <c r="S241" s="144">
        <v>0</v>
      </c>
      <c r="T241" s="144">
        <v>1</v>
      </c>
      <c r="U241" s="144">
        <v>2</v>
      </c>
      <c r="V241" s="144">
        <v>1</v>
      </c>
      <c r="W241" s="144">
        <v>6</v>
      </c>
      <c r="X241" s="144">
        <v>1</v>
      </c>
      <c r="Y241" s="144">
        <v>1</v>
      </c>
      <c r="Z241" s="144">
        <v>0</v>
      </c>
      <c r="AA241" s="144">
        <v>0</v>
      </c>
      <c r="AB241" s="144">
        <v>0</v>
      </c>
      <c r="AC241" s="144">
        <v>0</v>
      </c>
      <c r="AD241" s="144">
        <v>0</v>
      </c>
      <c r="AE241" s="144">
        <v>0</v>
      </c>
      <c r="AF241" s="5">
        <v>27</v>
      </c>
    </row>
    <row r="242" spans="1:32" s="13" customFormat="1" ht="13.7" customHeight="1" x14ac:dyDescent="0.15">
      <c r="A242" s="9" t="s">
        <v>1109</v>
      </c>
      <c r="B242" s="9" t="s">
        <v>691</v>
      </c>
      <c r="C242" s="17" t="s">
        <v>717</v>
      </c>
      <c r="D242" s="12">
        <v>1</v>
      </c>
      <c r="E242" s="12">
        <v>0</v>
      </c>
      <c r="F242" s="12">
        <v>1</v>
      </c>
      <c r="G242" s="12">
        <v>1</v>
      </c>
      <c r="H242" s="12">
        <v>0</v>
      </c>
      <c r="I242" s="12">
        <v>26</v>
      </c>
      <c r="J242" s="12">
        <v>0</v>
      </c>
      <c r="K242" s="12">
        <v>1</v>
      </c>
      <c r="L242" s="12">
        <v>0</v>
      </c>
      <c r="M242" s="12">
        <v>1</v>
      </c>
      <c r="N242" s="12">
        <v>0</v>
      </c>
      <c r="O242" s="12">
        <v>12</v>
      </c>
      <c r="P242" s="12">
        <v>19</v>
      </c>
      <c r="Q242" s="144">
        <v>31</v>
      </c>
      <c r="R242" s="144">
        <v>1</v>
      </c>
      <c r="S242" s="144">
        <v>0</v>
      </c>
      <c r="T242" s="144">
        <v>1</v>
      </c>
      <c r="U242" s="144">
        <v>2</v>
      </c>
      <c r="V242" s="144">
        <v>0</v>
      </c>
      <c r="W242" s="144">
        <v>6</v>
      </c>
      <c r="X242" s="144">
        <v>1</v>
      </c>
      <c r="Y242" s="144">
        <v>3</v>
      </c>
      <c r="Z242" s="144">
        <v>0</v>
      </c>
      <c r="AA242" s="144">
        <v>0</v>
      </c>
      <c r="AB242" s="144">
        <v>2</v>
      </c>
      <c r="AC242" s="144">
        <v>0</v>
      </c>
      <c r="AD242" s="144">
        <v>0</v>
      </c>
      <c r="AE242" s="144">
        <v>2</v>
      </c>
      <c r="AF242" s="13">
        <v>28</v>
      </c>
    </row>
    <row r="243" spans="1:32" s="13" customFormat="1" ht="13.7" customHeight="1" x14ac:dyDescent="0.15">
      <c r="A243" s="9" t="s">
        <v>1109</v>
      </c>
      <c r="B243" s="9" t="s">
        <v>691</v>
      </c>
      <c r="C243" s="17" t="s">
        <v>876</v>
      </c>
      <c r="D243" s="12">
        <v>1</v>
      </c>
      <c r="E243" s="12">
        <v>0</v>
      </c>
      <c r="F243" s="12">
        <v>1</v>
      </c>
      <c r="G243" s="12">
        <v>0</v>
      </c>
      <c r="H243" s="12">
        <v>0</v>
      </c>
      <c r="I243" s="12">
        <v>24</v>
      </c>
      <c r="J243" s="12">
        <v>0</v>
      </c>
      <c r="K243" s="12">
        <v>1</v>
      </c>
      <c r="L243" s="12">
        <v>0</v>
      </c>
      <c r="M243" s="12">
        <v>0</v>
      </c>
      <c r="N243" s="12">
        <v>0</v>
      </c>
      <c r="O243" s="12">
        <v>8</v>
      </c>
      <c r="P243" s="12">
        <v>19</v>
      </c>
      <c r="Q243" s="144">
        <v>27</v>
      </c>
      <c r="R243" s="144">
        <v>1</v>
      </c>
      <c r="S243" s="144">
        <v>1</v>
      </c>
      <c r="T243" s="144">
        <v>1</v>
      </c>
      <c r="U243" s="144">
        <v>3</v>
      </c>
      <c r="V243" s="144">
        <v>1</v>
      </c>
      <c r="W243" s="144">
        <v>6</v>
      </c>
      <c r="X243" s="144">
        <v>1</v>
      </c>
      <c r="Y243" s="144">
        <v>1</v>
      </c>
      <c r="Z243" s="144">
        <v>0</v>
      </c>
      <c r="AA243" s="144">
        <v>0</v>
      </c>
      <c r="AB243" s="144">
        <v>1</v>
      </c>
      <c r="AC243" s="144">
        <v>0</v>
      </c>
      <c r="AD243" s="144">
        <v>0</v>
      </c>
      <c r="AE243" s="144">
        <v>1</v>
      </c>
      <c r="AF243" s="13">
        <v>29</v>
      </c>
    </row>
    <row r="244" spans="1:32" s="13" customFormat="1" ht="13.7" customHeight="1" x14ac:dyDescent="0.15">
      <c r="A244" s="9" t="s">
        <v>1109</v>
      </c>
      <c r="B244" s="9" t="s">
        <v>691</v>
      </c>
      <c r="C244" s="17" t="s">
        <v>836</v>
      </c>
      <c r="D244" s="12">
        <v>1</v>
      </c>
      <c r="E244" s="12">
        <v>0</v>
      </c>
      <c r="F244" s="12">
        <v>1</v>
      </c>
      <c r="G244" s="12">
        <v>0</v>
      </c>
      <c r="H244" s="12">
        <v>0</v>
      </c>
      <c r="I244" s="12">
        <v>20</v>
      </c>
      <c r="J244" s="12">
        <v>0</v>
      </c>
      <c r="K244" s="12">
        <v>1</v>
      </c>
      <c r="L244" s="12">
        <v>0</v>
      </c>
      <c r="M244" s="12">
        <v>1</v>
      </c>
      <c r="N244" s="12">
        <v>0</v>
      </c>
      <c r="O244" s="12">
        <v>9</v>
      </c>
      <c r="P244" s="12">
        <v>15</v>
      </c>
      <c r="Q244" s="144">
        <v>24</v>
      </c>
      <c r="R244" s="144">
        <v>1</v>
      </c>
      <c r="S244" s="144">
        <v>0</v>
      </c>
      <c r="T244" s="144">
        <v>1</v>
      </c>
      <c r="U244" s="144">
        <v>2</v>
      </c>
      <c r="V244" s="144">
        <v>1</v>
      </c>
      <c r="W244" s="144">
        <v>5</v>
      </c>
      <c r="X244" s="144">
        <v>1</v>
      </c>
      <c r="Y244" s="144">
        <v>1</v>
      </c>
      <c r="Z244" s="144">
        <v>0</v>
      </c>
      <c r="AA244" s="144">
        <v>0</v>
      </c>
      <c r="AB244" s="144">
        <v>0</v>
      </c>
      <c r="AC244" s="144">
        <v>0</v>
      </c>
      <c r="AD244" s="144">
        <v>0</v>
      </c>
      <c r="AE244" s="144">
        <v>0</v>
      </c>
      <c r="AF244" s="13">
        <v>30</v>
      </c>
    </row>
    <row r="245" spans="1:32" s="13" customFormat="1" ht="13.7" customHeight="1" x14ac:dyDescent="0.15">
      <c r="A245" s="9" t="s">
        <v>1109</v>
      </c>
      <c r="B245" s="9" t="s">
        <v>691</v>
      </c>
      <c r="C245" s="17" t="s">
        <v>252</v>
      </c>
      <c r="D245" s="12">
        <v>1</v>
      </c>
      <c r="E245" s="12">
        <v>0</v>
      </c>
      <c r="F245" s="12">
        <v>1</v>
      </c>
      <c r="G245" s="12">
        <v>0</v>
      </c>
      <c r="H245" s="12">
        <v>0</v>
      </c>
      <c r="I245" s="12">
        <v>12</v>
      </c>
      <c r="J245" s="12">
        <v>0</v>
      </c>
      <c r="K245" s="12">
        <v>1</v>
      </c>
      <c r="L245" s="12">
        <v>0</v>
      </c>
      <c r="M245" s="12">
        <v>0</v>
      </c>
      <c r="N245" s="12">
        <v>0</v>
      </c>
      <c r="O245" s="12">
        <v>6</v>
      </c>
      <c r="P245" s="12">
        <v>9</v>
      </c>
      <c r="Q245" s="144">
        <v>15</v>
      </c>
      <c r="R245" s="144">
        <v>2</v>
      </c>
      <c r="S245" s="144">
        <v>0</v>
      </c>
      <c r="T245" s="144">
        <v>1</v>
      </c>
      <c r="U245" s="144">
        <v>3</v>
      </c>
      <c r="V245" s="144">
        <v>1</v>
      </c>
      <c r="W245" s="144">
        <v>3</v>
      </c>
      <c r="X245" s="144">
        <v>1</v>
      </c>
      <c r="Y245" s="144">
        <v>2</v>
      </c>
      <c r="Z245" s="144">
        <v>0</v>
      </c>
      <c r="AA245" s="144">
        <v>1</v>
      </c>
      <c r="AB245" s="144">
        <v>0</v>
      </c>
      <c r="AC245" s="144">
        <v>0</v>
      </c>
      <c r="AD245" s="144">
        <v>0</v>
      </c>
      <c r="AE245" s="144">
        <v>0</v>
      </c>
      <c r="AF245" s="13">
        <v>31</v>
      </c>
    </row>
    <row r="246" spans="1:32" s="13" customFormat="1" ht="13.7" customHeight="1" x14ac:dyDescent="0.15">
      <c r="A246" s="9" t="s">
        <v>1109</v>
      </c>
      <c r="B246" s="9" t="s">
        <v>691</v>
      </c>
      <c r="C246" s="17" t="s">
        <v>265</v>
      </c>
      <c r="D246" s="12">
        <v>1</v>
      </c>
      <c r="E246" s="12">
        <v>0</v>
      </c>
      <c r="F246" s="12">
        <v>1</v>
      </c>
      <c r="G246" s="12">
        <v>1</v>
      </c>
      <c r="H246" s="12">
        <v>0</v>
      </c>
      <c r="I246" s="12">
        <v>32</v>
      </c>
      <c r="J246" s="12">
        <v>0</v>
      </c>
      <c r="K246" s="12">
        <v>1</v>
      </c>
      <c r="L246" s="12">
        <v>0</v>
      </c>
      <c r="M246" s="12">
        <v>0</v>
      </c>
      <c r="N246" s="12">
        <v>0</v>
      </c>
      <c r="O246" s="12">
        <v>15</v>
      </c>
      <c r="P246" s="12">
        <v>21</v>
      </c>
      <c r="Q246" s="144">
        <v>36</v>
      </c>
      <c r="R246" s="144">
        <v>1</v>
      </c>
      <c r="S246" s="144">
        <v>0</v>
      </c>
      <c r="T246" s="144">
        <v>1</v>
      </c>
      <c r="U246" s="144">
        <v>2</v>
      </c>
      <c r="V246" s="144">
        <v>0</v>
      </c>
      <c r="W246" s="144">
        <v>6</v>
      </c>
      <c r="X246" s="144">
        <v>1</v>
      </c>
      <c r="Y246" s="144">
        <v>1</v>
      </c>
      <c r="Z246" s="144">
        <v>0</v>
      </c>
      <c r="AA246" s="144">
        <v>2</v>
      </c>
      <c r="AB246" s="144">
        <v>0</v>
      </c>
      <c r="AC246" s="144">
        <v>0</v>
      </c>
      <c r="AD246" s="144">
        <v>1</v>
      </c>
      <c r="AE246" s="144">
        <v>0</v>
      </c>
      <c r="AF246" s="5">
        <v>32</v>
      </c>
    </row>
    <row r="247" spans="1:32" s="13" customFormat="1" ht="13.7" customHeight="1" x14ac:dyDescent="0.15">
      <c r="A247" s="9" t="s">
        <v>1109</v>
      </c>
      <c r="B247" s="9" t="s">
        <v>691</v>
      </c>
      <c r="C247" s="17" t="s">
        <v>24</v>
      </c>
      <c r="D247" s="12">
        <v>1</v>
      </c>
      <c r="E247" s="12">
        <v>0</v>
      </c>
      <c r="F247" s="12">
        <v>1</v>
      </c>
      <c r="G247" s="12">
        <v>0</v>
      </c>
      <c r="H247" s="12">
        <v>0</v>
      </c>
      <c r="I247" s="12">
        <v>17</v>
      </c>
      <c r="J247" s="12">
        <v>0</v>
      </c>
      <c r="K247" s="12">
        <v>1</v>
      </c>
      <c r="L247" s="12">
        <v>0</v>
      </c>
      <c r="M247" s="12">
        <v>0</v>
      </c>
      <c r="N247" s="12">
        <v>0</v>
      </c>
      <c r="O247" s="12">
        <v>5</v>
      </c>
      <c r="P247" s="12">
        <v>15</v>
      </c>
      <c r="Q247" s="144">
        <v>20</v>
      </c>
      <c r="R247" s="144">
        <v>1</v>
      </c>
      <c r="S247" s="144">
        <v>0</v>
      </c>
      <c r="T247" s="144">
        <v>1</v>
      </c>
      <c r="U247" s="144">
        <v>2</v>
      </c>
      <c r="V247" s="144">
        <v>1</v>
      </c>
      <c r="W247" s="144">
        <v>6</v>
      </c>
      <c r="X247" s="144">
        <v>1</v>
      </c>
      <c r="Y247" s="144">
        <v>2</v>
      </c>
      <c r="Z247" s="144">
        <v>0</v>
      </c>
      <c r="AA247" s="144">
        <v>0</v>
      </c>
      <c r="AB247" s="144">
        <v>0</v>
      </c>
      <c r="AC247" s="144">
        <v>0</v>
      </c>
      <c r="AD247" s="144">
        <v>0</v>
      </c>
      <c r="AE247" s="144">
        <v>0</v>
      </c>
      <c r="AF247" s="13">
        <v>33</v>
      </c>
    </row>
    <row r="248" spans="1:32" s="13" customFormat="1" ht="13.7" customHeight="1" x14ac:dyDescent="0.15">
      <c r="A248" s="9" t="s">
        <v>1109</v>
      </c>
      <c r="B248" s="9" t="s">
        <v>691</v>
      </c>
      <c r="C248" s="17" t="s">
        <v>35</v>
      </c>
      <c r="D248" s="12">
        <v>1</v>
      </c>
      <c r="E248" s="12">
        <v>0</v>
      </c>
      <c r="F248" s="12">
        <v>1</v>
      </c>
      <c r="G248" s="12">
        <v>0</v>
      </c>
      <c r="H248" s="12">
        <v>0</v>
      </c>
      <c r="I248" s="12">
        <v>19</v>
      </c>
      <c r="J248" s="12">
        <v>0</v>
      </c>
      <c r="K248" s="12">
        <v>1</v>
      </c>
      <c r="L248" s="12">
        <v>0</v>
      </c>
      <c r="M248" s="12">
        <v>1</v>
      </c>
      <c r="N248" s="12">
        <v>0</v>
      </c>
      <c r="O248" s="12">
        <v>10</v>
      </c>
      <c r="P248" s="12">
        <v>13</v>
      </c>
      <c r="Q248" s="144">
        <v>23</v>
      </c>
      <c r="R248" s="144">
        <v>1</v>
      </c>
      <c r="S248" s="144">
        <v>0</v>
      </c>
      <c r="T248" s="144">
        <v>1</v>
      </c>
      <c r="U248" s="144">
        <v>2</v>
      </c>
      <c r="V248" s="144">
        <v>1</v>
      </c>
      <c r="W248" s="144">
        <v>6</v>
      </c>
      <c r="X248" s="144">
        <v>1</v>
      </c>
      <c r="Y248" s="144">
        <v>1</v>
      </c>
      <c r="Z248" s="144">
        <v>0</v>
      </c>
      <c r="AA248" s="144">
        <v>0</v>
      </c>
      <c r="AB248" s="144">
        <v>1</v>
      </c>
      <c r="AC248" s="144">
        <v>0</v>
      </c>
      <c r="AD248" s="144">
        <v>1</v>
      </c>
      <c r="AE248" s="144">
        <v>1</v>
      </c>
      <c r="AF248" s="13">
        <v>34</v>
      </c>
    </row>
    <row r="249" spans="1:32" s="13" customFormat="1" ht="13.7" customHeight="1" x14ac:dyDescent="0.15">
      <c r="A249" s="9" t="s">
        <v>1109</v>
      </c>
      <c r="B249" s="9" t="s">
        <v>691</v>
      </c>
      <c r="C249" s="17" t="s">
        <v>47</v>
      </c>
      <c r="D249" s="12">
        <v>1</v>
      </c>
      <c r="E249" s="12">
        <v>0</v>
      </c>
      <c r="F249" s="12">
        <v>1</v>
      </c>
      <c r="G249" s="12">
        <v>0</v>
      </c>
      <c r="H249" s="12">
        <v>0</v>
      </c>
      <c r="I249" s="12">
        <v>13</v>
      </c>
      <c r="J249" s="12">
        <v>0</v>
      </c>
      <c r="K249" s="12">
        <v>1</v>
      </c>
      <c r="L249" s="12">
        <v>0</v>
      </c>
      <c r="M249" s="12">
        <v>0</v>
      </c>
      <c r="N249" s="12">
        <v>0</v>
      </c>
      <c r="O249" s="12">
        <v>4</v>
      </c>
      <c r="P249" s="12">
        <v>12</v>
      </c>
      <c r="Q249" s="144">
        <v>16</v>
      </c>
      <c r="R249" s="144">
        <v>1</v>
      </c>
      <c r="S249" s="144">
        <v>0</v>
      </c>
      <c r="T249" s="144">
        <v>1</v>
      </c>
      <c r="U249" s="144">
        <v>2</v>
      </c>
      <c r="V249" s="144">
        <v>1</v>
      </c>
      <c r="W249" s="144">
        <v>4</v>
      </c>
      <c r="X249" s="144">
        <v>1</v>
      </c>
      <c r="Y249" s="144">
        <v>1</v>
      </c>
      <c r="Z249" s="144">
        <v>0</v>
      </c>
      <c r="AA249" s="144">
        <v>0</v>
      </c>
      <c r="AB249" s="144">
        <v>0</v>
      </c>
      <c r="AC249" s="144">
        <v>0</v>
      </c>
      <c r="AD249" s="144">
        <v>0</v>
      </c>
      <c r="AE249" s="144">
        <v>0</v>
      </c>
      <c r="AF249" s="13">
        <v>35</v>
      </c>
    </row>
    <row r="250" spans="1:32" s="13" customFormat="1" ht="13.7" customHeight="1" x14ac:dyDescent="0.15">
      <c r="A250" s="9" t="s">
        <v>1109</v>
      </c>
      <c r="B250" s="9" t="s">
        <v>691</v>
      </c>
      <c r="C250" s="17" t="s">
        <v>1091</v>
      </c>
      <c r="D250" s="12">
        <v>1</v>
      </c>
      <c r="E250" s="12">
        <v>0</v>
      </c>
      <c r="F250" s="12">
        <v>1</v>
      </c>
      <c r="G250" s="12">
        <v>0</v>
      </c>
      <c r="H250" s="12">
        <v>0</v>
      </c>
      <c r="I250" s="12">
        <v>15</v>
      </c>
      <c r="J250" s="12">
        <v>0</v>
      </c>
      <c r="K250" s="12">
        <v>1</v>
      </c>
      <c r="L250" s="12">
        <v>0</v>
      </c>
      <c r="M250" s="12">
        <v>0</v>
      </c>
      <c r="N250" s="12">
        <v>0</v>
      </c>
      <c r="O250" s="12">
        <v>6</v>
      </c>
      <c r="P250" s="12">
        <v>12</v>
      </c>
      <c r="Q250" s="144">
        <v>18</v>
      </c>
      <c r="R250" s="144">
        <v>1</v>
      </c>
      <c r="S250" s="144">
        <v>1</v>
      </c>
      <c r="T250" s="144">
        <v>1</v>
      </c>
      <c r="U250" s="144">
        <v>3</v>
      </c>
      <c r="V250" s="144">
        <v>1</v>
      </c>
      <c r="W250" s="144">
        <v>4</v>
      </c>
      <c r="X250" s="144">
        <v>1</v>
      </c>
      <c r="Y250" s="144">
        <v>1</v>
      </c>
      <c r="Z250" s="144">
        <v>0</v>
      </c>
      <c r="AA250" s="144">
        <v>0</v>
      </c>
      <c r="AB250" s="144">
        <v>2</v>
      </c>
      <c r="AC250" s="144">
        <v>0</v>
      </c>
      <c r="AD250" s="144">
        <v>0</v>
      </c>
      <c r="AE250" s="144">
        <v>2</v>
      </c>
      <c r="AF250" s="5">
        <v>37</v>
      </c>
    </row>
    <row r="251" spans="1:32" s="13" customFormat="1" ht="13.7" customHeight="1" x14ac:dyDescent="0.15">
      <c r="A251" s="9" t="s">
        <v>1109</v>
      </c>
      <c r="B251" s="9" t="s">
        <v>691</v>
      </c>
      <c r="C251" s="17" t="s">
        <v>1092</v>
      </c>
      <c r="D251" s="12">
        <v>1</v>
      </c>
      <c r="E251" s="12">
        <v>0</v>
      </c>
      <c r="F251" s="12">
        <v>1</v>
      </c>
      <c r="G251" s="12">
        <v>0</v>
      </c>
      <c r="H251" s="12">
        <v>0</v>
      </c>
      <c r="I251" s="12">
        <v>21</v>
      </c>
      <c r="J251" s="12">
        <v>0</v>
      </c>
      <c r="K251" s="12">
        <v>1</v>
      </c>
      <c r="L251" s="12">
        <v>0</v>
      </c>
      <c r="M251" s="12">
        <v>1</v>
      </c>
      <c r="N251" s="12">
        <v>0</v>
      </c>
      <c r="O251" s="12">
        <v>12</v>
      </c>
      <c r="P251" s="12">
        <v>13</v>
      </c>
      <c r="Q251" s="144">
        <v>25</v>
      </c>
      <c r="R251" s="144">
        <v>1</v>
      </c>
      <c r="S251" s="144">
        <v>0</v>
      </c>
      <c r="T251" s="144">
        <v>1</v>
      </c>
      <c r="U251" s="144">
        <v>2</v>
      </c>
      <c r="V251" s="144">
        <v>1</v>
      </c>
      <c r="W251" s="144">
        <v>5</v>
      </c>
      <c r="X251" s="144">
        <v>1</v>
      </c>
      <c r="Y251" s="144">
        <v>1</v>
      </c>
      <c r="Z251" s="144">
        <v>0</v>
      </c>
      <c r="AA251" s="144">
        <v>0</v>
      </c>
      <c r="AB251" s="144">
        <v>0</v>
      </c>
      <c r="AC251" s="144">
        <v>0</v>
      </c>
      <c r="AD251" s="144">
        <v>1</v>
      </c>
      <c r="AE251" s="144">
        <v>0</v>
      </c>
      <c r="AF251" s="13">
        <v>39</v>
      </c>
    </row>
    <row r="252" spans="1:32" s="13" customFormat="1" ht="13.7" customHeight="1" x14ac:dyDescent="0.15">
      <c r="A252" s="9" t="s">
        <v>1109</v>
      </c>
      <c r="B252" s="9" t="s">
        <v>691</v>
      </c>
      <c r="C252" s="17" t="s">
        <v>1176</v>
      </c>
      <c r="D252" s="12">
        <v>1</v>
      </c>
      <c r="E252" s="12">
        <v>0</v>
      </c>
      <c r="F252" s="12">
        <v>1</v>
      </c>
      <c r="G252" s="12">
        <v>0</v>
      </c>
      <c r="H252" s="12">
        <v>0</v>
      </c>
      <c r="I252" s="12">
        <v>19</v>
      </c>
      <c r="J252" s="12">
        <v>0</v>
      </c>
      <c r="K252" s="12">
        <v>1</v>
      </c>
      <c r="L252" s="12">
        <v>0</v>
      </c>
      <c r="M252" s="12">
        <v>0</v>
      </c>
      <c r="N252" s="12">
        <v>0</v>
      </c>
      <c r="O252" s="12">
        <v>11</v>
      </c>
      <c r="P252" s="12">
        <v>11</v>
      </c>
      <c r="Q252" s="144">
        <v>22</v>
      </c>
      <c r="R252" s="144">
        <v>1</v>
      </c>
      <c r="S252" s="144">
        <v>0</v>
      </c>
      <c r="T252" s="144">
        <v>1</v>
      </c>
      <c r="U252" s="144">
        <v>2</v>
      </c>
      <c r="V252" s="144">
        <v>1</v>
      </c>
      <c r="W252" s="144">
        <v>6</v>
      </c>
      <c r="X252" s="144">
        <v>1</v>
      </c>
      <c r="Y252" s="144">
        <v>1</v>
      </c>
      <c r="Z252" s="144">
        <v>0</v>
      </c>
      <c r="AA252" s="144">
        <v>0</v>
      </c>
      <c r="AB252" s="144">
        <v>0</v>
      </c>
      <c r="AC252" s="144">
        <v>0</v>
      </c>
      <c r="AD252" s="144">
        <v>0</v>
      </c>
      <c r="AE252" s="144">
        <v>0</v>
      </c>
      <c r="AF252" s="13">
        <v>40</v>
      </c>
    </row>
    <row r="253" spans="1:32" s="13" customFormat="1" ht="13.7" customHeight="1" x14ac:dyDescent="0.15">
      <c r="A253" s="9" t="s">
        <v>1109</v>
      </c>
      <c r="B253" s="9" t="s">
        <v>691</v>
      </c>
      <c r="C253" s="17" t="s">
        <v>1177</v>
      </c>
      <c r="D253" s="12">
        <v>1</v>
      </c>
      <c r="E253" s="12">
        <v>0</v>
      </c>
      <c r="F253" s="12">
        <v>1</v>
      </c>
      <c r="G253" s="12">
        <v>0</v>
      </c>
      <c r="H253" s="12">
        <v>0</v>
      </c>
      <c r="I253" s="12">
        <v>18</v>
      </c>
      <c r="J253" s="12">
        <v>0</v>
      </c>
      <c r="K253" s="12">
        <v>1</v>
      </c>
      <c r="L253" s="12">
        <v>0</v>
      </c>
      <c r="M253" s="12">
        <v>0</v>
      </c>
      <c r="N253" s="12">
        <v>0</v>
      </c>
      <c r="O253" s="12">
        <v>10</v>
      </c>
      <c r="P253" s="12">
        <v>11</v>
      </c>
      <c r="Q253" s="144">
        <v>21</v>
      </c>
      <c r="R253" s="144">
        <v>1</v>
      </c>
      <c r="S253" s="144">
        <v>0</v>
      </c>
      <c r="T253" s="144">
        <v>1</v>
      </c>
      <c r="U253" s="144">
        <v>2</v>
      </c>
      <c r="V253" s="144">
        <v>1</v>
      </c>
      <c r="W253" s="144">
        <v>6</v>
      </c>
      <c r="X253" s="144">
        <v>1</v>
      </c>
      <c r="Y253" s="144">
        <v>1</v>
      </c>
      <c r="Z253" s="144">
        <v>0</v>
      </c>
      <c r="AA253" s="144">
        <v>0</v>
      </c>
      <c r="AB253" s="144">
        <v>0</v>
      </c>
      <c r="AC253" s="144">
        <v>0</v>
      </c>
      <c r="AD253" s="144">
        <v>0</v>
      </c>
      <c r="AE253" s="144">
        <v>0</v>
      </c>
      <c r="AF253" s="13">
        <v>41</v>
      </c>
    </row>
    <row r="254" spans="1:32" s="13" customFormat="1" ht="13.7" customHeight="1" x14ac:dyDescent="0.15">
      <c r="A254" s="9" t="s">
        <v>1109</v>
      </c>
      <c r="B254" s="9" t="s">
        <v>691</v>
      </c>
      <c r="C254" s="17" t="s">
        <v>513</v>
      </c>
      <c r="D254" s="12">
        <v>1</v>
      </c>
      <c r="E254" s="12">
        <v>0</v>
      </c>
      <c r="F254" s="12">
        <v>1</v>
      </c>
      <c r="G254" s="12">
        <v>1</v>
      </c>
      <c r="H254" s="12">
        <v>0</v>
      </c>
      <c r="I254" s="12">
        <v>30</v>
      </c>
      <c r="J254" s="12">
        <v>0</v>
      </c>
      <c r="K254" s="12">
        <v>1</v>
      </c>
      <c r="L254" s="12">
        <v>0</v>
      </c>
      <c r="M254" s="12">
        <v>0</v>
      </c>
      <c r="N254" s="12">
        <v>0</v>
      </c>
      <c r="O254" s="12">
        <v>16</v>
      </c>
      <c r="P254" s="12">
        <v>18</v>
      </c>
      <c r="Q254" s="144">
        <v>34</v>
      </c>
      <c r="R254" s="144">
        <v>1</v>
      </c>
      <c r="S254" s="144">
        <v>0</v>
      </c>
      <c r="T254" s="144">
        <v>1</v>
      </c>
      <c r="U254" s="144">
        <v>2</v>
      </c>
      <c r="V254" s="144">
        <v>1</v>
      </c>
      <c r="W254" s="144">
        <v>6</v>
      </c>
      <c r="X254" s="144">
        <v>1</v>
      </c>
      <c r="Y254" s="144">
        <v>1</v>
      </c>
      <c r="Z254" s="144">
        <v>0</v>
      </c>
      <c r="AA254" s="144">
        <v>0</v>
      </c>
      <c r="AB254" s="144">
        <v>0</v>
      </c>
      <c r="AC254" s="144">
        <v>0</v>
      </c>
      <c r="AD254" s="144">
        <v>0</v>
      </c>
      <c r="AE254" s="144">
        <v>0</v>
      </c>
    </row>
    <row r="255" spans="1:32" s="13" customFormat="1" ht="13.7" customHeight="1" x14ac:dyDescent="0.15">
      <c r="A255" s="9" t="s">
        <v>1109</v>
      </c>
      <c r="B255" s="9" t="s">
        <v>691</v>
      </c>
      <c r="C255" s="17" t="s">
        <v>515</v>
      </c>
      <c r="D255" s="12">
        <v>1</v>
      </c>
      <c r="E255" s="12">
        <v>0</v>
      </c>
      <c r="F255" s="12">
        <v>1</v>
      </c>
      <c r="G255" s="12">
        <v>0</v>
      </c>
      <c r="H255" s="12">
        <v>0</v>
      </c>
      <c r="I255" s="12">
        <v>17</v>
      </c>
      <c r="J255" s="12">
        <v>0</v>
      </c>
      <c r="K255" s="12">
        <v>1</v>
      </c>
      <c r="L255" s="12">
        <v>0</v>
      </c>
      <c r="M255" s="12">
        <v>1</v>
      </c>
      <c r="N255" s="12">
        <v>0</v>
      </c>
      <c r="O255" s="12">
        <v>9</v>
      </c>
      <c r="P255" s="12">
        <v>12</v>
      </c>
      <c r="Q255" s="144">
        <v>21</v>
      </c>
      <c r="R255" s="144">
        <v>1</v>
      </c>
      <c r="S255" s="144">
        <v>0</v>
      </c>
      <c r="T255" s="144">
        <v>1</v>
      </c>
      <c r="U255" s="144">
        <v>2</v>
      </c>
      <c r="V255" s="144">
        <v>1</v>
      </c>
      <c r="W255" s="144">
        <v>6</v>
      </c>
      <c r="X255" s="144">
        <v>1</v>
      </c>
      <c r="Y255" s="144">
        <v>1</v>
      </c>
      <c r="Z255" s="144">
        <v>0</v>
      </c>
      <c r="AA255" s="144">
        <v>0</v>
      </c>
      <c r="AB255" s="144">
        <v>1</v>
      </c>
      <c r="AC255" s="144">
        <v>0</v>
      </c>
      <c r="AD255" s="144">
        <v>0</v>
      </c>
      <c r="AE255" s="144">
        <v>1</v>
      </c>
      <c r="AF255" s="5">
        <v>42</v>
      </c>
    </row>
    <row r="256" spans="1:32" s="13" customFormat="1" ht="13.7" customHeight="1" x14ac:dyDescent="0.15">
      <c r="A256" s="9" t="s">
        <v>1109</v>
      </c>
      <c r="B256" s="9" t="s">
        <v>691</v>
      </c>
      <c r="C256" s="17" t="s">
        <v>516</v>
      </c>
      <c r="D256" s="12">
        <v>1</v>
      </c>
      <c r="E256" s="12">
        <v>0</v>
      </c>
      <c r="F256" s="12">
        <v>1</v>
      </c>
      <c r="G256" s="12">
        <v>0</v>
      </c>
      <c r="H256" s="12">
        <v>0</v>
      </c>
      <c r="I256" s="12">
        <v>17</v>
      </c>
      <c r="J256" s="12">
        <v>0</v>
      </c>
      <c r="K256" s="12">
        <v>1</v>
      </c>
      <c r="L256" s="12">
        <v>0</v>
      </c>
      <c r="M256" s="12">
        <v>0</v>
      </c>
      <c r="N256" s="12">
        <v>0</v>
      </c>
      <c r="O256" s="12">
        <v>10</v>
      </c>
      <c r="P256" s="12">
        <v>10</v>
      </c>
      <c r="Q256" s="144">
        <v>20</v>
      </c>
      <c r="R256" s="144">
        <v>1</v>
      </c>
      <c r="S256" s="144">
        <v>0</v>
      </c>
      <c r="T256" s="144">
        <v>1</v>
      </c>
      <c r="U256" s="144">
        <v>2</v>
      </c>
      <c r="V256" s="144">
        <v>1</v>
      </c>
      <c r="W256" s="144">
        <v>6</v>
      </c>
      <c r="X256" s="144">
        <v>1</v>
      </c>
      <c r="Y256" s="144">
        <v>1</v>
      </c>
      <c r="Z256" s="144">
        <v>0</v>
      </c>
      <c r="AA256" s="144">
        <v>1</v>
      </c>
      <c r="AB256" s="144">
        <v>0</v>
      </c>
      <c r="AC256" s="144">
        <v>0</v>
      </c>
      <c r="AD256" s="144">
        <v>0</v>
      </c>
      <c r="AE256" s="144">
        <v>0</v>
      </c>
      <c r="AF256" s="13">
        <v>43</v>
      </c>
    </row>
    <row r="257" spans="1:32" s="13" customFormat="1" ht="13.7" customHeight="1" x14ac:dyDescent="0.15">
      <c r="A257" s="9" t="s">
        <v>1109</v>
      </c>
      <c r="B257" s="9" t="s">
        <v>691</v>
      </c>
      <c r="C257" s="17" t="s">
        <v>517</v>
      </c>
      <c r="D257" s="12">
        <v>1</v>
      </c>
      <c r="E257" s="12">
        <v>0</v>
      </c>
      <c r="F257" s="12">
        <v>1</v>
      </c>
      <c r="G257" s="12">
        <v>0</v>
      </c>
      <c r="H257" s="12">
        <v>0</v>
      </c>
      <c r="I257" s="12">
        <v>29</v>
      </c>
      <c r="J257" s="12">
        <v>0</v>
      </c>
      <c r="K257" s="12">
        <v>1</v>
      </c>
      <c r="L257" s="12">
        <v>0</v>
      </c>
      <c r="M257" s="12">
        <v>1</v>
      </c>
      <c r="N257" s="12">
        <v>0</v>
      </c>
      <c r="O257" s="12">
        <v>13</v>
      </c>
      <c r="P257" s="12">
        <v>20</v>
      </c>
      <c r="Q257" s="144">
        <v>33</v>
      </c>
      <c r="R257" s="144">
        <v>1</v>
      </c>
      <c r="S257" s="144">
        <v>0</v>
      </c>
      <c r="T257" s="144">
        <v>1</v>
      </c>
      <c r="U257" s="144">
        <v>2</v>
      </c>
      <c r="V257" s="144">
        <v>1</v>
      </c>
      <c r="W257" s="144">
        <v>6</v>
      </c>
      <c r="X257" s="144">
        <v>1</v>
      </c>
      <c r="Y257" s="144">
        <v>1</v>
      </c>
      <c r="Z257" s="144">
        <v>0</v>
      </c>
      <c r="AA257" s="144">
        <v>0</v>
      </c>
      <c r="AB257" s="144">
        <v>0</v>
      </c>
      <c r="AC257" s="144">
        <v>0</v>
      </c>
      <c r="AD257" s="144">
        <v>0</v>
      </c>
      <c r="AE257" s="144">
        <v>0</v>
      </c>
      <c r="AF257" s="13">
        <v>44</v>
      </c>
    </row>
    <row r="258" spans="1:32" s="13" customFormat="1" ht="13.7" customHeight="1" x14ac:dyDescent="0.15">
      <c r="A258" s="9" t="s">
        <v>1109</v>
      </c>
      <c r="B258" s="9" t="s">
        <v>691</v>
      </c>
      <c r="C258" s="17" t="s">
        <v>826</v>
      </c>
      <c r="D258" s="12">
        <v>1</v>
      </c>
      <c r="E258" s="12">
        <v>0</v>
      </c>
      <c r="F258" s="12">
        <v>1</v>
      </c>
      <c r="G258" s="12">
        <v>1</v>
      </c>
      <c r="H258" s="12">
        <v>0</v>
      </c>
      <c r="I258" s="12">
        <v>29</v>
      </c>
      <c r="J258" s="12">
        <v>0</v>
      </c>
      <c r="K258" s="12">
        <v>1</v>
      </c>
      <c r="L258" s="12">
        <v>0</v>
      </c>
      <c r="M258" s="12">
        <v>0</v>
      </c>
      <c r="N258" s="12">
        <v>0</v>
      </c>
      <c r="O258" s="12">
        <v>14</v>
      </c>
      <c r="P258" s="12">
        <v>19</v>
      </c>
      <c r="Q258" s="144">
        <v>33</v>
      </c>
      <c r="R258" s="144">
        <v>1</v>
      </c>
      <c r="S258" s="144">
        <v>1</v>
      </c>
      <c r="T258" s="144">
        <v>1</v>
      </c>
      <c r="U258" s="144">
        <v>3</v>
      </c>
      <c r="V258" s="144">
        <v>1</v>
      </c>
      <c r="W258" s="144">
        <v>6</v>
      </c>
      <c r="X258" s="144">
        <v>1</v>
      </c>
      <c r="Y258" s="144">
        <v>2</v>
      </c>
      <c r="Z258" s="144">
        <v>0</v>
      </c>
      <c r="AA258" s="144">
        <v>0</v>
      </c>
      <c r="AB258" s="144">
        <v>0</v>
      </c>
      <c r="AC258" s="144">
        <v>0</v>
      </c>
      <c r="AD258" s="144">
        <v>0</v>
      </c>
      <c r="AE258" s="144">
        <v>0</v>
      </c>
      <c r="AF258" s="13">
        <v>45</v>
      </c>
    </row>
    <row r="259" spans="1:32" s="13" customFormat="1" ht="13.7" customHeight="1" x14ac:dyDescent="0.15">
      <c r="A259" s="9" t="s">
        <v>1109</v>
      </c>
      <c r="B259" s="9" t="s">
        <v>691</v>
      </c>
      <c r="C259" s="17" t="s">
        <v>844</v>
      </c>
      <c r="D259" s="12">
        <v>1</v>
      </c>
      <c r="E259" s="12">
        <v>0</v>
      </c>
      <c r="F259" s="12">
        <v>1</v>
      </c>
      <c r="G259" s="12">
        <v>0</v>
      </c>
      <c r="H259" s="12">
        <v>0</v>
      </c>
      <c r="I259" s="12">
        <v>23</v>
      </c>
      <c r="J259" s="12">
        <v>0</v>
      </c>
      <c r="K259" s="12">
        <v>1</v>
      </c>
      <c r="L259" s="12">
        <v>0</v>
      </c>
      <c r="M259" s="12">
        <v>1</v>
      </c>
      <c r="N259" s="12">
        <v>0</v>
      </c>
      <c r="O259" s="12">
        <v>11</v>
      </c>
      <c r="P259" s="12">
        <v>16</v>
      </c>
      <c r="Q259" s="144">
        <v>27</v>
      </c>
      <c r="R259" s="144">
        <v>1</v>
      </c>
      <c r="S259" s="144">
        <v>0</v>
      </c>
      <c r="T259" s="144">
        <v>7</v>
      </c>
      <c r="U259" s="144">
        <v>8</v>
      </c>
      <c r="V259" s="144">
        <v>1</v>
      </c>
      <c r="W259" s="144">
        <v>6</v>
      </c>
      <c r="X259" s="144">
        <v>1</v>
      </c>
      <c r="Y259" s="144">
        <v>1</v>
      </c>
      <c r="Z259" s="144">
        <v>0</v>
      </c>
      <c r="AA259" s="144">
        <v>0</v>
      </c>
      <c r="AB259" s="144">
        <v>0</v>
      </c>
      <c r="AC259" s="144">
        <v>0</v>
      </c>
      <c r="AD259" s="144">
        <v>0</v>
      </c>
      <c r="AE259" s="144">
        <v>0</v>
      </c>
      <c r="AF259" s="13">
        <v>46</v>
      </c>
    </row>
    <row r="260" spans="1:32" s="13" customFormat="1" ht="13.7" customHeight="1" x14ac:dyDescent="0.15">
      <c r="A260" s="9" t="s">
        <v>1109</v>
      </c>
      <c r="B260" s="9" t="s">
        <v>691</v>
      </c>
      <c r="C260" s="17" t="s">
        <v>845</v>
      </c>
      <c r="D260" s="12">
        <v>1</v>
      </c>
      <c r="E260" s="12">
        <v>0</v>
      </c>
      <c r="F260" s="12">
        <v>1</v>
      </c>
      <c r="G260" s="12">
        <v>0</v>
      </c>
      <c r="H260" s="12">
        <v>0</v>
      </c>
      <c r="I260" s="12">
        <v>26</v>
      </c>
      <c r="J260" s="12">
        <v>0</v>
      </c>
      <c r="K260" s="12">
        <v>1</v>
      </c>
      <c r="L260" s="12">
        <v>0</v>
      </c>
      <c r="M260" s="12">
        <v>1</v>
      </c>
      <c r="N260" s="12">
        <v>0</v>
      </c>
      <c r="O260" s="12">
        <v>8</v>
      </c>
      <c r="P260" s="12">
        <v>22</v>
      </c>
      <c r="Q260" s="144">
        <v>30</v>
      </c>
      <c r="R260" s="144">
        <v>1</v>
      </c>
      <c r="S260" s="144">
        <v>0</v>
      </c>
      <c r="T260" s="144">
        <v>2</v>
      </c>
      <c r="U260" s="144">
        <v>3</v>
      </c>
      <c r="V260" s="144">
        <v>1</v>
      </c>
      <c r="W260" s="144">
        <v>6</v>
      </c>
      <c r="X260" s="144">
        <v>1</v>
      </c>
      <c r="Y260" s="144">
        <v>1</v>
      </c>
      <c r="Z260" s="144">
        <v>0</v>
      </c>
      <c r="AA260" s="144">
        <v>0</v>
      </c>
      <c r="AB260" s="144">
        <v>1</v>
      </c>
      <c r="AC260" s="144">
        <v>0</v>
      </c>
      <c r="AD260" s="144">
        <v>0</v>
      </c>
      <c r="AE260" s="144">
        <v>1</v>
      </c>
      <c r="AF260" s="5">
        <v>47</v>
      </c>
    </row>
    <row r="261" spans="1:32" s="13" customFormat="1" ht="13.7" customHeight="1" x14ac:dyDescent="0.15">
      <c r="A261" s="9" t="s">
        <v>1109</v>
      </c>
      <c r="B261" s="9" t="s">
        <v>691</v>
      </c>
      <c r="C261" s="17" t="s">
        <v>859</v>
      </c>
      <c r="D261" s="12">
        <v>1</v>
      </c>
      <c r="E261" s="12">
        <v>0</v>
      </c>
      <c r="F261" s="12">
        <v>1</v>
      </c>
      <c r="G261" s="12">
        <v>0</v>
      </c>
      <c r="H261" s="12">
        <v>0</v>
      </c>
      <c r="I261" s="12">
        <v>16</v>
      </c>
      <c r="J261" s="12">
        <v>0</v>
      </c>
      <c r="K261" s="12">
        <v>1</v>
      </c>
      <c r="L261" s="12">
        <v>0</v>
      </c>
      <c r="M261" s="12">
        <v>1</v>
      </c>
      <c r="N261" s="12">
        <v>0</v>
      </c>
      <c r="O261" s="12">
        <v>7</v>
      </c>
      <c r="P261" s="12">
        <v>13</v>
      </c>
      <c r="Q261" s="144">
        <v>20</v>
      </c>
      <c r="R261" s="144">
        <v>1</v>
      </c>
      <c r="S261" s="144">
        <v>0</v>
      </c>
      <c r="T261" s="144">
        <v>1</v>
      </c>
      <c r="U261" s="144">
        <v>2</v>
      </c>
      <c r="V261" s="144">
        <v>1</v>
      </c>
      <c r="W261" s="144">
        <v>6</v>
      </c>
      <c r="X261" s="144">
        <v>1</v>
      </c>
      <c r="Y261" s="144">
        <v>1</v>
      </c>
      <c r="Z261" s="144">
        <v>0</v>
      </c>
      <c r="AA261" s="144">
        <v>0</v>
      </c>
      <c r="AB261" s="144">
        <v>1</v>
      </c>
      <c r="AC261" s="144">
        <v>0</v>
      </c>
      <c r="AD261" s="144">
        <v>0</v>
      </c>
      <c r="AE261" s="144">
        <v>1</v>
      </c>
      <c r="AF261" s="13">
        <v>48</v>
      </c>
    </row>
    <row r="262" spans="1:32" s="13" customFormat="1" ht="13.7" customHeight="1" x14ac:dyDescent="0.15">
      <c r="A262" s="9" t="s">
        <v>1109</v>
      </c>
      <c r="B262" s="9" t="s">
        <v>691</v>
      </c>
      <c r="C262" s="17" t="s">
        <v>255</v>
      </c>
      <c r="D262" s="12">
        <v>1</v>
      </c>
      <c r="E262" s="12">
        <v>0</v>
      </c>
      <c r="F262" s="12">
        <v>1</v>
      </c>
      <c r="G262" s="12">
        <v>0</v>
      </c>
      <c r="H262" s="12">
        <v>0</v>
      </c>
      <c r="I262" s="12">
        <v>18</v>
      </c>
      <c r="J262" s="12">
        <v>0</v>
      </c>
      <c r="K262" s="12">
        <v>1</v>
      </c>
      <c r="L262" s="12">
        <v>0</v>
      </c>
      <c r="M262" s="12">
        <v>0</v>
      </c>
      <c r="N262" s="12">
        <v>0</v>
      </c>
      <c r="O262" s="12">
        <v>7</v>
      </c>
      <c r="P262" s="12">
        <v>14</v>
      </c>
      <c r="Q262" s="144">
        <v>21</v>
      </c>
      <c r="R262" s="144">
        <v>1</v>
      </c>
      <c r="S262" s="144">
        <v>0</v>
      </c>
      <c r="T262" s="144">
        <v>1</v>
      </c>
      <c r="U262" s="144">
        <v>2</v>
      </c>
      <c r="V262" s="144">
        <v>1</v>
      </c>
      <c r="W262" s="144">
        <v>6</v>
      </c>
      <c r="X262" s="144">
        <v>1</v>
      </c>
      <c r="Y262" s="144">
        <v>1</v>
      </c>
      <c r="Z262" s="144">
        <v>0</v>
      </c>
      <c r="AA262" s="144">
        <v>0</v>
      </c>
      <c r="AB262" s="144">
        <v>1</v>
      </c>
      <c r="AC262" s="144">
        <v>0</v>
      </c>
      <c r="AD262" s="144">
        <v>1</v>
      </c>
      <c r="AE262" s="144">
        <v>1</v>
      </c>
      <c r="AF262" s="13">
        <v>49</v>
      </c>
    </row>
    <row r="263" spans="1:32" s="13" customFormat="1" ht="13.7" customHeight="1" x14ac:dyDescent="0.15">
      <c r="A263" s="9" t="s">
        <v>1109</v>
      </c>
      <c r="B263" s="9" t="s">
        <v>691</v>
      </c>
      <c r="C263" s="17" t="s">
        <v>563</v>
      </c>
      <c r="D263" s="12">
        <v>1</v>
      </c>
      <c r="E263" s="12">
        <v>0</v>
      </c>
      <c r="F263" s="12">
        <v>1</v>
      </c>
      <c r="G263" s="12">
        <v>0</v>
      </c>
      <c r="H263" s="12">
        <v>0</v>
      </c>
      <c r="I263" s="12">
        <v>24</v>
      </c>
      <c r="J263" s="12">
        <v>0</v>
      </c>
      <c r="K263" s="12">
        <v>1</v>
      </c>
      <c r="L263" s="12">
        <v>0</v>
      </c>
      <c r="M263" s="12">
        <v>0</v>
      </c>
      <c r="N263" s="12">
        <v>0</v>
      </c>
      <c r="O263" s="12">
        <v>11</v>
      </c>
      <c r="P263" s="12">
        <v>16</v>
      </c>
      <c r="Q263" s="144">
        <v>27</v>
      </c>
      <c r="R263" s="144">
        <v>1</v>
      </c>
      <c r="S263" s="144">
        <v>0</v>
      </c>
      <c r="T263" s="144">
        <v>1</v>
      </c>
      <c r="U263" s="144">
        <v>2</v>
      </c>
      <c r="V263" s="144">
        <v>1</v>
      </c>
      <c r="W263" s="144">
        <v>6</v>
      </c>
      <c r="X263" s="144">
        <v>1</v>
      </c>
      <c r="Y263" s="144">
        <v>1</v>
      </c>
      <c r="Z263" s="144">
        <v>0</v>
      </c>
      <c r="AA263" s="144">
        <v>0</v>
      </c>
      <c r="AB263" s="144">
        <v>0</v>
      </c>
      <c r="AC263" s="144">
        <v>0</v>
      </c>
      <c r="AD263" s="144">
        <v>0</v>
      </c>
      <c r="AE263" s="144">
        <v>0</v>
      </c>
      <c r="AF263" s="13">
        <v>50</v>
      </c>
    </row>
    <row r="264" spans="1:32" s="13" customFormat="1" ht="13.7" customHeight="1" x14ac:dyDescent="0.15">
      <c r="A264" s="9" t="s">
        <v>1109</v>
      </c>
      <c r="B264" s="9" t="s">
        <v>691</v>
      </c>
      <c r="C264" s="17" t="s">
        <v>266</v>
      </c>
      <c r="D264" s="12">
        <v>1</v>
      </c>
      <c r="E264" s="12">
        <v>0</v>
      </c>
      <c r="F264" s="12">
        <v>1</v>
      </c>
      <c r="G264" s="12">
        <v>0</v>
      </c>
      <c r="H264" s="12">
        <v>0</v>
      </c>
      <c r="I264" s="12">
        <v>27</v>
      </c>
      <c r="J264" s="12">
        <v>0</v>
      </c>
      <c r="K264" s="12">
        <v>1</v>
      </c>
      <c r="L264" s="12">
        <v>0</v>
      </c>
      <c r="M264" s="12">
        <v>0</v>
      </c>
      <c r="N264" s="12">
        <v>0</v>
      </c>
      <c r="O264" s="12">
        <v>11</v>
      </c>
      <c r="P264" s="12">
        <v>19</v>
      </c>
      <c r="Q264" s="144">
        <v>30</v>
      </c>
      <c r="R264" s="144">
        <v>1</v>
      </c>
      <c r="S264" s="144">
        <v>0</v>
      </c>
      <c r="T264" s="144">
        <v>1</v>
      </c>
      <c r="U264" s="144">
        <v>2</v>
      </c>
      <c r="V264" s="144">
        <v>1</v>
      </c>
      <c r="W264" s="144">
        <v>6</v>
      </c>
      <c r="X264" s="144">
        <v>1</v>
      </c>
      <c r="Y264" s="144">
        <v>1</v>
      </c>
      <c r="Z264" s="144">
        <v>0</v>
      </c>
      <c r="AA264" s="144">
        <v>0</v>
      </c>
      <c r="AB264" s="144">
        <v>2</v>
      </c>
      <c r="AC264" s="144">
        <v>0</v>
      </c>
      <c r="AD264" s="144">
        <v>0</v>
      </c>
      <c r="AE264" s="144">
        <v>2</v>
      </c>
      <c r="AF264" s="13">
        <v>51</v>
      </c>
    </row>
    <row r="265" spans="1:32" s="13" customFormat="1" ht="13.7" customHeight="1" x14ac:dyDescent="0.15">
      <c r="A265" s="9" t="s">
        <v>1109</v>
      </c>
      <c r="B265" s="9" t="s">
        <v>691</v>
      </c>
      <c r="C265" s="17" t="s">
        <v>26</v>
      </c>
      <c r="D265" s="12">
        <v>1</v>
      </c>
      <c r="E265" s="12">
        <v>0</v>
      </c>
      <c r="F265" s="12">
        <v>1</v>
      </c>
      <c r="G265" s="12">
        <v>0</v>
      </c>
      <c r="H265" s="12">
        <v>0</v>
      </c>
      <c r="I265" s="12">
        <v>19</v>
      </c>
      <c r="J265" s="12">
        <v>0</v>
      </c>
      <c r="K265" s="12">
        <v>1</v>
      </c>
      <c r="L265" s="12">
        <v>0</v>
      </c>
      <c r="M265" s="12">
        <v>0</v>
      </c>
      <c r="N265" s="12">
        <v>0</v>
      </c>
      <c r="O265" s="12">
        <v>9</v>
      </c>
      <c r="P265" s="12">
        <v>13</v>
      </c>
      <c r="Q265" s="144">
        <v>22</v>
      </c>
      <c r="R265" s="144">
        <v>1</v>
      </c>
      <c r="S265" s="144">
        <v>0</v>
      </c>
      <c r="T265" s="144">
        <v>1</v>
      </c>
      <c r="U265" s="144">
        <v>2</v>
      </c>
      <c r="V265" s="144">
        <v>1</v>
      </c>
      <c r="W265" s="144">
        <v>6</v>
      </c>
      <c r="X265" s="144">
        <v>1</v>
      </c>
      <c r="Y265" s="144">
        <v>1</v>
      </c>
      <c r="Z265" s="144">
        <v>0</v>
      </c>
      <c r="AA265" s="144">
        <v>0</v>
      </c>
      <c r="AB265" s="144">
        <v>0</v>
      </c>
      <c r="AC265" s="144">
        <v>0</v>
      </c>
      <c r="AD265" s="144">
        <v>1</v>
      </c>
      <c r="AE265" s="144">
        <v>0</v>
      </c>
      <c r="AF265" s="5">
        <v>52</v>
      </c>
    </row>
    <row r="266" spans="1:32" s="13" customFormat="1" ht="13.7" customHeight="1" x14ac:dyDescent="0.15">
      <c r="A266" s="9" t="s">
        <v>1109</v>
      </c>
      <c r="B266" s="9" t="s">
        <v>691</v>
      </c>
      <c r="C266" s="17" t="s">
        <v>30</v>
      </c>
      <c r="D266" s="12">
        <v>1</v>
      </c>
      <c r="E266" s="12">
        <v>0</v>
      </c>
      <c r="F266" s="12">
        <v>1</v>
      </c>
      <c r="G266" s="12">
        <v>0</v>
      </c>
      <c r="H266" s="12">
        <v>0</v>
      </c>
      <c r="I266" s="12">
        <v>23</v>
      </c>
      <c r="J266" s="12">
        <v>0</v>
      </c>
      <c r="K266" s="12">
        <v>1</v>
      </c>
      <c r="L266" s="12">
        <v>0</v>
      </c>
      <c r="M266" s="12">
        <v>1</v>
      </c>
      <c r="N266" s="12">
        <v>0</v>
      </c>
      <c r="O266" s="12">
        <v>11</v>
      </c>
      <c r="P266" s="12">
        <v>16</v>
      </c>
      <c r="Q266" s="144">
        <v>27</v>
      </c>
      <c r="R266" s="144">
        <v>1</v>
      </c>
      <c r="S266" s="144">
        <v>0</v>
      </c>
      <c r="T266" s="144">
        <v>1</v>
      </c>
      <c r="U266" s="144">
        <v>2</v>
      </c>
      <c r="V266" s="144">
        <v>1</v>
      </c>
      <c r="W266" s="144">
        <v>6</v>
      </c>
      <c r="X266" s="144">
        <v>1</v>
      </c>
      <c r="Y266" s="144">
        <v>1</v>
      </c>
      <c r="Z266" s="144">
        <v>0</v>
      </c>
      <c r="AA266" s="144">
        <v>0</v>
      </c>
      <c r="AB266" s="144">
        <v>0</v>
      </c>
      <c r="AC266" s="144">
        <v>0</v>
      </c>
      <c r="AD266" s="144">
        <v>1</v>
      </c>
      <c r="AE266" s="144">
        <v>0</v>
      </c>
      <c r="AF266" s="13">
        <v>53</v>
      </c>
    </row>
    <row r="267" spans="1:32" s="13" customFormat="1" ht="13.7" customHeight="1" x14ac:dyDescent="0.15">
      <c r="A267" s="9" t="s">
        <v>1109</v>
      </c>
      <c r="B267" s="9" t="s">
        <v>691</v>
      </c>
      <c r="C267" s="17" t="s">
        <v>33</v>
      </c>
      <c r="D267" s="12">
        <v>1</v>
      </c>
      <c r="E267" s="12">
        <v>0</v>
      </c>
      <c r="F267" s="12">
        <v>1</v>
      </c>
      <c r="G267" s="12">
        <v>0</v>
      </c>
      <c r="H267" s="12">
        <v>0</v>
      </c>
      <c r="I267" s="12">
        <v>22</v>
      </c>
      <c r="J267" s="12">
        <v>0</v>
      </c>
      <c r="K267" s="12">
        <v>1</v>
      </c>
      <c r="L267" s="12">
        <v>0</v>
      </c>
      <c r="M267" s="12">
        <v>0</v>
      </c>
      <c r="N267" s="12">
        <v>0</v>
      </c>
      <c r="O267" s="12">
        <v>11</v>
      </c>
      <c r="P267" s="12">
        <v>14</v>
      </c>
      <c r="Q267" s="144">
        <v>25</v>
      </c>
      <c r="R267" s="144">
        <v>1</v>
      </c>
      <c r="S267" s="144">
        <v>0</v>
      </c>
      <c r="T267" s="144">
        <v>1</v>
      </c>
      <c r="U267" s="144">
        <v>2</v>
      </c>
      <c r="V267" s="144">
        <v>1</v>
      </c>
      <c r="W267" s="144">
        <v>6</v>
      </c>
      <c r="X267" s="144">
        <v>1</v>
      </c>
      <c r="Y267" s="144">
        <v>1</v>
      </c>
      <c r="Z267" s="144">
        <v>0</v>
      </c>
      <c r="AA267" s="144">
        <v>0</v>
      </c>
      <c r="AB267" s="144">
        <v>0</v>
      </c>
      <c r="AC267" s="144">
        <v>0</v>
      </c>
      <c r="AD267" s="144">
        <v>0</v>
      </c>
      <c r="AE267" s="144">
        <v>0</v>
      </c>
      <c r="AF267" s="13">
        <v>54</v>
      </c>
    </row>
    <row r="268" spans="1:32" s="13" customFormat="1" ht="13.7" customHeight="1" x14ac:dyDescent="0.15">
      <c r="A268" s="9" t="s">
        <v>1109</v>
      </c>
      <c r="B268" s="9" t="s">
        <v>691</v>
      </c>
      <c r="C268" s="17" t="s">
        <v>37</v>
      </c>
      <c r="D268" s="12">
        <v>1</v>
      </c>
      <c r="E268" s="12">
        <v>0</v>
      </c>
      <c r="F268" s="12">
        <v>1</v>
      </c>
      <c r="G268" s="12">
        <v>0</v>
      </c>
      <c r="H268" s="12">
        <v>0</v>
      </c>
      <c r="I268" s="12">
        <v>16</v>
      </c>
      <c r="J268" s="12">
        <v>0</v>
      </c>
      <c r="K268" s="12">
        <v>1</v>
      </c>
      <c r="L268" s="12">
        <v>0</v>
      </c>
      <c r="M268" s="12">
        <v>0</v>
      </c>
      <c r="N268" s="12">
        <v>0</v>
      </c>
      <c r="O268" s="12">
        <v>9</v>
      </c>
      <c r="P268" s="12">
        <v>10</v>
      </c>
      <c r="Q268" s="144">
        <v>19</v>
      </c>
      <c r="R268" s="144">
        <v>1</v>
      </c>
      <c r="S268" s="144">
        <v>0</v>
      </c>
      <c r="T268" s="144">
        <v>0</v>
      </c>
      <c r="U268" s="144">
        <v>1</v>
      </c>
      <c r="V268" s="144">
        <v>1</v>
      </c>
      <c r="W268" s="144">
        <v>5</v>
      </c>
      <c r="X268" s="144">
        <v>1</v>
      </c>
      <c r="Y268" s="144">
        <v>1</v>
      </c>
      <c r="Z268" s="144">
        <v>0</v>
      </c>
      <c r="AA268" s="144">
        <v>0</v>
      </c>
      <c r="AB268" s="144">
        <v>0</v>
      </c>
      <c r="AC268" s="144">
        <v>0</v>
      </c>
      <c r="AD268" s="144">
        <v>0</v>
      </c>
      <c r="AE268" s="144">
        <v>0</v>
      </c>
      <c r="AF268" s="13">
        <v>55</v>
      </c>
    </row>
    <row r="269" spans="1:32" s="13" customFormat="1" ht="13.7" customHeight="1" x14ac:dyDescent="0.15">
      <c r="A269" s="9" t="s">
        <v>1109</v>
      </c>
      <c r="B269" s="9" t="s">
        <v>691</v>
      </c>
      <c r="C269" s="17" t="s">
        <v>49</v>
      </c>
      <c r="D269" s="12">
        <v>1</v>
      </c>
      <c r="E269" s="12">
        <v>0</v>
      </c>
      <c r="F269" s="12">
        <v>1</v>
      </c>
      <c r="G269" s="12">
        <v>1</v>
      </c>
      <c r="H269" s="12">
        <v>0</v>
      </c>
      <c r="I269" s="12">
        <v>32</v>
      </c>
      <c r="J269" s="12">
        <v>0</v>
      </c>
      <c r="K269" s="12">
        <v>1</v>
      </c>
      <c r="L269" s="12">
        <v>0</v>
      </c>
      <c r="M269" s="12">
        <v>0</v>
      </c>
      <c r="N269" s="12">
        <v>0</v>
      </c>
      <c r="O269" s="12">
        <v>20</v>
      </c>
      <c r="P269" s="12">
        <v>16</v>
      </c>
      <c r="Q269" s="144">
        <v>36</v>
      </c>
      <c r="R269" s="144">
        <v>1</v>
      </c>
      <c r="S269" s="144">
        <v>1</v>
      </c>
      <c r="T269" s="144">
        <v>1</v>
      </c>
      <c r="U269" s="144">
        <v>3</v>
      </c>
      <c r="V269" s="144">
        <v>1</v>
      </c>
      <c r="W269" s="144">
        <v>6</v>
      </c>
      <c r="X269" s="144">
        <v>1</v>
      </c>
      <c r="Y269" s="144">
        <v>1</v>
      </c>
      <c r="Z269" s="144">
        <v>0</v>
      </c>
      <c r="AA269" s="144">
        <v>0</v>
      </c>
      <c r="AB269" s="144">
        <v>0</v>
      </c>
      <c r="AC269" s="144">
        <v>0</v>
      </c>
      <c r="AD269" s="144">
        <v>1</v>
      </c>
      <c r="AE269" s="144">
        <v>0</v>
      </c>
      <c r="AF269" s="13">
        <v>56</v>
      </c>
    </row>
    <row r="270" spans="1:32" s="13" customFormat="1" ht="13.7" customHeight="1" x14ac:dyDescent="0.15">
      <c r="A270" s="9" t="s">
        <v>1109</v>
      </c>
      <c r="B270" s="9" t="s">
        <v>691</v>
      </c>
      <c r="C270" s="17" t="s">
        <v>744</v>
      </c>
      <c r="D270" s="12">
        <v>1</v>
      </c>
      <c r="E270" s="12">
        <v>0</v>
      </c>
      <c r="F270" s="12">
        <v>1</v>
      </c>
      <c r="G270" s="12">
        <v>0</v>
      </c>
      <c r="H270" s="12">
        <v>0</v>
      </c>
      <c r="I270" s="12">
        <v>26</v>
      </c>
      <c r="J270" s="12">
        <v>0</v>
      </c>
      <c r="K270" s="12">
        <v>1</v>
      </c>
      <c r="L270" s="12">
        <v>0</v>
      </c>
      <c r="M270" s="12">
        <v>0</v>
      </c>
      <c r="N270" s="12">
        <v>0</v>
      </c>
      <c r="O270" s="12">
        <v>10</v>
      </c>
      <c r="P270" s="12">
        <v>19</v>
      </c>
      <c r="Q270" s="144">
        <v>29</v>
      </c>
      <c r="R270" s="144">
        <v>1</v>
      </c>
      <c r="S270" s="144">
        <v>0</v>
      </c>
      <c r="T270" s="144">
        <v>1</v>
      </c>
      <c r="U270" s="144">
        <v>2</v>
      </c>
      <c r="V270" s="144">
        <v>1</v>
      </c>
      <c r="W270" s="144">
        <v>6</v>
      </c>
      <c r="X270" s="144">
        <v>1</v>
      </c>
      <c r="Y270" s="144">
        <v>1</v>
      </c>
      <c r="Z270" s="144">
        <v>0</v>
      </c>
      <c r="AA270" s="144">
        <v>0</v>
      </c>
      <c r="AB270" s="144">
        <v>1</v>
      </c>
      <c r="AC270" s="144">
        <v>0</v>
      </c>
      <c r="AD270" s="144">
        <v>0</v>
      </c>
      <c r="AE270" s="144">
        <v>1</v>
      </c>
      <c r="AF270" s="5">
        <v>57</v>
      </c>
    </row>
    <row r="271" spans="1:32" s="13" customFormat="1" ht="13.7" customHeight="1" x14ac:dyDescent="0.15">
      <c r="A271" s="9" t="s">
        <v>1109</v>
      </c>
      <c r="B271" s="9" t="s">
        <v>691</v>
      </c>
      <c r="C271" s="17" t="s">
        <v>495</v>
      </c>
      <c r="D271" s="12">
        <v>1</v>
      </c>
      <c r="E271" s="12">
        <v>0</v>
      </c>
      <c r="F271" s="12">
        <v>1</v>
      </c>
      <c r="G271" s="12">
        <v>0</v>
      </c>
      <c r="H271" s="12">
        <v>0</v>
      </c>
      <c r="I271" s="12">
        <v>9</v>
      </c>
      <c r="J271" s="12">
        <v>0</v>
      </c>
      <c r="K271" s="12">
        <v>1</v>
      </c>
      <c r="L271" s="12">
        <v>0</v>
      </c>
      <c r="M271" s="12">
        <v>0</v>
      </c>
      <c r="N271" s="12">
        <v>0</v>
      </c>
      <c r="O271" s="12">
        <v>8</v>
      </c>
      <c r="P271" s="12">
        <v>4</v>
      </c>
      <c r="Q271" s="144">
        <v>12</v>
      </c>
      <c r="R271" s="144">
        <v>1</v>
      </c>
      <c r="S271" s="144">
        <v>0</v>
      </c>
      <c r="T271" s="144">
        <v>4</v>
      </c>
      <c r="U271" s="144">
        <v>5</v>
      </c>
      <c r="V271" s="144">
        <v>1</v>
      </c>
      <c r="W271" s="144">
        <v>0</v>
      </c>
      <c r="X271" s="144">
        <v>1</v>
      </c>
      <c r="Y271" s="144">
        <v>1</v>
      </c>
      <c r="Z271" s="144">
        <v>0</v>
      </c>
      <c r="AA271" s="144">
        <v>0</v>
      </c>
      <c r="AB271" s="144">
        <v>1</v>
      </c>
      <c r="AC271" s="144">
        <v>0</v>
      </c>
      <c r="AD271" s="144">
        <v>0</v>
      </c>
      <c r="AE271" s="144">
        <v>1</v>
      </c>
      <c r="AF271" s="13">
        <v>58</v>
      </c>
    </row>
    <row r="272" spans="1:32" s="13" customFormat="1" ht="13.7" customHeight="1" x14ac:dyDescent="0.15">
      <c r="A272" s="9" t="s">
        <v>1109</v>
      </c>
      <c r="B272" s="9" t="s">
        <v>691</v>
      </c>
      <c r="C272" s="17" t="s">
        <v>496</v>
      </c>
      <c r="D272" s="12">
        <v>1</v>
      </c>
      <c r="E272" s="12">
        <v>0</v>
      </c>
      <c r="F272" s="12">
        <v>1</v>
      </c>
      <c r="G272" s="12">
        <v>1</v>
      </c>
      <c r="H272" s="12">
        <v>0</v>
      </c>
      <c r="I272" s="12">
        <v>19</v>
      </c>
      <c r="J272" s="12">
        <v>0</v>
      </c>
      <c r="K272" s="12">
        <v>1</v>
      </c>
      <c r="L272" s="12">
        <v>0</v>
      </c>
      <c r="M272" s="12">
        <v>0</v>
      </c>
      <c r="N272" s="12">
        <v>0</v>
      </c>
      <c r="O272" s="12">
        <v>7</v>
      </c>
      <c r="P272" s="12">
        <v>16</v>
      </c>
      <c r="Q272" s="144">
        <v>23</v>
      </c>
      <c r="R272" s="144">
        <v>1</v>
      </c>
      <c r="S272" s="144">
        <v>0</v>
      </c>
      <c r="T272" s="144">
        <v>1</v>
      </c>
      <c r="U272" s="144">
        <v>2</v>
      </c>
      <c r="V272" s="144">
        <v>0</v>
      </c>
      <c r="W272" s="144">
        <v>6</v>
      </c>
      <c r="X272" s="144">
        <v>1</v>
      </c>
      <c r="Y272" s="144">
        <v>1</v>
      </c>
      <c r="Z272" s="144">
        <v>0</v>
      </c>
      <c r="AA272" s="144">
        <v>2</v>
      </c>
      <c r="AB272" s="144">
        <v>0</v>
      </c>
      <c r="AC272" s="144">
        <v>0</v>
      </c>
      <c r="AD272" s="144">
        <v>0</v>
      </c>
      <c r="AE272" s="144">
        <v>0</v>
      </c>
      <c r="AF272" s="13">
        <v>59</v>
      </c>
    </row>
    <row r="273" spans="1:32" s="13" customFormat="1" ht="13.7" customHeight="1" x14ac:dyDescent="0.15">
      <c r="A273" s="9" t="s">
        <v>1109</v>
      </c>
      <c r="B273" s="9" t="s">
        <v>691</v>
      </c>
      <c r="C273" s="17" t="s">
        <v>413</v>
      </c>
      <c r="D273" s="12">
        <v>1</v>
      </c>
      <c r="E273" s="12">
        <v>0</v>
      </c>
      <c r="F273" s="12">
        <v>1</v>
      </c>
      <c r="G273" s="12">
        <v>0</v>
      </c>
      <c r="H273" s="12">
        <v>0</v>
      </c>
      <c r="I273" s="12">
        <v>15</v>
      </c>
      <c r="J273" s="12">
        <v>0</v>
      </c>
      <c r="K273" s="12">
        <v>1</v>
      </c>
      <c r="L273" s="12">
        <v>0</v>
      </c>
      <c r="M273" s="12">
        <v>1</v>
      </c>
      <c r="N273" s="12">
        <v>0</v>
      </c>
      <c r="O273" s="12">
        <v>5</v>
      </c>
      <c r="P273" s="12">
        <v>14</v>
      </c>
      <c r="Q273" s="144">
        <v>19</v>
      </c>
      <c r="R273" s="144">
        <v>1</v>
      </c>
      <c r="S273" s="144">
        <v>0</v>
      </c>
      <c r="T273" s="144">
        <v>1</v>
      </c>
      <c r="U273" s="144">
        <v>2</v>
      </c>
      <c r="V273" s="144">
        <v>1</v>
      </c>
      <c r="W273" s="144">
        <v>6</v>
      </c>
      <c r="X273" s="144">
        <v>1</v>
      </c>
      <c r="Y273" s="144">
        <v>2</v>
      </c>
      <c r="Z273" s="144">
        <v>0</v>
      </c>
      <c r="AA273" s="144">
        <v>0</v>
      </c>
      <c r="AB273" s="144">
        <v>0</v>
      </c>
      <c r="AC273" s="144">
        <v>0</v>
      </c>
      <c r="AD273" s="144">
        <v>0</v>
      </c>
      <c r="AE273" s="144">
        <v>0</v>
      </c>
      <c r="AF273" s="13">
        <v>60</v>
      </c>
    </row>
    <row r="274" spans="1:32" s="13" customFormat="1" ht="13.7" customHeight="1" x14ac:dyDescent="0.15">
      <c r="A274" s="9" t="s">
        <v>1109</v>
      </c>
      <c r="B274" s="9" t="s">
        <v>691</v>
      </c>
      <c r="C274" s="17" t="s">
        <v>831</v>
      </c>
      <c r="D274" s="12">
        <v>1</v>
      </c>
      <c r="E274" s="12">
        <v>0</v>
      </c>
      <c r="F274" s="12">
        <v>1</v>
      </c>
      <c r="G274" s="12">
        <v>1</v>
      </c>
      <c r="H274" s="12">
        <v>0</v>
      </c>
      <c r="I274" s="12">
        <v>27</v>
      </c>
      <c r="J274" s="12">
        <v>0</v>
      </c>
      <c r="K274" s="12">
        <v>1</v>
      </c>
      <c r="L274" s="12">
        <v>0</v>
      </c>
      <c r="M274" s="12">
        <v>1</v>
      </c>
      <c r="N274" s="12">
        <v>0</v>
      </c>
      <c r="O274" s="12">
        <v>15</v>
      </c>
      <c r="P274" s="12">
        <v>17</v>
      </c>
      <c r="Q274" s="144">
        <v>32</v>
      </c>
      <c r="R274" s="144">
        <v>1</v>
      </c>
      <c r="S274" s="144">
        <v>0</v>
      </c>
      <c r="T274" s="144">
        <v>1</v>
      </c>
      <c r="U274" s="144">
        <v>2</v>
      </c>
      <c r="V274" s="144">
        <v>0</v>
      </c>
      <c r="W274" s="144">
        <v>6</v>
      </c>
      <c r="X274" s="144">
        <v>1</v>
      </c>
      <c r="Y274" s="144">
        <v>1</v>
      </c>
      <c r="Z274" s="144">
        <v>0</v>
      </c>
      <c r="AA274" s="144">
        <v>0</v>
      </c>
      <c r="AB274" s="144">
        <v>0</v>
      </c>
      <c r="AC274" s="144">
        <v>0</v>
      </c>
      <c r="AD274" s="144">
        <v>1</v>
      </c>
      <c r="AE274" s="144">
        <v>0</v>
      </c>
      <c r="AF274" s="13">
        <v>61</v>
      </c>
    </row>
    <row r="275" spans="1:32" s="13" customFormat="1" ht="13.7" customHeight="1" x14ac:dyDescent="0.15">
      <c r="A275" s="9" t="s">
        <v>1109</v>
      </c>
      <c r="B275" s="9" t="s">
        <v>691</v>
      </c>
      <c r="C275" s="17" t="s">
        <v>852</v>
      </c>
      <c r="D275" s="12">
        <v>1</v>
      </c>
      <c r="E275" s="12">
        <v>0</v>
      </c>
      <c r="F275" s="12">
        <v>1</v>
      </c>
      <c r="G275" s="12">
        <v>0</v>
      </c>
      <c r="H275" s="12">
        <v>0</v>
      </c>
      <c r="I275" s="12">
        <v>23</v>
      </c>
      <c r="J275" s="12">
        <v>0</v>
      </c>
      <c r="K275" s="12">
        <v>1</v>
      </c>
      <c r="L275" s="12">
        <v>0</v>
      </c>
      <c r="M275" s="12">
        <v>1</v>
      </c>
      <c r="N275" s="12">
        <v>0</v>
      </c>
      <c r="O275" s="12">
        <v>11</v>
      </c>
      <c r="P275" s="12">
        <v>16</v>
      </c>
      <c r="Q275" s="144">
        <v>27</v>
      </c>
      <c r="R275" s="144">
        <v>1</v>
      </c>
      <c r="S275" s="144">
        <v>0</v>
      </c>
      <c r="T275" s="144">
        <v>2</v>
      </c>
      <c r="U275" s="144">
        <v>3</v>
      </c>
      <c r="V275" s="144">
        <v>1</v>
      </c>
      <c r="W275" s="144">
        <v>6</v>
      </c>
      <c r="X275" s="144">
        <v>1</v>
      </c>
      <c r="Y275" s="144">
        <v>2</v>
      </c>
      <c r="Z275" s="144">
        <v>0</v>
      </c>
      <c r="AA275" s="144">
        <v>0</v>
      </c>
      <c r="AB275" s="144">
        <v>0</v>
      </c>
      <c r="AC275" s="144">
        <v>0</v>
      </c>
      <c r="AD275" s="144">
        <v>0</v>
      </c>
      <c r="AE275" s="144">
        <v>0</v>
      </c>
      <c r="AF275" s="5">
        <v>62</v>
      </c>
    </row>
    <row r="276" spans="1:32" s="13" customFormat="1" ht="13.7" customHeight="1" x14ac:dyDescent="0.15">
      <c r="A276" s="9" t="s">
        <v>1109</v>
      </c>
      <c r="B276" s="9" t="s">
        <v>691</v>
      </c>
      <c r="C276" s="17" t="s">
        <v>227</v>
      </c>
      <c r="D276" s="12">
        <v>1</v>
      </c>
      <c r="E276" s="12">
        <v>0</v>
      </c>
      <c r="F276" s="12">
        <v>1</v>
      </c>
      <c r="G276" s="12">
        <v>0</v>
      </c>
      <c r="H276" s="12">
        <v>0</v>
      </c>
      <c r="I276" s="12">
        <v>16</v>
      </c>
      <c r="J276" s="12">
        <v>0</v>
      </c>
      <c r="K276" s="12">
        <v>1</v>
      </c>
      <c r="L276" s="12">
        <v>0</v>
      </c>
      <c r="M276" s="12">
        <v>0</v>
      </c>
      <c r="N276" s="12">
        <v>0</v>
      </c>
      <c r="O276" s="12">
        <v>5</v>
      </c>
      <c r="P276" s="12">
        <v>14</v>
      </c>
      <c r="Q276" s="144">
        <v>19</v>
      </c>
      <c r="R276" s="144">
        <v>1</v>
      </c>
      <c r="S276" s="144">
        <v>0</v>
      </c>
      <c r="T276" s="144">
        <v>1</v>
      </c>
      <c r="U276" s="144">
        <v>2</v>
      </c>
      <c r="V276" s="144">
        <v>1</v>
      </c>
      <c r="W276" s="144">
        <v>6</v>
      </c>
      <c r="X276" s="144">
        <v>1</v>
      </c>
      <c r="Y276" s="144">
        <v>1</v>
      </c>
      <c r="Z276" s="144">
        <v>0</v>
      </c>
      <c r="AA276" s="144">
        <v>0</v>
      </c>
      <c r="AB276" s="144">
        <v>1</v>
      </c>
      <c r="AC276" s="144">
        <v>0</v>
      </c>
      <c r="AD276" s="144">
        <v>0</v>
      </c>
      <c r="AE276" s="144">
        <v>1</v>
      </c>
      <c r="AF276" s="13">
        <v>63</v>
      </c>
    </row>
    <row r="277" spans="1:32" s="13" customFormat="1" ht="13.7" customHeight="1" x14ac:dyDescent="0.15">
      <c r="A277" s="9" t="s">
        <v>1109</v>
      </c>
      <c r="B277" s="9" t="s">
        <v>691</v>
      </c>
      <c r="C277" s="17" t="s">
        <v>245</v>
      </c>
      <c r="D277" s="12">
        <v>1</v>
      </c>
      <c r="E277" s="12">
        <v>0</v>
      </c>
      <c r="F277" s="12">
        <v>1</v>
      </c>
      <c r="G277" s="12">
        <v>1</v>
      </c>
      <c r="H277" s="12">
        <v>0</v>
      </c>
      <c r="I277" s="12">
        <v>28</v>
      </c>
      <c r="J277" s="12">
        <v>0</v>
      </c>
      <c r="K277" s="12">
        <v>1</v>
      </c>
      <c r="L277" s="12">
        <v>0</v>
      </c>
      <c r="M277" s="12">
        <v>0</v>
      </c>
      <c r="N277" s="12">
        <v>0</v>
      </c>
      <c r="O277" s="12">
        <v>13</v>
      </c>
      <c r="P277" s="12">
        <v>19</v>
      </c>
      <c r="Q277" s="144">
        <v>32</v>
      </c>
      <c r="R277" s="144">
        <v>1</v>
      </c>
      <c r="S277" s="144">
        <v>1</v>
      </c>
      <c r="T277" s="144">
        <v>1</v>
      </c>
      <c r="U277" s="144">
        <v>3</v>
      </c>
      <c r="V277" s="144">
        <v>1</v>
      </c>
      <c r="W277" s="144">
        <v>6</v>
      </c>
      <c r="X277" s="144">
        <v>0</v>
      </c>
      <c r="Y277" s="144">
        <v>1</v>
      </c>
      <c r="Z277" s="144">
        <v>0</v>
      </c>
      <c r="AA277" s="144">
        <v>0</v>
      </c>
      <c r="AB277" s="144">
        <v>4</v>
      </c>
      <c r="AC277" s="144">
        <v>0</v>
      </c>
      <c r="AD277" s="144">
        <v>0</v>
      </c>
      <c r="AE277" s="144">
        <v>4</v>
      </c>
      <c r="AF277" s="13">
        <v>64</v>
      </c>
    </row>
    <row r="278" spans="1:32" s="13" customFormat="1" ht="13.7" customHeight="1" x14ac:dyDescent="0.15">
      <c r="A278" s="9" t="s">
        <v>1109</v>
      </c>
      <c r="B278" s="9" t="s">
        <v>691</v>
      </c>
      <c r="C278" s="17" t="s">
        <v>254</v>
      </c>
      <c r="D278" s="12">
        <v>1</v>
      </c>
      <c r="E278" s="12">
        <v>0</v>
      </c>
      <c r="F278" s="12">
        <v>1</v>
      </c>
      <c r="G278" s="12">
        <v>0</v>
      </c>
      <c r="H278" s="12">
        <v>0</v>
      </c>
      <c r="I278" s="12">
        <v>20</v>
      </c>
      <c r="J278" s="12">
        <v>0</v>
      </c>
      <c r="K278" s="12">
        <v>1</v>
      </c>
      <c r="L278" s="12">
        <v>0</v>
      </c>
      <c r="M278" s="12">
        <v>0</v>
      </c>
      <c r="N278" s="12">
        <v>0</v>
      </c>
      <c r="O278" s="12">
        <v>9</v>
      </c>
      <c r="P278" s="12">
        <v>14</v>
      </c>
      <c r="Q278" s="144">
        <v>23</v>
      </c>
      <c r="R278" s="144">
        <v>1</v>
      </c>
      <c r="S278" s="144">
        <v>0</v>
      </c>
      <c r="T278" s="144">
        <v>1</v>
      </c>
      <c r="U278" s="144">
        <v>2</v>
      </c>
      <c r="V278" s="144">
        <v>1</v>
      </c>
      <c r="W278" s="144">
        <v>5</v>
      </c>
      <c r="X278" s="144">
        <v>1</v>
      </c>
      <c r="Y278" s="144">
        <v>2</v>
      </c>
      <c r="Z278" s="144">
        <v>0</v>
      </c>
      <c r="AA278" s="144">
        <v>1</v>
      </c>
      <c r="AB278" s="144">
        <v>1</v>
      </c>
      <c r="AC278" s="144">
        <v>0</v>
      </c>
      <c r="AD278" s="144">
        <v>0</v>
      </c>
      <c r="AE278" s="144">
        <v>1</v>
      </c>
      <c r="AF278" s="13">
        <v>65</v>
      </c>
    </row>
    <row r="279" spans="1:32" s="13" customFormat="1" ht="13.7" customHeight="1" x14ac:dyDescent="0.15">
      <c r="A279" s="9" t="s">
        <v>1109</v>
      </c>
      <c r="B279" s="9" t="s">
        <v>691</v>
      </c>
      <c r="C279" s="17" t="s">
        <v>25</v>
      </c>
      <c r="D279" s="12">
        <v>1</v>
      </c>
      <c r="E279" s="12">
        <v>0</v>
      </c>
      <c r="F279" s="12">
        <v>1</v>
      </c>
      <c r="G279" s="12">
        <v>0</v>
      </c>
      <c r="H279" s="12">
        <v>0</v>
      </c>
      <c r="I279" s="12">
        <v>21</v>
      </c>
      <c r="J279" s="12">
        <v>0</v>
      </c>
      <c r="K279" s="12">
        <v>2</v>
      </c>
      <c r="L279" s="12">
        <v>0</v>
      </c>
      <c r="M279" s="12">
        <v>0</v>
      </c>
      <c r="N279" s="12">
        <v>0</v>
      </c>
      <c r="O279" s="12">
        <v>10</v>
      </c>
      <c r="P279" s="12">
        <v>15</v>
      </c>
      <c r="Q279" s="144">
        <v>25</v>
      </c>
      <c r="R279" s="144">
        <v>1</v>
      </c>
      <c r="S279" s="144">
        <v>0</v>
      </c>
      <c r="T279" s="144">
        <v>1</v>
      </c>
      <c r="U279" s="144">
        <v>2</v>
      </c>
      <c r="V279" s="144">
        <v>1</v>
      </c>
      <c r="W279" s="144">
        <v>6</v>
      </c>
      <c r="X279" s="144">
        <v>1</v>
      </c>
      <c r="Y279" s="144">
        <v>1</v>
      </c>
      <c r="Z279" s="144">
        <v>0</v>
      </c>
      <c r="AA279" s="144">
        <v>0</v>
      </c>
      <c r="AB279" s="144">
        <v>0</v>
      </c>
      <c r="AC279" s="144">
        <v>0</v>
      </c>
      <c r="AD279" s="144">
        <v>0</v>
      </c>
      <c r="AE279" s="144">
        <v>0</v>
      </c>
      <c r="AF279" s="13">
        <v>66</v>
      </c>
    </row>
    <row r="280" spans="1:32" s="13" customFormat="1" ht="13.7" customHeight="1" x14ac:dyDescent="0.15">
      <c r="A280" s="9" t="s">
        <v>1109</v>
      </c>
      <c r="B280" s="9" t="s">
        <v>691</v>
      </c>
      <c r="C280" s="17" t="s">
        <v>29</v>
      </c>
      <c r="D280" s="12">
        <v>1</v>
      </c>
      <c r="E280" s="12">
        <v>0</v>
      </c>
      <c r="F280" s="12">
        <v>1</v>
      </c>
      <c r="G280" s="12">
        <v>1</v>
      </c>
      <c r="H280" s="12">
        <v>0</v>
      </c>
      <c r="I280" s="12">
        <v>27</v>
      </c>
      <c r="J280" s="12">
        <v>0</v>
      </c>
      <c r="K280" s="12">
        <v>1</v>
      </c>
      <c r="L280" s="12">
        <v>0</v>
      </c>
      <c r="M280" s="12">
        <v>1</v>
      </c>
      <c r="N280" s="12">
        <v>0</v>
      </c>
      <c r="O280" s="12">
        <v>13</v>
      </c>
      <c r="P280" s="12">
        <v>19</v>
      </c>
      <c r="Q280" s="144">
        <v>32</v>
      </c>
      <c r="R280" s="144">
        <v>1</v>
      </c>
      <c r="S280" s="144">
        <v>0</v>
      </c>
      <c r="T280" s="144">
        <v>1</v>
      </c>
      <c r="U280" s="144">
        <v>2</v>
      </c>
      <c r="V280" s="144">
        <v>1</v>
      </c>
      <c r="W280" s="144">
        <v>6</v>
      </c>
      <c r="X280" s="144">
        <v>1</v>
      </c>
      <c r="Y280" s="144">
        <v>1</v>
      </c>
      <c r="Z280" s="144">
        <v>0</v>
      </c>
      <c r="AA280" s="144">
        <v>0</v>
      </c>
      <c r="AB280" s="144">
        <v>2</v>
      </c>
      <c r="AC280" s="144">
        <v>0</v>
      </c>
      <c r="AD280" s="144">
        <v>0</v>
      </c>
      <c r="AE280" s="144">
        <v>2</v>
      </c>
      <c r="AF280" s="5">
        <v>67</v>
      </c>
    </row>
    <row r="281" spans="1:32" s="13" customFormat="1" ht="13.7" customHeight="1" x14ac:dyDescent="0.15">
      <c r="A281" s="9" t="s">
        <v>1109</v>
      </c>
      <c r="B281" s="9" t="s">
        <v>691</v>
      </c>
      <c r="C281" s="17" t="s">
        <v>32</v>
      </c>
      <c r="D281" s="12">
        <v>1</v>
      </c>
      <c r="E281" s="12">
        <v>0</v>
      </c>
      <c r="F281" s="12">
        <v>1</v>
      </c>
      <c r="G281" s="12">
        <v>0</v>
      </c>
      <c r="H281" s="12">
        <v>0</v>
      </c>
      <c r="I281" s="12">
        <v>23</v>
      </c>
      <c r="J281" s="12">
        <v>0</v>
      </c>
      <c r="K281" s="12">
        <v>1</v>
      </c>
      <c r="L281" s="12">
        <v>0</v>
      </c>
      <c r="M281" s="12">
        <v>0</v>
      </c>
      <c r="N281" s="12">
        <v>0</v>
      </c>
      <c r="O281" s="12">
        <v>11</v>
      </c>
      <c r="P281" s="12">
        <v>15</v>
      </c>
      <c r="Q281" s="144">
        <v>26</v>
      </c>
      <c r="R281" s="144">
        <v>2</v>
      </c>
      <c r="S281" s="144">
        <v>0</v>
      </c>
      <c r="T281" s="144">
        <v>1</v>
      </c>
      <c r="U281" s="144">
        <v>3</v>
      </c>
      <c r="V281" s="144">
        <v>1</v>
      </c>
      <c r="W281" s="144">
        <v>6</v>
      </c>
      <c r="X281" s="144">
        <v>1</v>
      </c>
      <c r="Y281" s="144">
        <v>1</v>
      </c>
      <c r="Z281" s="144">
        <v>0</v>
      </c>
      <c r="AA281" s="144">
        <v>2</v>
      </c>
      <c r="AB281" s="144">
        <v>0</v>
      </c>
      <c r="AC281" s="144">
        <v>0</v>
      </c>
      <c r="AD281" s="144">
        <v>0</v>
      </c>
      <c r="AE281" s="144">
        <v>0</v>
      </c>
      <c r="AF281" s="13">
        <v>68</v>
      </c>
    </row>
    <row r="282" spans="1:32" s="13" customFormat="1" ht="13.7" customHeight="1" x14ac:dyDescent="0.15">
      <c r="A282" s="9" t="s">
        <v>1109</v>
      </c>
      <c r="B282" s="9" t="s">
        <v>691</v>
      </c>
      <c r="C282" s="17" t="s">
        <v>48</v>
      </c>
      <c r="D282" s="12">
        <v>1</v>
      </c>
      <c r="E282" s="12">
        <v>0</v>
      </c>
      <c r="F282" s="12">
        <v>1</v>
      </c>
      <c r="G282" s="12">
        <v>0</v>
      </c>
      <c r="H282" s="12">
        <v>0</v>
      </c>
      <c r="I282" s="12">
        <v>15</v>
      </c>
      <c r="J282" s="12">
        <v>0</v>
      </c>
      <c r="K282" s="12">
        <v>2</v>
      </c>
      <c r="L282" s="12">
        <v>0</v>
      </c>
      <c r="M282" s="12">
        <v>1</v>
      </c>
      <c r="N282" s="12">
        <v>0</v>
      </c>
      <c r="O282" s="12">
        <v>5</v>
      </c>
      <c r="P282" s="12">
        <v>15</v>
      </c>
      <c r="Q282" s="144">
        <v>20</v>
      </c>
      <c r="R282" s="144">
        <v>1</v>
      </c>
      <c r="S282" s="144">
        <v>0</v>
      </c>
      <c r="T282" s="144">
        <v>1</v>
      </c>
      <c r="U282" s="144">
        <v>2</v>
      </c>
      <c r="V282" s="144">
        <v>1</v>
      </c>
      <c r="W282" s="144">
        <v>3</v>
      </c>
      <c r="X282" s="144">
        <v>1</v>
      </c>
      <c r="Y282" s="144">
        <v>1</v>
      </c>
      <c r="Z282" s="144">
        <v>0</v>
      </c>
      <c r="AA282" s="144">
        <v>0</v>
      </c>
      <c r="AB282" s="144">
        <v>2</v>
      </c>
      <c r="AC282" s="144">
        <v>0</v>
      </c>
      <c r="AD282" s="144">
        <v>2</v>
      </c>
      <c r="AE282" s="144">
        <v>2</v>
      </c>
      <c r="AF282" s="13">
        <v>69</v>
      </c>
    </row>
    <row r="283" spans="1:32" s="13" customFormat="1" ht="13.7" customHeight="1" x14ac:dyDescent="0.15">
      <c r="A283" s="9" t="s">
        <v>1109</v>
      </c>
      <c r="B283" s="9" t="s">
        <v>691</v>
      </c>
      <c r="C283" s="17" t="s">
        <v>55</v>
      </c>
      <c r="D283" s="12">
        <v>1</v>
      </c>
      <c r="E283" s="12">
        <v>0</v>
      </c>
      <c r="F283" s="12">
        <v>1</v>
      </c>
      <c r="G283" s="12">
        <v>0</v>
      </c>
      <c r="H283" s="12">
        <v>0</v>
      </c>
      <c r="I283" s="12">
        <v>27</v>
      </c>
      <c r="J283" s="12">
        <v>0</v>
      </c>
      <c r="K283" s="12">
        <v>1</v>
      </c>
      <c r="L283" s="12">
        <v>0</v>
      </c>
      <c r="M283" s="12">
        <v>1</v>
      </c>
      <c r="N283" s="12">
        <v>0</v>
      </c>
      <c r="O283" s="12">
        <v>15</v>
      </c>
      <c r="P283" s="12">
        <v>16</v>
      </c>
      <c r="Q283" s="144">
        <v>31</v>
      </c>
      <c r="R283" s="144">
        <v>1</v>
      </c>
      <c r="S283" s="144">
        <v>0</v>
      </c>
      <c r="T283" s="144">
        <v>1</v>
      </c>
      <c r="U283" s="144">
        <v>2</v>
      </c>
      <c r="V283" s="144">
        <v>1</v>
      </c>
      <c r="W283" s="144">
        <v>6</v>
      </c>
      <c r="X283" s="144">
        <v>1</v>
      </c>
      <c r="Y283" s="144">
        <v>1</v>
      </c>
      <c r="Z283" s="144">
        <v>0</v>
      </c>
      <c r="AA283" s="144">
        <v>0</v>
      </c>
      <c r="AB283" s="144">
        <v>1</v>
      </c>
      <c r="AC283" s="144">
        <v>0</v>
      </c>
      <c r="AD283" s="144">
        <v>0</v>
      </c>
      <c r="AE283" s="144">
        <v>1</v>
      </c>
      <c r="AF283" s="13">
        <v>70</v>
      </c>
    </row>
    <row r="284" spans="1:32" s="13" customFormat="1" ht="13.7" customHeight="1" x14ac:dyDescent="0.15">
      <c r="A284" s="9" t="s">
        <v>1109</v>
      </c>
      <c r="B284" s="9" t="s">
        <v>691</v>
      </c>
      <c r="C284" s="17" t="s">
        <v>62</v>
      </c>
      <c r="D284" s="12">
        <v>1</v>
      </c>
      <c r="E284" s="12">
        <v>0</v>
      </c>
      <c r="F284" s="12">
        <v>1</v>
      </c>
      <c r="G284" s="12">
        <v>0</v>
      </c>
      <c r="H284" s="12">
        <v>0</v>
      </c>
      <c r="I284" s="12">
        <v>9</v>
      </c>
      <c r="J284" s="12">
        <v>0</v>
      </c>
      <c r="K284" s="12">
        <v>1</v>
      </c>
      <c r="L284" s="12">
        <v>0</v>
      </c>
      <c r="M284" s="12">
        <v>0</v>
      </c>
      <c r="N284" s="12">
        <v>0</v>
      </c>
      <c r="O284" s="12">
        <v>8</v>
      </c>
      <c r="P284" s="12">
        <v>4</v>
      </c>
      <c r="Q284" s="144">
        <v>12</v>
      </c>
      <c r="R284" s="144">
        <v>1</v>
      </c>
      <c r="S284" s="144">
        <v>0</v>
      </c>
      <c r="T284" s="144">
        <v>1</v>
      </c>
      <c r="U284" s="144">
        <v>2</v>
      </c>
      <c r="V284" s="144">
        <v>1</v>
      </c>
      <c r="W284" s="144">
        <v>2</v>
      </c>
      <c r="X284" s="144">
        <v>1</v>
      </c>
      <c r="Y284" s="144">
        <v>1</v>
      </c>
      <c r="Z284" s="144">
        <v>0</v>
      </c>
      <c r="AA284" s="144">
        <v>0</v>
      </c>
      <c r="AB284" s="144">
        <v>0</v>
      </c>
      <c r="AC284" s="144">
        <v>0</v>
      </c>
      <c r="AD284" s="144">
        <v>0</v>
      </c>
      <c r="AE284" s="144">
        <v>0</v>
      </c>
      <c r="AF284" s="13">
        <v>71</v>
      </c>
    </row>
    <row r="285" spans="1:32" s="13" customFormat="1" ht="13.7" customHeight="1" x14ac:dyDescent="0.15">
      <c r="A285" s="14"/>
      <c r="B285" s="14" t="s">
        <v>1073</v>
      </c>
      <c r="C285" s="14">
        <f>COUNTA(C86:C284)</f>
        <v>199</v>
      </c>
      <c r="D285" s="16">
        <f t="shared" ref="D285:AE285" si="81">SUM(D86:D284)</f>
        <v>196</v>
      </c>
      <c r="E285" s="16">
        <f t="shared" si="81"/>
        <v>0</v>
      </c>
      <c r="F285" s="16">
        <f t="shared" si="81"/>
        <v>198</v>
      </c>
      <c r="G285" s="16">
        <f t="shared" si="81"/>
        <v>36</v>
      </c>
      <c r="H285" s="16">
        <f t="shared" si="81"/>
        <v>0</v>
      </c>
      <c r="I285" s="16">
        <f t="shared" si="81"/>
        <v>4369</v>
      </c>
      <c r="J285" s="16">
        <f t="shared" si="81"/>
        <v>0</v>
      </c>
      <c r="K285" s="16">
        <f t="shared" si="81"/>
        <v>225</v>
      </c>
      <c r="L285" s="16">
        <f t="shared" si="81"/>
        <v>0</v>
      </c>
      <c r="M285" s="16">
        <f t="shared" si="81"/>
        <v>88</v>
      </c>
      <c r="N285" s="16">
        <f t="shared" si="81"/>
        <v>0</v>
      </c>
      <c r="O285" s="16">
        <f t="shared" si="81"/>
        <v>2166</v>
      </c>
      <c r="P285" s="16">
        <f t="shared" si="81"/>
        <v>2946</v>
      </c>
      <c r="Q285" s="16">
        <f t="shared" si="81"/>
        <v>5112</v>
      </c>
      <c r="R285" s="16">
        <f t="shared" si="81"/>
        <v>220</v>
      </c>
      <c r="S285" s="16">
        <f t="shared" si="81"/>
        <v>27</v>
      </c>
      <c r="T285" s="16">
        <f t="shared" si="81"/>
        <v>309</v>
      </c>
      <c r="U285" s="16">
        <f t="shared" si="81"/>
        <v>556</v>
      </c>
      <c r="V285" s="16">
        <f t="shared" si="81"/>
        <v>184</v>
      </c>
      <c r="W285" s="16">
        <f t="shared" si="81"/>
        <v>1050</v>
      </c>
      <c r="X285" s="16">
        <f t="shared" si="81"/>
        <v>192</v>
      </c>
      <c r="Y285" s="16">
        <f t="shared" si="81"/>
        <v>256</v>
      </c>
      <c r="Z285" s="16">
        <f t="shared" si="81"/>
        <v>3</v>
      </c>
      <c r="AA285" s="16">
        <f t="shared" si="81"/>
        <v>36</v>
      </c>
      <c r="AB285" s="16">
        <f t="shared" si="81"/>
        <v>170</v>
      </c>
      <c r="AC285" s="16">
        <f t="shared" si="81"/>
        <v>1</v>
      </c>
      <c r="AD285" s="16">
        <f t="shared" si="81"/>
        <v>48</v>
      </c>
      <c r="AE285" s="16">
        <f t="shared" si="81"/>
        <v>168</v>
      </c>
      <c r="AF285" s="13">
        <v>74</v>
      </c>
    </row>
    <row r="286" spans="1:32" s="13" customFormat="1" ht="13.7" customHeight="1" x14ac:dyDescent="0.15">
      <c r="A286" s="9" t="s">
        <v>1109</v>
      </c>
      <c r="B286" s="9" t="s">
        <v>953</v>
      </c>
      <c r="C286" s="10" t="s">
        <v>954</v>
      </c>
      <c r="D286" s="12">
        <v>1</v>
      </c>
      <c r="E286" s="12">
        <v>0</v>
      </c>
      <c r="F286" s="12">
        <v>1</v>
      </c>
      <c r="G286" s="12">
        <v>1</v>
      </c>
      <c r="H286" s="12">
        <v>0</v>
      </c>
      <c r="I286" s="12">
        <v>31</v>
      </c>
      <c r="J286" s="12">
        <v>0</v>
      </c>
      <c r="K286" s="12">
        <v>1</v>
      </c>
      <c r="L286" s="12">
        <v>0</v>
      </c>
      <c r="M286" s="12">
        <v>1</v>
      </c>
      <c r="N286" s="12">
        <v>0</v>
      </c>
      <c r="O286" s="12">
        <v>15</v>
      </c>
      <c r="P286" s="12">
        <v>21</v>
      </c>
      <c r="Q286" s="144">
        <v>36</v>
      </c>
      <c r="R286" s="144">
        <v>1</v>
      </c>
      <c r="S286" s="144">
        <v>0</v>
      </c>
      <c r="T286" s="144">
        <v>1</v>
      </c>
      <c r="U286" s="144">
        <v>2</v>
      </c>
      <c r="V286" s="144">
        <v>1</v>
      </c>
      <c r="W286" s="144">
        <v>6</v>
      </c>
      <c r="X286" s="144">
        <v>1</v>
      </c>
      <c r="Y286" s="144">
        <v>1</v>
      </c>
      <c r="Z286" s="144">
        <v>0</v>
      </c>
      <c r="AA286" s="144">
        <v>0</v>
      </c>
      <c r="AB286" s="144">
        <v>1</v>
      </c>
      <c r="AC286" s="144">
        <v>0</v>
      </c>
      <c r="AD286" s="144">
        <v>1</v>
      </c>
      <c r="AE286" s="144">
        <v>1</v>
      </c>
      <c r="AF286" s="13">
        <v>1</v>
      </c>
    </row>
    <row r="287" spans="1:32" s="13" customFormat="1" ht="13.7" customHeight="1" x14ac:dyDescent="0.15">
      <c r="A287" s="9" t="s">
        <v>1109</v>
      </c>
      <c r="B287" s="9" t="s">
        <v>953</v>
      </c>
      <c r="C287" s="10" t="s">
        <v>955</v>
      </c>
      <c r="D287" s="12">
        <v>1</v>
      </c>
      <c r="E287" s="12">
        <v>0</v>
      </c>
      <c r="F287" s="12">
        <v>1</v>
      </c>
      <c r="G287" s="12">
        <v>0</v>
      </c>
      <c r="H287" s="12">
        <v>0</v>
      </c>
      <c r="I287" s="12">
        <v>9</v>
      </c>
      <c r="J287" s="12">
        <v>0</v>
      </c>
      <c r="K287" s="12">
        <v>1</v>
      </c>
      <c r="L287" s="12">
        <v>0</v>
      </c>
      <c r="M287" s="12">
        <v>0</v>
      </c>
      <c r="N287" s="12">
        <v>0</v>
      </c>
      <c r="O287" s="12">
        <v>6</v>
      </c>
      <c r="P287" s="12">
        <v>6</v>
      </c>
      <c r="Q287" s="144">
        <v>12</v>
      </c>
      <c r="R287" s="144">
        <v>1</v>
      </c>
      <c r="S287" s="144">
        <v>0</v>
      </c>
      <c r="T287" s="144">
        <v>0</v>
      </c>
      <c r="U287" s="144">
        <v>1</v>
      </c>
      <c r="V287" s="144">
        <v>1</v>
      </c>
      <c r="W287" s="144">
        <v>0</v>
      </c>
      <c r="X287" s="144">
        <v>1</v>
      </c>
      <c r="Y287" s="144">
        <v>0</v>
      </c>
      <c r="Z287" s="144">
        <v>0</v>
      </c>
      <c r="AA287" s="144">
        <v>0</v>
      </c>
      <c r="AB287" s="144">
        <v>0</v>
      </c>
      <c r="AC287" s="144">
        <v>0</v>
      </c>
      <c r="AD287" s="144">
        <v>0</v>
      </c>
      <c r="AE287" s="144">
        <v>0</v>
      </c>
      <c r="AF287" s="5">
        <v>2</v>
      </c>
    </row>
    <row r="288" spans="1:32" s="22" customFormat="1" ht="13.7" customHeight="1" x14ac:dyDescent="0.15">
      <c r="A288" s="9" t="s">
        <v>1109</v>
      </c>
      <c r="B288" s="9" t="s">
        <v>953</v>
      </c>
      <c r="C288" s="10" t="s">
        <v>956</v>
      </c>
      <c r="D288" s="12">
        <v>1</v>
      </c>
      <c r="E288" s="12">
        <v>0</v>
      </c>
      <c r="F288" s="12">
        <v>1</v>
      </c>
      <c r="G288" s="12">
        <v>1</v>
      </c>
      <c r="H288" s="12">
        <v>0</v>
      </c>
      <c r="I288" s="12">
        <v>25</v>
      </c>
      <c r="J288" s="12">
        <v>0</v>
      </c>
      <c r="K288" s="12">
        <v>1</v>
      </c>
      <c r="L288" s="12">
        <v>0</v>
      </c>
      <c r="M288" s="12">
        <v>0</v>
      </c>
      <c r="N288" s="12">
        <v>0</v>
      </c>
      <c r="O288" s="12">
        <v>13</v>
      </c>
      <c r="P288" s="12">
        <v>16</v>
      </c>
      <c r="Q288" s="144">
        <v>29</v>
      </c>
      <c r="R288" s="144">
        <v>1</v>
      </c>
      <c r="S288" s="144">
        <v>0</v>
      </c>
      <c r="T288" s="144">
        <v>1</v>
      </c>
      <c r="U288" s="144">
        <v>2</v>
      </c>
      <c r="V288" s="144">
        <v>1</v>
      </c>
      <c r="W288" s="144">
        <v>6</v>
      </c>
      <c r="X288" s="144">
        <v>1</v>
      </c>
      <c r="Y288" s="144">
        <v>1</v>
      </c>
      <c r="Z288" s="144">
        <v>0</v>
      </c>
      <c r="AA288" s="144">
        <v>0</v>
      </c>
      <c r="AB288" s="144">
        <v>0</v>
      </c>
      <c r="AC288" s="144">
        <v>0</v>
      </c>
      <c r="AD288" s="144">
        <v>0</v>
      </c>
      <c r="AE288" s="144">
        <v>0</v>
      </c>
      <c r="AF288" s="13">
        <v>3</v>
      </c>
    </row>
    <row r="289" spans="1:32" s="13" customFormat="1" ht="13.7" customHeight="1" x14ac:dyDescent="0.15">
      <c r="A289" s="9" t="s">
        <v>1109</v>
      </c>
      <c r="B289" s="9" t="s">
        <v>953</v>
      </c>
      <c r="C289" s="10" t="s">
        <v>957</v>
      </c>
      <c r="D289" s="12">
        <v>1</v>
      </c>
      <c r="E289" s="12">
        <v>0</v>
      </c>
      <c r="F289" s="12">
        <v>19</v>
      </c>
      <c r="G289" s="12">
        <v>4</v>
      </c>
      <c r="H289" s="12">
        <v>0</v>
      </c>
      <c r="I289" s="12">
        <v>26</v>
      </c>
      <c r="J289" s="12">
        <v>0</v>
      </c>
      <c r="K289" s="12">
        <v>2</v>
      </c>
      <c r="L289" s="12">
        <v>0</v>
      </c>
      <c r="M289" s="12">
        <v>2</v>
      </c>
      <c r="N289" s="12">
        <v>0</v>
      </c>
      <c r="O289" s="12">
        <v>33</v>
      </c>
      <c r="P289" s="12">
        <v>21</v>
      </c>
      <c r="Q289" s="144">
        <v>54</v>
      </c>
      <c r="R289" s="144">
        <v>1</v>
      </c>
      <c r="S289" s="144">
        <v>0</v>
      </c>
      <c r="T289" s="144">
        <v>1</v>
      </c>
      <c r="U289" s="144">
        <v>2</v>
      </c>
      <c r="V289" s="144">
        <v>1</v>
      </c>
      <c r="W289" s="144">
        <v>5</v>
      </c>
      <c r="X289" s="144">
        <v>1</v>
      </c>
      <c r="Y289" s="144">
        <v>1</v>
      </c>
      <c r="Z289" s="144">
        <v>32</v>
      </c>
      <c r="AA289" s="144">
        <v>0</v>
      </c>
      <c r="AB289" s="144">
        <v>0</v>
      </c>
      <c r="AC289" s="144">
        <v>0</v>
      </c>
      <c r="AD289" s="144">
        <v>0</v>
      </c>
      <c r="AE289" s="144">
        <v>0</v>
      </c>
      <c r="AF289" s="13">
        <v>4</v>
      </c>
    </row>
    <row r="290" spans="1:32" s="5" customFormat="1" ht="13.7" customHeight="1" x14ac:dyDescent="0.15">
      <c r="A290" s="9" t="s">
        <v>1109</v>
      </c>
      <c r="B290" s="9" t="s">
        <v>953</v>
      </c>
      <c r="C290" s="10" t="s">
        <v>958</v>
      </c>
      <c r="D290" s="12">
        <v>1</v>
      </c>
      <c r="E290" s="12">
        <v>0</v>
      </c>
      <c r="F290" s="12">
        <v>1</v>
      </c>
      <c r="G290" s="12">
        <v>1</v>
      </c>
      <c r="H290" s="12">
        <v>0</v>
      </c>
      <c r="I290" s="12">
        <v>31</v>
      </c>
      <c r="J290" s="12">
        <v>0</v>
      </c>
      <c r="K290" s="12">
        <v>1</v>
      </c>
      <c r="L290" s="12">
        <v>0</v>
      </c>
      <c r="M290" s="12">
        <v>0</v>
      </c>
      <c r="N290" s="12">
        <v>0</v>
      </c>
      <c r="O290" s="12">
        <v>15</v>
      </c>
      <c r="P290" s="12">
        <v>20</v>
      </c>
      <c r="Q290" s="144">
        <v>35</v>
      </c>
      <c r="R290" s="144">
        <v>2</v>
      </c>
      <c r="S290" s="144">
        <v>0</v>
      </c>
      <c r="T290" s="144">
        <v>1</v>
      </c>
      <c r="U290" s="144">
        <v>3</v>
      </c>
      <c r="V290" s="144">
        <v>1</v>
      </c>
      <c r="W290" s="144">
        <v>6</v>
      </c>
      <c r="X290" s="144">
        <v>1</v>
      </c>
      <c r="Y290" s="144">
        <v>1</v>
      </c>
      <c r="Z290" s="144">
        <v>0</v>
      </c>
      <c r="AA290" s="144">
        <v>0</v>
      </c>
      <c r="AB290" s="144">
        <v>1</v>
      </c>
      <c r="AC290" s="144">
        <v>0</v>
      </c>
      <c r="AD290" s="144">
        <v>2</v>
      </c>
      <c r="AE290" s="144">
        <v>1</v>
      </c>
      <c r="AF290" s="13">
        <v>5</v>
      </c>
    </row>
    <row r="291" spans="1:32" s="13" customFormat="1" ht="13.7" customHeight="1" x14ac:dyDescent="0.15">
      <c r="A291" s="9" t="s">
        <v>1109</v>
      </c>
      <c r="B291" s="9" t="s">
        <v>953</v>
      </c>
      <c r="C291" s="10" t="s">
        <v>959</v>
      </c>
      <c r="D291" s="12">
        <v>1</v>
      </c>
      <c r="E291" s="12">
        <v>0</v>
      </c>
      <c r="F291" s="12">
        <v>1</v>
      </c>
      <c r="G291" s="12">
        <v>0</v>
      </c>
      <c r="H291" s="12">
        <v>0</v>
      </c>
      <c r="I291" s="12">
        <v>6</v>
      </c>
      <c r="J291" s="12">
        <v>0</v>
      </c>
      <c r="K291" s="12">
        <v>1</v>
      </c>
      <c r="L291" s="12">
        <v>0</v>
      </c>
      <c r="M291" s="12">
        <v>0</v>
      </c>
      <c r="N291" s="12">
        <v>0</v>
      </c>
      <c r="O291" s="12">
        <v>6</v>
      </c>
      <c r="P291" s="12">
        <v>3</v>
      </c>
      <c r="Q291" s="144">
        <v>9</v>
      </c>
      <c r="R291" s="144">
        <v>1</v>
      </c>
      <c r="S291" s="144">
        <v>0</v>
      </c>
      <c r="T291" s="144">
        <v>0</v>
      </c>
      <c r="U291" s="144">
        <v>1</v>
      </c>
      <c r="V291" s="144">
        <v>1</v>
      </c>
      <c r="W291" s="144">
        <v>0</v>
      </c>
      <c r="X291" s="144">
        <v>1</v>
      </c>
      <c r="Y291" s="144">
        <v>0</v>
      </c>
      <c r="Z291" s="144">
        <v>0</v>
      </c>
      <c r="AA291" s="144">
        <v>0</v>
      </c>
      <c r="AB291" s="144">
        <v>0</v>
      </c>
      <c r="AC291" s="144">
        <v>0</v>
      </c>
      <c r="AD291" s="144">
        <v>0</v>
      </c>
      <c r="AE291" s="144">
        <v>0</v>
      </c>
      <c r="AF291" s="13">
        <v>6</v>
      </c>
    </row>
    <row r="292" spans="1:32" s="13" customFormat="1" ht="13.7" customHeight="1" x14ac:dyDescent="0.15">
      <c r="A292" s="9" t="s">
        <v>1109</v>
      </c>
      <c r="B292" s="9" t="s">
        <v>953</v>
      </c>
      <c r="C292" s="10" t="s">
        <v>960</v>
      </c>
      <c r="D292" s="12">
        <v>1</v>
      </c>
      <c r="E292" s="12">
        <v>0</v>
      </c>
      <c r="F292" s="12">
        <v>1</v>
      </c>
      <c r="G292" s="12">
        <v>0</v>
      </c>
      <c r="H292" s="12">
        <v>0</v>
      </c>
      <c r="I292" s="12">
        <v>24</v>
      </c>
      <c r="J292" s="12">
        <v>0</v>
      </c>
      <c r="K292" s="12">
        <v>1</v>
      </c>
      <c r="L292" s="12">
        <v>0</v>
      </c>
      <c r="M292" s="12">
        <v>0</v>
      </c>
      <c r="N292" s="12">
        <v>0</v>
      </c>
      <c r="O292" s="12">
        <v>14</v>
      </c>
      <c r="P292" s="12">
        <v>13</v>
      </c>
      <c r="Q292" s="144">
        <v>27</v>
      </c>
      <c r="R292" s="144">
        <v>1</v>
      </c>
      <c r="S292" s="144">
        <v>0</v>
      </c>
      <c r="T292" s="144">
        <v>2</v>
      </c>
      <c r="U292" s="144">
        <v>3</v>
      </c>
      <c r="V292" s="144">
        <v>1</v>
      </c>
      <c r="W292" s="144">
        <v>6</v>
      </c>
      <c r="X292" s="144">
        <v>1</v>
      </c>
      <c r="Y292" s="144">
        <v>1</v>
      </c>
      <c r="Z292" s="144">
        <v>0</v>
      </c>
      <c r="AA292" s="144">
        <v>1</v>
      </c>
      <c r="AB292" s="144">
        <v>0</v>
      </c>
      <c r="AC292" s="144">
        <v>0</v>
      </c>
      <c r="AD292" s="144">
        <v>0</v>
      </c>
      <c r="AE292" s="144">
        <v>0</v>
      </c>
      <c r="AF292" s="13">
        <v>8</v>
      </c>
    </row>
    <row r="293" spans="1:32" s="13" customFormat="1" ht="13.7" customHeight="1" x14ac:dyDescent="0.15">
      <c r="A293" s="9" t="s">
        <v>1109</v>
      </c>
      <c r="B293" s="9" t="s">
        <v>953</v>
      </c>
      <c r="C293" s="10" t="s">
        <v>961</v>
      </c>
      <c r="D293" s="12">
        <v>1</v>
      </c>
      <c r="E293" s="12">
        <v>0</v>
      </c>
      <c r="F293" s="12">
        <v>1</v>
      </c>
      <c r="G293" s="12">
        <v>1</v>
      </c>
      <c r="H293" s="12">
        <v>0</v>
      </c>
      <c r="I293" s="12">
        <v>20</v>
      </c>
      <c r="J293" s="12">
        <v>0</v>
      </c>
      <c r="K293" s="12">
        <v>1</v>
      </c>
      <c r="L293" s="12">
        <v>0</v>
      </c>
      <c r="M293" s="12">
        <v>0</v>
      </c>
      <c r="N293" s="12">
        <v>0</v>
      </c>
      <c r="O293" s="12">
        <v>9</v>
      </c>
      <c r="P293" s="12">
        <v>15</v>
      </c>
      <c r="Q293" s="144">
        <v>24</v>
      </c>
      <c r="R293" s="144">
        <v>1</v>
      </c>
      <c r="S293" s="144">
        <v>0</v>
      </c>
      <c r="T293" s="144">
        <v>0</v>
      </c>
      <c r="U293" s="144">
        <v>1</v>
      </c>
      <c r="V293" s="144">
        <v>0</v>
      </c>
      <c r="W293" s="144">
        <v>6</v>
      </c>
      <c r="X293" s="144">
        <v>1</v>
      </c>
      <c r="Y293" s="144">
        <v>1</v>
      </c>
      <c r="Z293" s="144">
        <v>0</v>
      </c>
      <c r="AA293" s="144">
        <v>0</v>
      </c>
      <c r="AB293" s="144">
        <v>0</v>
      </c>
      <c r="AC293" s="144">
        <v>0</v>
      </c>
      <c r="AD293" s="144">
        <v>0</v>
      </c>
      <c r="AE293" s="144">
        <v>0</v>
      </c>
      <c r="AF293" s="13">
        <v>9</v>
      </c>
    </row>
    <row r="294" spans="1:32" s="13" customFormat="1" ht="13.7" customHeight="1" x14ac:dyDescent="0.15">
      <c r="A294" s="9" t="s">
        <v>1109</v>
      </c>
      <c r="B294" s="9" t="s">
        <v>953</v>
      </c>
      <c r="C294" s="10" t="s">
        <v>962</v>
      </c>
      <c r="D294" s="12">
        <v>1</v>
      </c>
      <c r="E294" s="12">
        <v>0</v>
      </c>
      <c r="F294" s="12">
        <v>1</v>
      </c>
      <c r="G294" s="12">
        <v>0</v>
      </c>
      <c r="H294" s="12">
        <v>0</v>
      </c>
      <c r="I294" s="12">
        <v>20</v>
      </c>
      <c r="J294" s="12">
        <v>0</v>
      </c>
      <c r="K294" s="12">
        <v>1</v>
      </c>
      <c r="L294" s="12">
        <v>0</v>
      </c>
      <c r="M294" s="12">
        <v>0</v>
      </c>
      <c r="N294" s="12">
        <v>0</v>
      </c>
      <c r="O294" s="12">
        <v>11</v>
      </c>
      <c r="P294" s="12">
        <v>12</v>
      </c>
      <c r="Q294" s="144">
        <v>23</v>
      </c>
      <c r="R294" s="144">
        <v>1</v>
      </c>
      <c r="S294" s="144">
        <v>0</v>
      </c>
      <c r="T294" s="144">
        <v>0</v>
      </c>
      <c r="U294" s="144">
        <v>1</v>
      </c>
      <c r="V294" s="144">
        <v>1</v>
      </c>
      <c r="W294" s="144">
        <v>6</v>
      </c>
      <c r="X294" s="144">
        <v>1</v>
      </c>
      <c r="Y294" s="144">
        <v>1</v>
      </c>
      <c r="Z294" s="144">
        <v>0</v>
      </c>
      <c r="AA294" s="144">
        <v>0</v>
      </c>
      <c r="AB294" s="144">
        <v>0</v>
      </c>
      <c r="AC294" s="144">
        <v>0</v>
      </c>
      <c r="AD294" s="144">
        <v>0</v>
      </c>
      <c r="AE294" s="144">
        <v>0</v>
      </c>
      <c r="AF294" s="13">
        <v>10</v>
      </c>
    </row>
    <row r="295" spans="1:32" s="13" customFormat="1" ht="13.7" customHeight="1" x14ac:dyDescent="0.15">
      <c r="A295" s="9" t="s">
        <v>1109</v>
      </c>
      <c r="B295" s="9" t="s">
        <v>953</v>
      </c>
      <c r="C295" s="10" t="s">
        <v>693</v>
      </c>
      <c r="D295" s="12">
        <v>1</v>
      </c>
      <c r="E295" s="12">
        <v>0</v>
      </c>
      <c r="F295" s="12">
        <v>1</v>
      </c>
      <c r="G295" s="12">
        <v>1</v>
      </c>
      <c r="H295" s="12">
        <v>0</v>
      </c>
      <c r="I295" s="12">
        <v>24</v>
      </c>
      <c r="J295" s="12">
        <v>0</v>
      </c>
      <c r="K295" s="12">
        <v>1</v>
      </c>
      <c r="L295" s="12">
        <v>0</v>
      </c>
      <c r="M295" s="12">
        <v>1</v>
      </c>
      <c r="N295" s="12">
        <v>0</v>
      </c>
      <c r="O295" s="12">
        <v>15</v>
      </c>
      <c r="P295" s="12">
        <v>14</v>
      </c>
      <c r="Q295" s="144">
        <v>29</v>
      </c>
      <c r="R295" s="144">
        <v>1</v>
      </c>
      <c r="S295" s="144">
        <v>0</v>
      </c>
      <c r="T295" s="144">
        <v>0</v>
      </c>
      <c r="U295" s="144">
        <v>1</v>
      </c>
      <c r="V295" s="144">
        <v>0</v>
      </c>
      <c r="W295" s="144">
        <v>6</v>
      </c>
      <c r="X295" s="144">
        <v>1</v>
      </c>
      <c r="Y295" s="144">
        <v>1</v>
      </c>
      <c r="Z295" s="144">
        <v>0</v>
      </c>
      <c r="AA295" s="144">
        <v>0</v>
      </c>
      <c r="AB295" s="144">
        <v>0</v>
      </c>
      <c r="AC295" s="144">
        <v>0</v>
      </c>
      <c r="AD295" s="144">
        <v>0</v>
      </c>
      <c r="AE295" s="144">
        <v>0</v>
      </c>
      <c r="AF295" s="13">
        <v>11</v>
      </c>
    </row>
    <row r="296" spans="1:32" s="13" customFormat="1" ht="13.7" customHeight="1" x14ac:dyDescent="0.15">
      <c r="A296" s="9" t="s">
        <v>1109</v>
      </c>
      <c r="B296" s="9" t="s">
        <v>953</v>
      </c>
      <c r="C296" s="10" t="s">
        <v>963</v>
      </c>
      <c r="D296" s="12">
        <v>1</v>
      </c>
      <c r="E296" s="12">
        <v>0</v>
      </c>
      <c r="F296" s="12">
        <v>1</v>
      </c>
      <c r="G296" s="12">
        <v>0</v>
      </c>
      <c r="H296" s="12">
        <v>0</v>
      </c>
      <c r="I296" s="12">
        <v>17</v>
      </c>
      <c r="J296" s="12">
        <v>0</v>
      </c>
      <c r="K296" s="12">
        <v>1</v>
      </c>
      <c r="L296" s="12">
        <v>0</v>
      </c>
      <c r="M296" s="12">
        <v>0</v>
      </c>
      <c r="N296" s="12">
        <v>0</v>
      </c>
      <c r="O296" s="12">
        <v>11</v>
      </c>
      <c r="P296" s="12">
        <v>9</v>
      </c>
      <c r="Q296" s="144">
        <v>20</v>
      </c>
      <c r="R296" s="144">
        <v>1</v>
      </c>
      <c r="S296" s="144">
        <v>0</v>
      </c>
      <c r="T296" s="144">
        <v>1</v>
      </c>
      <c r="U296" s="144">
        <v>2</v>
      </c>
      <c r="V296" s="144">
        <v>1</v>
      </c>
      <c r="W296" s="144">
        <v>4</v>
      </c>
      <c r="X296" s="144">
        <v>1</v>
      </c>
      <c r="Y296" s="144">
        <v>1</v>
      </c>
      <c r="Z296" s="144">
        <v>0</v>
      </c>
      <c r="AA296" s="144">
        <v>0</v>
      </c>
      <c r="AB296" s="144">
        <v>0</v>
      </c>
      <c r="AC296" s="144">
        <v>0</v>
      </c>
      <c r="AD296" s="144">
        <v>0</v>
      </c>
      <c r="AE296" s="144">
        <v>0</v>
      </c>
      <c r="AF296" s="5">
        <v>12</v>
      </c>
    </row>
    <row r="297" spans="1:32" s="13" customFormat="1" ht="13.7" customHeight="1" x14ac:dyDescent="0.15">
      <c r="A297" s="9" t="s">
        <v>1109</v>
      </c>
      <c r="B297" s="9" t="s">
        <v>953</v>
      </c>
      <c r="C297" s="10" t="s">
        <v>249</v>
      </c>
      <c r="D297" s="12">
        <v>1</v>
      </c>
      <c r="E297" s="12">
        <v>0</v>
      </c>
      <c r="F297" s="12">
        <v>1</v>
      </c>
      <c r="G297" s="12">
        <v>1</v>
      </c>
      <c r="H297" s="12">
        <v>0</v>
      </c>
      <c r="I297" s="12">
        <v>20</v>
      </c>
      <c r="J297" s="12">
        <v>0</v>
      </c>
      <c r="K297" s="12">
        <v>1</v>
      </c>
      <c r="L297" s="12">
        <v>0</v>
      </c>
      <c r="M297" s="12">
        <v>0</v>
      </c>
      <c r="N297" s="12">
        <v>0</v>
      </c>
      <c r="O297" s="12">
        <v>11</v>
      </c>
      <c r="P297" s="12">
        <v>13</v>
      </c>
      <c r="Q297" s="144">
        <v>24</v>
      </c>
      <c r="R297" s="144">
        <v>1</v>
      </c>
      <c r="S297" s="144">
        <v>0</v>
      </c>
      <c r="T297" s="144">
        <v>0</v>
      </c>
      <c r="U297" s="144">
        <v>1</v>
      </c>
      <c r="V297" s="144">
        <v>1</v>
      </c>
      <c r="W297" s="144">
        <v>6</v>
      </c>
      <c r="X297" s="144">
        <v>1</v>
      </c>
      <c r="Y297" s="144">
        <v>1</v>
      </c>
      <c r="Z297" s="144">
        <v>0</v>
      </c>
      <c r="AA297" s="144">
        <v>0</v>
      </c>
      <c r="AB297" s="144">
        <v>0</v>
      </c>
      <c r="AC297" s="144">
        <v>0</v>
      </c>
      <c r="AD297" s="144">
        <v>1</v>
      </c>
      <c r="AE297" s="144">
        <v>0</v>
      </c>
      <c r="AF297" s="13">
        <v>13</v>
      </c>
    </row>
    <row r="298" spans="1:32" s="13" customFormat="1" ht="13.7" customHeight="1" x14ac:dyDescent="0.15">
      <c r="A298" s="9" t="s">
        <v>1109</v>
      </c>
      <c r="B298" s="9" t="s">
        <v>953</v>
      </c>
      <c r="C298" s="10" t="s">
        <v>697</v>
      </c>
      <c r="D298" s="12">
        <v>1</v>
      </c>
      <c r="E298" s="12">
        <v>0</v>
      </c>
      <c r="F298" s="12">
        <v>1</v>
      </c>
      <c r="G298" s="12">
        <v>0</v>
      </c>
      <c r="H298" s="12">
        <v>0</v>
      </c>
      <c r="I298" s="12">
        <v>4</v>
      </c>
      <c r="J298" s="12">
        <v>0</v>
      </c>
      <c r="K298" s="12">
        <v>1</v>
      </c>
      <c r="L298" s="12">
        <v>0</v>
      </c>
      <c r="M298" s="12">
        <v>0</v>
      </c>
      <c r="N298" s="12">
        <v>0</v>
      </c>
      <c r="O298" s="12">
        <v>3</v>
      </c>
      <c r="P298" s="12">
        <v>4</v>
      </c>
      <c r="Q298" s="144">
        <v>7</v>
      </c>
      <c r="R298" s="144">
        <v>0</v>
      </c>
      <c r="S298" s="144">
        <v>0</v>
      </c>
      <c r="T298" s="144">
        <v>1</v>
      </c>
      <c r="U298" s="144">
        <v>1</v>
      </c>
      <c r="V298" s="144">
        <v>1</v>
      </c>
      <c r="W298" s="144">
        <v>0</v>
      </c>
      <c r="X298" s="144">
        <v>1</v>
      </c>
      <c r="Y298" s="144">
        <v>0</v>
      </c>
      <c r="Z298" s="144">
        <v>0</v>
      </c>
      <c r="AA298" s="144">
        <v>0</v>
      </c>
      <c r="AB298" s="144">
        <v>0</v>
      </c>
      <c r="AC298" s="144">
        <v>0</v>
      </c>
      <c r="AD298" s="144">
        <v>0</v>
      </c>
      <c r="AE298" s="144">
        <v>0</v>
      </c>
      <c r="AF298" s="13">
        <v>14</v>
      </c>
    </row>
    <row r="299" spans="1:32" s="13" customFormat="1" ht="13.7" customHeight="1" x14ac:dyDescent="0.15">
      <c r="A299" s="9" t="s">
        <v>1109</v>
      </c>
      <c r="B299" s="9" t="s">
        <v>953</v>
      </c>
      <c r="C299" s="10" t="s">
        <v>267</v>
      </c>
      <c r="D299" s="12">
        <v>1</v>
      </c>
      <c r="E299" s="12">
        <v>0</v>
      </c>
      <c r="F299" s="12">
        <v>1</v>
      </c>
      <c r="G299" s="12">
        <v>0</v>
      </c>
      <c r="H299" s="12">
        <v>0</v>
      </c>
      <c r="I299" s="12">
        <v>16</v>
      </c>
      <c r="J299" s="12">
        <v>0</v>
      </c>
      <c r="K299" s="12">
        <v>1</v>
      </c>
      <c r="L299" s="12">
        <v>0</v>
      </c>
      <c r="M299" s="12">
        <v>0</v>
      </c>
      <c r="N299" s="12">
        <v>0</v>
      </c>
      <c r="O299" s="12">
        <v>5</v>
      </c>
      <c r="P299" s="12">
        <v>14</v>
      </c>
      <c r="Q299" s="144">
        <v>19</v>
      </c>
      <c r="R299" s="144">
        <v>1</v>
      </c>
      <c r="S299" s="144">
        <v>0</v>
      </c>
      <c r="T299" s="144">
        <v>0</v>
      </c>
      <c r="U299" s="144">
        <v>1</v>
      </c>
      <c r="V299" s="144">
        <v>1</v>
      </c>
      <c r="W299" s="144">
        <v>2</v>
      </c>
      <c r="X299" s="144">
        <v>1</v>
      </c>
      <c r="Y299" s="144">
        <v>1</v>
      </c>
      <c r="Z299" s="144">
        <v>0</v>
      </c>
      <c r="AA299" s="144">
        <v>0</v>
      </c>
      <c r="AB299" s="144">
        <v>0</v>
      </c>
      <c r="AC299" s="144">
        <v>0</v>
      </c>
      <c r="AD299" s="144">
        <v>0</v>
      </c>
      <c r="AE299" s="144">
        <v>0</v>
      </c>
      <c r="AF299" s="13">
        <v>15</v>
      </c>
    </row>
    <row r="300" spans="1:32" s="13" customFormat="1" ht="13.7" customHeight="1" x14ac:dyDescent="0.15">
      <c r="A300" s="9" t="s">
        <v>1109</v>
      </c>
      <c r="B300" s="9" t="s">
        <v>953</v>
      </c>
      <c r="C300" s="10" t="s">
        <v>63</v>
      </c>
      <c r="D300" s="12">
        <v>1</v>
      </c>
      <c r="E300" s="12">
        <v>0</v>
      </c>
      <c r="F300" s="12">
        <v>1</v>
      </c>
      <c r="G300" s="12">
        <v>0</v>
      </c>
      <c r="H300" s="12">
        <v>0</v>
      </c>
      <c r="I300" s="12">
        <v>10</v>
      </c>
      <c r="J300" s="12">
        <v>0</v>
      </c>
      <c r="K300" s="12">
        <v>1</v>
      </c>
      <c r="L300" s="12">
        <v>0</v>
      </c>
      <c r="M300" s="12">
        <v>1</v>
      </c>
      <c r="N300" s="12">
        <v>0</v>
      </c>
      <c r="O300" s="12">
        <v>8</v>
      </c>
      <c r="P300" s="12">
        <v>6</v>
      </c>
      <c r="Q300" s="144">
        <v>14</v>
      </c>
      <c r="R300" s="144">
        <v>1</v>
      </c>
      <c r="S300" s="144">
        <v>0</v>
      </c>
      <c r="T300" s="144">
        <v>0</v>
      </c>
      <c r="U300" s="144">
        <v>1</v>
      </c>
      <c r="V300" s="144">
        <v>1</v>
      </c>
      <c r="W300" s="144">
        <v>0</v>
      </c>
      <c r="X300" s="144">
        <v>1</v>
      </c>
      <c r="Y300" s="144">
        <v>0</v>
      </c>
      <c r="Z300" s="144">
        <v>0</v>
      </c>
      <c r="AA300" s="144">
        <v>0</v>
      </c>
      <c r="AB300" s="144">
        <v>0</v>
      </c>
      <c r="AC300" s="144">
        <v>0</v>
      </c>
      <c r="AD300" s="144">
        <v>0</v>
      </c>
      <c r="AE300" s="144">
        <v>0</v>
      </c>
      <c r="AF300" s="13">
        <v>16</v>
      </c>
    </row>
    <row r="301" spans="1:32" s="13" customFormat="1" ht="13.7" customHeight="1" x14ac:dyDescent="0.15">
      <c r="A301" s="9" t="s">
        <v>1109</v>
      </c>
      <c r="B301" s="9" t="s">
        <v>953</v>
      </c>
      <c r="C301" s="10" t="s">
        <v>69</v>
      </c>
      <c r="D301" s="12">
        <v>1</v>
      </c>
      <c r="E301" s="12">
        <v>0</v>
      </c>
      <c r="F301" s="12">
        <v>1</v>
      </c>
      <c r="G301" s="12">
        <v>1</v>
      </c>
      <c r="H301" s="12">
        <v>0</v>
      </c>
      <c r="I301" s="12">
        <v>26</v>
      </c>
      <c r="J301" s="12">
        <v>0</v>
      </c>
      <c r="K301" s="12">
        <v>1</v>
      </c>
      <c r="L301" s="12">
        <v>0</v>
      </c>
      <c r="M301" s="12">
        <v>0</v>
      </c>
      <c r="N301" s="12">
        <v>0</v>
      </c>
      <c r="O301" s="12">
        <v>14</v>
      </c>
      <c r="P301" s="12">
        <v>16</v>
      </c>
      <c r="Q301" s="144">
        <v>30</v>
      </c>
      <c r="R301" s="144">
        <v>2</v>
      </c>
      <c r="S301" s="144">
        <v>0</v>
      </c>
      <c r="T301" s="144">
        <v>1</v>
      </c>
      <c r="U301" s="144">
        <v>3</v>
      </c>
      <c r="V301" s="144">
        <v>1</v>
      </c>
      <c r="W301" s="144">
        <v>6</v>
      </c>
      <c r="X301" s="144">
        <v>1</v>
      </c>
      <c r="Y301" s="144">
        <v>1</v>
      </c>
      <c r="Z301" s="144">
        <v>0</v>
      </c>
      <c r="AA301" s="144">
        <v>0</v>
      </c>
      <c r="AB301" s="144">
        <v>0</v>
      </c>
      <c r="AC301" s="144">
        <v>0</v>
      </c>
      <c r="AD301" s="144">
        <v>0</v>
      </c>
      <c r="AE301" s="144">
        <v>0</v>
      </c>
      <c r="AF301" s="5">
        <v>17</v>
      </c>
    </row>
    <row r="302" spans="1:32" s="13" customFormat="1" ht="13.7" customHeight="1" x14ac:dyDescent="0.15">
      <c r="A302" s="9" t="s">
        <v>1109</v>
      </c>
      <c r="B302" s="9" t="s">
        <v>953</v>
      </c>
      <c r="C302" s="17" t="s">
        <v>1188</v>
      </c>
      <c r="D302" s="12">
        <v>1</v>
      </c>
      <c r="E302" s="12">
        <v>0</v>
      </c>
      <c r="F302" s="12">
        <v>1</v>
      </c>
      <c r="G302" s="12">
        <v>1</v>
      </c>
      <c r="H302" s="12">
        <v>0</v>
      </c>
      <c r="I302" s="12">
        <v>26</v>
      </c>
      <c r="J302" s="12">
        <v>0</v>
      </c>
      <c r="K302" s="12">
        <v>1</v>
      </c>
      <c r="L302" s="12">
        <v>0</v>
      </c>
      <c r="M302" s="12">
        <v>1</v>
      </c>
      <c r="N302" s="12">
        <v>0</v>
      </c>
      <c r="O302" s="12">
        <v>15</v>
      </c>
      <c r="P302" s="12">
        <v>16</v>
      </c>
      <c r="Q302" s="144">
        <v>31</v>
      </c>
      <c r="R302" s="144">
        <v>1</v>
      </c>
      <c r="S302" s="144">
        <v>0</v>
      </c>
      <c r="T302" s="144">
        <v>0</v>
      </c>
      <c r="U302" s="144">
        <v>1</v>
      </c>
      <c r="V302" s="144">
        <v>1</v>
      </c>
      <c r="W302" s="144">
        <v>6</v>
      </c>
      <c r="X302" s="144">
        <v>1</v>
      </c>
      <c r="Y302" s="144">
        <v>1</v>
      </c>
      <c r="Z302" s="144">
        <v>0</v>
      </c>
      <c r="AA302" s="144">
        <v>0</v>
      </c>
      <c r="AB302" s="144">
        <v>1</v>
      </c>
      <c r="AC302" s="144">
        <v>0</v>
      </c>
      <c r="AD302" s="144">
        <v>0</v>
      </c>
      <c r="AE302" s="144">
        <v>1</v>
      </c>
      <c r="AF302" s="13">
        <v>18</v>
      </c>
    </row>
    <row r="303" spans="1:32" s="13" customFormat="1" ht="13.7" customHeight="1" x14ac:dyDescent="0.15">
      <c r="A303" s="14"/>
      <c r="B303" s="14" t="s">
        <v>1073</v>
      </c>
      <c r="C303" s="14">
        <f>COUNTA(C286:C302)</f>
        <v>17</v>
      </c>
      <c r="D303" s="16">
        <f t="shared" ref="D303:AE303" si="82">SUM(D286:D302)</f>
        <v>17</v>
      </c>
      <c r="E303" s="16">
        <f t="shared" si="82"/>
        <v>0</v>
      </c>
      <c r="F303" s="16">
        <f t="shared" si="82"/>
        <v>35</v>
      </c>
      <c r="G303" s="16">
        <f t="shared" si="82"/>
        <v>12</v>
      </c>
      <c r="H303" s="16">
        <f t="shared" si="82"/>
        <v>0</v>
      </c>
      <c r="I303" s="16">
        <f t="shared" si="82"/>
        <v>335</v>
      </c>
      <c r="J303" s="16">
        <f t="shared" ref="J303" si="83">SUM(J286:J302)</f>
        <v>0</v>
      </c>
      <c r="K303" s="16">
        <f t="shared" si="82"/>
        <v>18</v>
      </c>
      <c r="L303" s="16">
        <f t="shared" ref="L303" si="84">SUM(L286:L302)</f>
        <v>0</v>
      </c>
      <c r="M303" s="16">
        <f t="shared" si="82"/>
        <v>6</v>
      </c>
      <c r="N303" s="16">
        <f t="shared" si="82"/>
        <v>0</v>
      </c>
      <c r="O303" s="16">
        <f t="shared" si="82"/>
        <v>204</v>
      </c>
      <c r="P303" s="16">
        <f t="shared" si="82"/>
        <v>219</v>
      </c>
      <c r="Q303" s="16">
        <f t="shared" si="82"/>
        <v>423</v>
      </c>
      <c r="R303" s="16">
        <f t="shared" si="82"/>
        <v>18</v>
      </c>
      <c r="S303" s="16">
        <f t="shared" si="82"/>
        <v>0</v>
      </c>
      <c r="T303" s="16">
        <f t="shared" si="82"/>
        <v>9</v>
      </c>
      <c r="U303" s="16">
        <f t="shared" si="82"/>
        <v>27</v>
      </c>
      <c r="V303" s="16">
        <f t="shared" si="82"/>
        <v>15</v>
      </c>
      <c r="W303" s="16">
        <f t="shared" si="82"/>
        <v>71</v>
      </c>
      <c r="X303" s="16">
        <f t="shared" si="82"/>
        <v>17</v>
      </c>
      <c r="Y303" s="16">
        <f t="shared" si="82"/>
        <v>13</v>
      </c>
      <c r="Z303" s="16">
        <f t="shared" si="82"/>
        <v>32</v>
      </c>
      <c r="AA303" s="16">
        <f t="shared" si="82"/>
        <v>1</v>
      </c>
      <c r="AB303" s="16">
        <f t="shared" si="82"/>
        <v>3</v>
      </c>
      <c r="AC303" s="16">
        <f t="shared" ref="AC303" si="85">SUM(AC286:AC302)</f>
        <v>0</v>
      </c>
      <c r="AD303" s="16">
        <f t="shared" si="82"/>
        <v>4</v>
      </c>
      <c r="AE303" s="16">
        <f t="shared" si="82"/>
        <v>3</v>
      </c>
      <c r="AF303" s="13">
        <v>19</v>
      </c>
    </row>
    <row r="304" spans="1:32" s="13" customFormat="1" ht="13.7" customHeight="1" x14ac:dyDescent="0.15">
      <c r="A304" s="9" t="s">
        <v>1109</v>
      </c>
      <c r="B304" s="9" t="s">
        <v>294</v>
      </c>
      <c r="C304" s="10" t="s">
        <v>295</v>
      </c>
      <c r="D304" s="12">
        <v>1</v>
      </c>
      <c r="E304" s="12">
        <v>0</v>
      </c>
      <c r="F304" s="12">
        <v>1</v>
      </c>
      <c r="G304" s="12">
        <v>0</v>
      </c>
      <c r="H304" s="12">
        <v>0</v>
      </c>
      <c r="I304" s="12">
        <v>13</v>
      </c>
      <c r="J304" s="12">
        <v>0</v>
      </c>
      <c r="K304" s="12">
        <v>1</v>
      </c>
      <c r="L304" s="12">
        <v>0</v>
      </c>
      <c r="M304" s="12">
        <v>1</v>
      </c>
      <c r="N304" s="12">
        <v>0</v>
      </c>
      <c r="O304" s="12">
        <v>8</v>
      </c>
      <c r="P304" s="12">
        <v>9</v>
      </c>
      <c r="Q304" s="144">
        <v>17</v>
      </c>
      <c r="R304" s="144">
        <v>1</v>
      </c>
      <c r="S304" s="144">
        <v>0</v>
      </c>
      <c r="T304" s="144">
        <v>0</v>
      </c>
      <c r="U304" s="144">
        <v>1</v>
      </c>
      <c r="V304" s="144">
        <v>1</v>
      </c>
      <c r="W304" s="144">
        <v>4</v>
      </c>
      <c r="X304" s="144">
        <v>1</v>
      </c>
      <c r="Y304" s="144">
        <v>0</v>
      </c>
      <c r="Z304" s="144">
        <v>0</v>
      </c>
      <c r="AA304" s="144">
        <v>0</v>
      </c>
      <c r="AB304" s="144">
        <v>1</v>
      </c>
      <c r="AC304" s="144">
        <v>0</v>
      </c>
      <c r="AD304" s="144">
        <v>0</v>
      </c>
      <c r="AE304" s="144">
        <v>1</v>
      </c>
      <c r="AF304" s="13">
        <v>20</v>
      </c>
    </row>
    <row r="305" spans="1:32" s="13" customFormat="1" ht="13.7" customHeight="1" x14ac:dyDescent="0.15">
      <c r="A305" s="9" t="s">
        <v>1109</v>
      </c>
      <c r="B305" s="9" t="s">
        <v>294</v>
      </c>
      <c r="C305" s="10" t="s">
        <v>296</v>
      </c>
      <c r="D305" s="12">
        <v>1</v>
      </c>
      <c r="E305" s="12">
        <v>0</v>
      </c>
      <c r="F305" s="12">
        <v>0</v>
      </c>
      <c r="G305" s="12">
        <v>0</v>
      </c>
      <c r="H305" s="12">
        <v>0</v>
      </c>
      <c r="I305" s="12">
        <v>9</v>
      </c>
      <c r="J305" s="12">
        <v>0</v>
      </c>
      <c r="K305" s="12">
        <v>1</v>
      </c>
      <c r="L305" s="12">
        <v>0</v>
      </c>
      <c r="M305" s="12">
        <v>0</v>
      </c>
      <c r="N305" s="12">
        <v>0</v>
      </c>
      <c r="O305" s="12">
        <v>4</v>
      </c>
      <c r="P305" s="12">
        <v>7</v>
      </c>
      <c r="Q305" s="144">
        <v>11</v>
      </c>
      <c r="R305" s="144">
        <v>1</v>
      </c>
      <c r="S305" s="144">
        <v>0</v>
      </c>
      <c r="T305" s="144">
        <v>1</v>
      </c>
      <c r="U305" s="144">
        <v>2</v>
      </c>
      <c r="V305" s="144">
        <v>1</v>
      </c>
      <c r="W305" s="144">
        <v>0</v>
      </c>
      <c r="X305" s="144">
        <v>1</v>
      </c>
      <c r="Y305" s="144">
        <v>0</v>
      </c>
      <c r="Z305" s="144">
        <v>0</v>
      </c>
      <c r="AA305" s="144">
        <v>0</v>
      </c>
      <c r="AB305" s="144">
        <v>2</v>
      </c>
      <c r="AC305" s="144">
        <v>0</v>
      </c>
      <c r="AD305" s="144">
        <v>0</v>
      </c>
      <c r="AE305" s="144">
        <v>2</v>
      </c>
      <c r="AF305" s="13">
        <v>21</v>
      </c>
    </row>
    <row r="306" spans="1:32" s="13" customFormat="1" ht="13.7" customHeight="1" x14ac:dyDescent="0.15">
      <c r="A306" s="9" t="s">
        <v>1109</v>
      </c>
      <c r="B306" s="9" t="s">
        <v>294</v>
      </c>
      <c r="C306" s="10" t="s">
        <v>894</v>
      </c>
      <c r="D306" s="12">
        <v>1</v>
      </c>
      <c r="E306" s="12">
        <v>0</v>
      </c>
      <c r="F306" s="12">
        <v>1</v>
      </c>
      <c r="G306" s="12">
        <v>0</v>
      </c>
      <c r="H306" s="12">
        <v>0</v>
      </c>
      <c r="I306" s="12">
        <v>20</v>
      </c>
      <c r="J306" s="12">
        <v>0</v>
      </c>
      <c r="K306" s="12">
        <v>1</v>
      </c>
      <c r="L306" s="12">
        <v>0</v>
      </c>
      <c r="M306" s="12">
        <v>0</v>
      </c>
      <c r="N306" s="12">
        <v>0</v>
      </c>
      <c r="O306" s="12">
        <v>9</v>
      </c>
      <c r="P306" s="12">
        <v>14</v>
      </c>
      <c r="Q306" s="144">
        <v>23</v>
      </c>
      <c r="R306" s="144">
        <v>1</v>
      </c>
      <c r="S306" s="144">
        <v>0</v>
      </c>
      <c r="T306" s="144">
        <v>0</v>
      </c>
      <c r="U306" s="144">
        <v>1</v>
      </c>
      <c r="V306" s="144">
        <v>1</v>
      </c>
      <c r="W306" s="144">
        <v>4</v>
      </c>
      <c r="X306" s="144">
        <v>1</v>
      </c>
      <c r="Y306" s="144">
        <v>1</v>
      </c>
      <c r="Z306" s="144">
        <v>0</v>
      </c>
      <c r="AA306" s="144">
        <v>0</v>
      </c>
      <c r="AB306" s="144">
        <v>0</v>
      </c>
      <c r="AC306" s="144">
        <v>0</v>
      </c>
      <c r="AD306" s="144">
        <v>0</v>
      </c>
      <c r="AE306" s="144">
        <v>0</v>
      </c>
      <c r="AF306" s="5">
        <v>22</v>
      </c>
    </row>
    <row r="307" spans="1:32" s="13" customFormat="1" ht="13.7" customHeight="1" x14ac:dyDescent="0.15">
      <c r="A307" s="9" t="s">
        <v>1109</v>
      </c>
      <c r="B307" s="9" t="s">
        <v>294</v>
      </c>
      <c r="C307" s="10" t="s">
        <v>613</v>
      </c>
      <c r="D307" s="12">
        <v>1</v>
      </c>
      <c r="E307" s="12">
        <v>0</v>
      </c>
      <c r="F307" s="12">
        <v>1</v>
      </c>
      <c r="G307" s="12">
        <v>1</v>
      </c>
      <c r="H307" s="12">
        <v>0</v>
      </c>
      <c r="I307" s="12">
        <v>18</v>
      </c>
      <c r="J307" s="12">
        <v>0</v>
      </c>
      <c r="K307" s="12">
        <v>1</v>
      </c>
      <c r="L307" s="12">
        <v>0</v>
      </c>
      <c r="M307" s="12">
        <v>1</v>
      </c>
      <c r="N307" s="12">
        <v>0</v>
      </c>
      <c r="O307" s="12">
        <v>8</v>
      </c>
      <c r="P307" s="12">
        <v>15</v>
      </c>
      <c r="Q307" s="144">
        <v>23</v>
      </c>
      <c r="R307" s="144">
        <v>1</v>
      </c>
      <c r="S307" s="144">
        <v>0</v>
      </c>
      <c r="T307" s="144">
        <v>0</v>
      </c>
      <c r="U307" s="144">
        <v>1</v>
      </c>
      <c r="V307" s="144">
        <v>1</v>
      </c>
      <c r="W307" s="144">
        <v>6</v>
      </c>
      <c r="X307" s="144">
        <v>1</v>
      </c>
      <c r="Y307" s="144">
        <v>1</v>
      </c>
      <c r="Z307" s="144">
        <v>0</v>
      </c>
      <c r="AA307" s="144">
        <v>0</v>
      </c>
      <c r="AB307" s="144">
        <v>0</v>
      </c>
      <c r="AC307" s="144">
        <v>0</v>
      </c>
      <c r="AD307" s="144">
        <v>0</v>
      </c>
      <c r="AE307" s="144">
        <v>0</v>
      </c>
      <c r="AF307" s="13">
        <v>23</v>
      </c>
    </row>
    <row r="308" spans="1:32" s="13" customFormat="1" ht="13.7" customHeight="1" x14ac:dyDescent="0.15">
      <c r="A308" s="9" t="s">
        <v>1109</v>
      </c>
      <c r="B308" s="9" t="s">
        <v>294</v>
      </c>
      <c r="C308" s="10" t="s">
        <v>566</v>
      </c>
      <c r="D308" s="12">
        <v>1</v>
      </c>
      <c r="E308" s="12">
        <v>0</v>
      </c>
      <c r="F308" s="12">
        <v>1</v>
      </c>
      <c r="G308" s="12">
        <v>0</v>
      </c>
      <c r="H308" s="12">
        <v>0</v>
      </c>
      <c r="I308" s="12">
        <v>23</v>
      </c>
      <c r="J308" s="12">
        <v>0</v>
      </c>
      <c r="K308" s="12">
        <v>1</v>
      </c>
      <c r="L308" s="12">
        <v>0</v>
      </c>
      <c r="M308" s="12">
        <v>0</v>
      </c>
      <c r="N308" s="12">
        <v>0</v>
      </c>
      <c r="O308" s="12">
        <v>14</v>
      </c>
      <c r="P308" s="12">
        <v>12</v>
      </c>
      <c r="Q308" s="144">
        <v>26</v>
      </c>
      <c r="R308" s="144">
        <v>1</v>
      </c>
      <c r="S308" s="144">
        <v>0</v>
      </c>
      <c r="T308" s="144">
        <v>0</v>
      </c>
      <c r="U308" s="144">
        <v>1</v>
      </c>
      <c r="V308" s="144">
        <v>1</v>
      </c>
      <c r="W308" s="144">
        <v>6</v>
      </c>
      <c r="X308" s="144">
        <v>1</v>
      </c>
      <c r="Y308" s="144">
        <v>1</v>
      </c>
      <c r="Z308" s="144">
        <v>0</v>
      </c>
      <c r="AA308" s="144">
        <v>1</v>
      </c>
      <c r="AB308" s="144">
        <v>0</v>
      </c>
      <c r="AC308" s="144">
        <v>0</v>
      </c>
      <c r="AD308" s="144">
        <v>0</v>
      </c>
      <c r="AE308" s="144">
        <v>0</v>
      </c>
      <c r="AF308" s="13">
        <v>24</v>
      </c>
    </row>
    <row r="309" spans="1:32" s="13" customFormat="1" ht="13.7" customHeight="1" x14ac:dyDescent="0.15">
      <c r="A309" s="9" t="s">
        <v>1109</v>
      </c>
      <c r="B309" s="9" t="s">
        <v>294</v>
      </c>
      <c r="C309" s="10" t="s">
        <v>297</v>
      </c>
      <c r="D309" s="12">
        <v>1</v>
      </c>
      <c r="E309" s="12">
        <v>0</v>
      </c>
      <c r="F309" s="12">
        <v>1</v>
      </c>
      <c r="G309" s="12">
        <v>0</v>
      </c>
      <c r="H309" s="12">
        <v>0</v>
      </c>
      <c r="I309" s="12">
        <v>16</v>
      </c>
      <c r="J309" s="12">
        <v>0</v>
      </c>
      <c r="K309" s="12">
        <v>1</v>
      </c>
      <c r="L309" s="12">
        <v>0</v>
      </c>
      <c r="M309" s="12">
        <v>0</v>
      </c>
      <c r="N309" s="12">
        <v>0</v>
      </c>
      <c r="O309" s="12">
        <v>12</v>
      </c>
      <c r="P309" s="12">
        <v>7</v>
      </c>
      <c r="Q309" s="144">
        <v>19</v>
      </c>
      <c r="R309" s="144">
        <v>1</v>
      </c>
      <c r="S309" s="144">
        <v>0</v>
      </c>
      <c r="T309" s="144">
        <v>0</v>
      </c>
      <c r="U309" s="144">
        <v>1</v>
      </c>
      <c r="V309" s="144">
        <v>1</v>
      </c>
      <c r="W309" s="144">
        <v>6</v>
      </c>
      <c r="X309" s="144">
        <v>1</v>
      </c>
      <c r="Y309" s="144">
        <v>1</v>
      </c>
      <c r="Z309" s="144">
        <v>0</v>
      </c>
      <c r="AA309" s="144">
        <v>1</v>
      </c>
      <c r="AB309" s="144">
        <v>0</v>
      </c>
      <c r="AC309" s="144">
        <v>0</v>
      </c>
      <c r="AD309" s="144">
        <v>1</v>
      </c>
      <c r="AE309" s="144">
        <v>0</v>
      </c>
      <c r="AF309" s="13">
        <v>25</v>
      </c>
    </row>
    <row r="310" spans="1:32" s="5" customFormat="1" ht="13.7" customHeight="1" x14ac:dyDescent="0.15">
      <c r="A310" s="9" t="s">
        <v>1109</v>
      </c>
      <c r="B310" s="9" t="s">
        <v>294</v>
      </c>
      <c r="C310" s="10" t="s">
        <v>298</v>
      </c>
      <c r="D310" s="12">
        <v>0</v>
      </c>
      <c r="E310" s="12">
        <v>0</v>
      </c>
      <c r="F310" s="12">
        <v>1</v>
      </c>
      <c r="G310" s="12">
        <v>0</v>
      </c>
      <c r="H310" s="12">
        <v>0</v>
      </c>
      <c r="I310" s="12">
        <v>3</v>
      </c>
      <c r="J310" s="12">
        <v>0</v>
      </c>
      <c r="K310" s="12">
        <v>1</v>
      </c>
      <c r="L310" s="12">
        <v>0</v>
      </c>
      <c r="M310" s="12">
        <v>0</v>
      </c>
      <c r="N310" s="12">
        <v>0</v>
      </c>
      <c r="O310" s="12">
        <v>2</v>
      </c>
      <c r="P310" s="12">
        <v>3</v>
      </c>
      <c r="Q310" s="144">
        <v>5</v>
      </c>
      <c r="R310" s="144">
        <v>1</v>
      </c>
      <c r="S310" s="144">
        <v>0</v>
      </c>
      <c r="T310" s="144">
        <v>0</v>
      </c>
      <c r="U310" s="144">
        <v>1</v>
      </c>
      <c r="V310" s="144">
        <v>1</v>
      </c>
      <c r="W310" s="144">
        <v>0</v>
      </c>
      <c r="X310" s="144">
        <v>1</v>
      </c>
      <c r="Y310" s="144">
        <v>0</v>
      </c>
      <c r="Z310" s="144">
        <v>0</v>
      </c>
      <c r="AA310" s="144">
        <v>0</v>
      </c>
      <c r="AB310" s="144">
        <v>0</v>
      </c>
      <c r="AC310" s="144">
        <v>0</v>
      </c>
      <c r="AD310" s="144">
        <v>0</v>
      </c>
      <c r="AE310" s="144">
        <v>0</v>
      </c>
      <c r="AF310" s="13">
        <v>26</v>
      </c>
    </row>
    <row r="311" spans="1:32" s="13" customFormat="1" ht="13.7" customHeight="1" x14ac:dyDescent="0.15">
      <c r="A311" s="9" t="s">
        <v>1109</v>
      </c>
      <c r="B311" s="9" t="s">
        <v>294</v>
      </c>
      <c r="C311" s="10" t="s">
        <v>299</v>
      </c>
      <c r="D311" s="12">
        <v>1</v>
      </c>
      <c r="E311" s="12">
        <v>0</v>
      </c>
      <c r="F311" s="12">
        <v>1</v>
      </c>
      <c r="G311" s="12">
        <v>0</v>
      </c>
      <c r="H311" s="12">
        <v>0</v>
      </c>
      <c r="I311" s="12">
        <v>2</v>
      </c>
      <c r="J311" s="12">
        <v>1</v>
      </c>
      <c r="K311" s="12">
        <v>1</v>
      </c>
      <c r="L311" s="12">
        <v>0</v>
      </c>
      <c r="M311" s="12">
        <v>0</v>
      </c>
      <c r="N311" s="12">
        <v>0</v>
      </c>
      <c r="O311" s="12">
        <v>2</v>
      </c>
      <c r="P311" s="12">
        <v>4</v>
      </c>
      <c r="Q311" s="144">
        <v>6</v>
      </c>
      <c r="R311" s="144">
        <v>0</v>
      </c>
      <c r="S311" s="144">
        <v>0</v>
      </c>
      <c r="T311" s="144">
        <v>0</v>
      </c>
      <c r="U311" s="144">
        <v>0</v>
      </c>
      <c r="V311" s="144">
        <v>1</v>
      </c>
      <c r="W311" s="144">
        <v>0</v>
      </c>
      <c r="X311" s="144">
        <v>1</v>
      </c>
      <c r="Y311" s="144">
        <v>0</v>
      </c>
      <c r="Z311" s="144">
        <v>0</v>
      </c>
      <c r="AA311" s="144">
        <v>0</v>
      </c>
      <c r="AB311" s="144">
        <v>0</v>
      </c>
      <c r="AC311" s="144">
        <v>0</v>
      </c>
      <c r="AD311" s="144">
        <v>0</v>
      </c>
      <c r="AE311" s="144">
        <v>0</v>
      </c>
      <c r="AF311" s="5">
        <v>27</v>
      </c>
    </row>
    <row r="312" spans="1:32" s="13" customFormat="1" ht="13.7" customHeight="1" x14ac:dyDescent="0.15">
      <c r="A312" s="9" t="s">
        <v>1109</v>
      </c>
      <c r="B312" s="9" t="s">
        <v>294</v>
      </c>
      <c r="C312" s="10" t="s">
        <v>917</v>
      </c>
      <c r="D312" s="12">
        <v>1</v>
      </c>
      <c r="E312" s="12">
        <v>0</v>
      </c>
      <c r="F312" s="12">
        <v>1</v>
      </c>
      <c r="G312" s="12">
        <v>1</v>
      </c>
      <c r="H312" s="12">
        <v>0</v>
      </c>
      <c r="I312" s="12">
        <v>18</v>
      </c>
      <c r="J312" s="12">
        <v>1</v>
      </c>
      <c r="K312" s="12">
        <v>1</v>
      </c>
      <c r="L312" s="12">
        <v>0</v>
      </c>
      <c r="M312" s="12">
        <v>0</v>
      </c>
      <c r="N312" s="12">
        <v>0</v>
      </c>
      <c r="O312" s="12">
        <v>13</v>
      </c>
      <c r="P312" s="12">
        <v>10</v>
      </c>
      <c r="Q312" s="144">
        <v>23</v>
      </c>
      <c r="R312" s="144">
        <v>1</v>
      </c>
      <c r="S312" s="144">
        <v>0</v>
      </c>
      <c r="T312" s="144">
        <v>3</v>
      </c>
      <c r="U312" s="144">
        <v>4</v>
      </c>
      <c r="V312" s="144">
        <v>1</v>
      </c>
      <c r="W312" s="144">
        <v>6</v>
      </c>
      <c r="X312" s="144">
        <v>1</v>
      </c>
      <c r="Y312" s="144">
        <v>1</v>
      </c>
      <c r="Z312" s="144">
        <v>0</v>
      </c>
      <c r="AA312" s="144">
        <v>1</v>
      </c>
      <c r="AB312" s="144">
        <v>0</v>
      </c>
      <c r="AC312" s="144">
        <v>0</v>
      </c>
      <c r="AD312" s="144">
        <v>0</v>
      </c>
      <c r="AE312" s="144">
        <v>0</v>
      </c>
      <c r="AF312" s="13">
        <v>28</v>
      </c>
    </row>
    <row r="313" spans="1:32" s="13" customFormat="1" ht="13.7" customHeight="1" x14ac:dyDescent="0.15">
      <c r="A313" s="9" t="s">
        <v>1109</v>
      </c>
      <c r="B313" s="9" t="s">
        <v>294</v>
      </c>
      <c r="C313" s="10" t="s">
        <v>715</v>
      </c>
      <c r="D313" s="12">
        <v>1</v>
      </c>
      <c r="E313" s="12">
        <v>0</v>
      </c>
      <c r="F313" s="12">
        <v>1</v>
      </c>
      <c r="G313" s="12">
        <v>0</v>
      </c>
      <c r="H313" s="12">
        <v>0</v>
      </c>
      <c r="I313" s="12">
        <v>18</v>
      </c>
      <c r="J313" s="12">
        <v>0</v>
      </c>
      <c r="K313" s="12">
        <v>1</v>
      </c>
      <c r="L313" s="12">
        <v>0</v>
      </c>
      <c r="M313" s="12">
        <v>1</v>
      </c>
      <c r="N313" s="12">
        <v>0</v>
      </c>
      <c r="O313" s="12">
        <v>11</v>
      </c>
      <c r="P313" s="12">
        <v>11</v>
      </c>
      <c r="Q313" s="144">
        <v>22</v>
      </c>
      <c r="R313" s="144">
        <v>1</v>
      </c>
      <c r="S313" s="144">
        <v>0</v>
      </c>
      <c r="T313" s="144">
        <v>2</v>
      </c>
      <c r="U313" s="144">
        <v>3</v>
      </c>
      <c r="V313" s="144">
        <v>1</v>
      </c>
      <c r="W313" s="144">
        <v>6</v>
      </c>
      <c r="X313" s="144">
        <v>1</v>
      </c>
      <c r="Y313" s="144">
        <v>1</v>
      </c>
      <c r="Z313" s="144">
        <v>0</v>
      </c>
      <c r="AA313" s="144">
        <v>1</v>
      </c>
      <c r="AB313" s="144">
        <v>0</v>
      </c>
      <c r="AC313" s="144">
        <v>0</v>
      </c>
      <c r="AD313" s="144">
        <v>0</v>
      </c>
      <c r="AE313" s="144">
        <v>0</v>
      </c>
      <c r="AF313" s="13">
        <v>29</v>
      </c>
    </row>
    <row r="314" spans="1:32" s="13" customFormat="1" ht="13.7" customHeight="1" x14ac:dyDescent="0.15">
      <c r="A314" s="9" t="s">
        <v>1109</v>
      </c>
      <c r="B314" s="9" t="s">
        <v>294</v>
      </c>
      <c r="C314" s="10" t="s">
        <v>585</v>
      </c>
      <c r="D314" s="12">
        <v>1</v>
      </c>
      <c r="E314" s="12">
        <v>0</v>
      </c>
      <c r="F314" s="12">
        <v>1</v>
      </c>
      <c r="G314" s="12">
        <v>0</v>
      </c>
      <c r="H314" s="12">
        <v>0</v>
      </c>
      <c r="I314" s="12">
        <v>21</v>
      </c>
      <c r="J314" s="12">
        <v>0</v>
      </c>
      <c r="K314" s="12">
        <v>1</v>
      </c>
      <c r="L314" s="12">
        <v>0</v>
      </c>
      <c r="M314" s="12">
        <v>0</v>
      </c>
      <c r="N314" s="12">
        <v>0</v>
      </c>
      <c r="O314" s="12">
        <v>15</v>
      </c>
      <c r="P314" s="12">
        <v>9</v>
      </c>
      <c r="Q314" s="144">
        <v>24</v>
      </c>
      <c r="R314" s="144">
        <v>1</v>
      </c>
      <c r="S314" s="144">
        <v>0</v>
      </c>
      <c r="T314" s="144">
        <v>0</v>
      </c>
      <c r="U314" s="144">
        <v>1</v>
      </c>
      <c r="V314" s="144">
        <v>1</v>
      </c>
      <c r="W314" s="144">
        <v>4</v>
      </c>
      <c r="X314" s="144">
        <v>1</v>
      </c>
      <c r="Y314" s="144">
        <v>1</v>
      </c>
      <c r="Z314" s="144">
        <v>0</v>
      </c>
      <c r="AA314" s="144">
        <v>1</v>
      </c>
      <c r="AB314" s="144">
        <v>1</v>
      </c>
      <c r="AC314" s="144">
        <v>0</v>
      </c>
      <c r="AD314" s="144">
        <v>0</v>
      </c>
      <c r="AE314" s="144">
        <v>1</v>
      </c>
      <c r="AF314" s="13">
        <v>30</v>
      </c>
    </row>
    <row r="315" spans="1:32" s="13" customFormat="1" ht="13.7" customHeight="1" x14ac:dyDescent="0.15">
      <c r="A315" s="9" t="s">
        <v>1109</v>
      </c>
      <c r="B315" s="9" t="s">
        <v>294</v>
      </c>
      <c r="C315" s="10" t="s">
        <v>554</v>
      </c>
      <c r="D315" s="12">
        <v>1</v>
      </c>
      <c r="E315" s="12">
        <v>0</v>
      </c>
      <c r="F315" s="12">
        <v>1</v>
      </c>
      <c r="G315" s="12">
        <v>0</v>
      </c>
      <c r="H315" s="12">
        <v>0</v>
      </c>
      <c r="I315" s="12">
        <v>4</v>
      </c>
      <c r="J315" s="12">
        <v>0</v>
      </c>
      <c r="K315" s="12">
        <v>2</v>
      </c>
      <c r="L315" s="12">
        <v>0</v>
      </c>
      <c r="M315" s="12">
        <v>0</v>
      </c>
      <c r="N315" s="12">
        <v>0</v>
      </c>
      <c r="O315" s="12">
        <v>5</v>
      </c>
      <c r="P315" s="12">
        <v>3</v>
      </c>
      <c r="Q315" s="144">
        <v>8</v>
      </c>
      <c r="R315" s="144">
        <v>1</v>
      </c>
      <c r="S315" s="144">
        <v>0</v>
      </c>
      <c r="T315" s="144">
        <v>0</v>
      </c>
      <c r="U315" s="144">
        <v>1</v>
      </c>
      <c r="V315" s="144">
        <v>1</v>
      </c>
      <c r="W315" s="144">
        <v>0</v>
      </c>
      <c r="X315" s="144">
        <v>1</v>
      </c>
      <c r="Y315" s="144">
        <v>0</v>
      </c>
      <c r="Z315" s="144">
        <v>0</v>
      </c>
      <c r="AA315" s="144">
        <v>0</v>
      </c>
      <c r="AB315" s="144">
        <v>1</v>
      </c>
      <c r="AC315" s="144">
        <v>0</v>
      </c>
      <c r="AD315" s="144">
        <v>0</v>
      </c>
      <c r="AE315" s="144">
        <v>1</v>
      </c>
      <c r="AF315" s="13">
        <v>31</v>
      </c>
    </row>
    <row r="316" spans="1:32" s="13" customFormat="1" ht="13.7" customHeight="1" x14ac:dyDescent="0.15">
      <c r="A316" s="9" t="s">
        <v>1109</v>
      </c>
      <c r="B316" s="9" t="s">
        <v>294</v>
      </c>
      <c r="C316" s="10" t="s">
        <v>300</v>
      </c>
      <c r="D316" s="12">
        <v>1</v>
      </c>
      <c r="E316" s="12">
        <v>0</v>
      </c>
      <c r="F316" s="12">
        <v>1</v>
      </c>
      <c r="G316" s="12">
        <v>0</v>
      </c>
      <c r="H316" s="12">
        <v>0</v>
      </c>
      <c r="I316" s="12">
        <v>17</v>
      </c>
      <c r="J316" s="12">
        <v>0</v>
      </c>
      <c r="K316" s="12">
        <v>1</v>
      </c>
      <c r="L316" s="12">
        <v>0</v>
      </c>
      <c r="M316" s="12">
        <v>1</v>
      </c>
      <c r="N316" s="12">
        <v>0</v>
      </c>
      <c r="O316" s="12">
        <v>10</v>
      </c>
      <c r="P316" s="12">
        <v>11</v>
      </c>
      <c r="Q316" s="144">
        <v>21</v>
      </c>
      <c r="R316" s="144">
        <v>1</v>
      </c>
      <c r="S316" s="144">
        <v>0</v>
      </c>
      <c r="T316" s="144">
        <v>0</v>
      </c>
      <c r="U316" s="144">
        <v>1</v>
      </c>
      <c r="V316" s="144">
        <v>1</v>
      </c>
      <c r="W316" s="144">
        <v>2</v>
      </c>
      <c r="X316" s="144">
        <v>1</v>
      </c>
      <c r="Y316" s="144">
        <v>1</v>
      </c>
      <c r="Z316" s="144">
        <v>0</v>
      </c>
      <c r="AA316" s="144">
        <v>0</v>
      </c>
      <c r="AB316" s="144">
        <v>0</v>
      </c>
      <c r="AC316" s="144">
        <v>0</v>
      </c>
      <c r="AD316" s="144">
        <v>0</v>
      </c>
      <c r="AE316" s="144">
        <v>0</v>
      </c>
      <c r="AF316" s="5">
        <v>32</v>
      </c>
    </row>
    <row r="317" spans="1:32" s="13" customFormat="1" ht="13.7" customHeight="1" x14ac:dyDescent="0.15">
      <c r="A317" s="9" t="s">
        <v>1109</v>
      </c>
      <c r="B317" s="9" t="s">
        <v>294</v>
      </c>
      <c r="C317" s="10" t="s">
        <v>301</v>
      </c>
      <c r="D317" s="12">
        <v>1</v>
      </c>
      <c r="E317" s="12">
        <v>0</v>
      </c>
      <c r="F317" s="12">
        <v>1</v>
      </c>
      <c r="G317" s="12">
        <v>0</v>
      </c>
      <c r="H317" s="12">
        <v>0</v>
      </c>
      <c r="I317" s="12">
        <v>16</v>
      </c>
      <c r="J317" s="12">
        <v>0</v>
      </c>
      <c r="K317" s="12">
        <v>1</v>
      </c>
      <c r="L317" s="12">
        <v>0</v>
      </c>
      <c r="M317" s="12">
        <v>0</v>
      </c>
      <c r="N317" s="12">
        <v>0</v>
      </c>
      <c r="O317" s="12">
        <v>9</v>
      </c>
      <c r="P317" s="12">
        <v>10</v>
      </c>
      <c r="Q317" s="144">
        <v>19</v>
      </c>
      <c r="R317" s="144">
        <v>2</v>
      </c>
      <c r="S317" s="144">
        <v>0</v>
      </c>
      <c r="T317" s="144">
        <v>0</v>
      </c>
      <c r="U317" s="144">
        <v>2</v>
      </c>
      <c r="V317" s="144">
        <v>1</v>
      </c>
      <c r="W317" s="144">
        <v>6</v>
      </c>
      <c r="X317" s="144">
        <v>1</v>
      </c>
      <c r="Y317" s="144">
        <v>1</v>
      </c>
      <c r="Z317" s="144">
        <v>0</v>
      </c>
      <c r="AA317" s="144">
        <v>0</v>
      </c>
      <c r="AB317" s="144">
        <v>1</v>
      </c>
      <c r="AC317" s="144">
        <v>0</v>
      </c>
      <c r="AD317" s="144">
        <v>0</v>
      </c>
      <c r="AE317" s="144">
        <v>1</v>
      </c>
      <c r="AF317" s="13">
        <v>33</v>
      </c>
    </row>
    <row r="318" spans="1:32" s="13" customFormat="1" ht="13.7" customHeight="1" x14ac:dyDescent="0.15">
      <c r="A318" s="9" t="s">
        <v>1109</v>
      </c>
      <c r="B318" s="9" t="s">
        <v>294</v>
      </c>
      <c r="C318" s="10" t="s">
        <v>232</v>
      </c>
      <c r="D318" s="12">
        <v>1</v>
      </c>
      <c r="E318" s="12">
        <v>0</v>
      </c>
      <c r="F318" s="12">
        <v>1</v>
      </c>
      <c r="G318" s="12">
        <v>0</v>
      </c>
      <c r="H318" s="12">
        <v>0</v>
      </c>
      <c r="I318" s="12">
        <v>12</v>
      </c>
      <c r="J318" s="12">
        <v>0</v>
      </c>
      <c r="K318" s="12">
        <v>1</v>
      </c>
      <c r="L318" s="12">
        <v>0</v>
      </c>
      <c r="M318" s="12">
        <v>0</v>
      </c>
      <c r="N318" s="12">
        <v>0</v>
      </c>
      <c r="O318" s="12">
        <v>8</v>
      </c>
      <c r="P318" s="12">
        <v>7</v>
      </c>
      <c r="Q318" s="144">
        <v>15</v>
      </c>
      <c r="R318" s="144">
        <v>1</v>
      </c>
      <c r="S318" s="144">
        <v>0</v>
      </c>
      <c r="T318" s="144">
        <v>0</v>
      </c>
      <c r="U318" s="144">
        <v>1</v>
      </c>
      <c r="V318" s="144">
        <v>1</v>
      </c>
      <c r="W318" s="144">
        <v>3</v>
      </c>
      <c r="X318" s="144">
        <v>1</v>
      </c>
      <c r="Y318" s="144">
        <v>0</v>
      </c>
      <c r="Z318" s="144">
        <v>0</v>
      </c>
      <c r="AA318" s="144">
        <v>0</v>
      </c>
      <c r="AB318" s="144">
        <v>0</v>
      </c>
      <c r="AC318" s="144">
        <v>0</v>
      </c>
      <c r="AD318" s="144">
        <v>0</v>
      </c>
      <c r="AE318" s="144">
        <v>0</v>
      </c>
      <c r="AF318" s="13">
        <v>34</v>
      </c>
    </row>
    <row r="319" spans="1:32" s="13" customFormat="1" ht="13.7" customHeight="1" x14ac:dyDescent="0.15">
      <c r="A319" s="9" t="s">
        <v>1109</v>
      </c>
      <c r="B319" s="9" t="s">
        <v>294</v>
      </c>
      <c r="C319" s="10" t="s">
        <v>357</v>
      </c>
      <c r="D319" s="12">
        <v>1</v>
      </c>
      <c r="E319" s="12">
        <v>0</v>
      </c>
      <c r="F319" s="12">
        <v>2</v>
      </c>
      <c r="G319" s="12">
        <v>1</v>
      </c>
      <c r="H319" s="12">
        <v>0</v>
      </c>
      <c r="I319" s="12">
        <v>52</v>
      </c>
      <c r="J319" s="12">
        <v>0</v>
      </c>
      <c r="K319" s="12">
        <v>2</v>
      </c>
      <c r="L319" s="12">
        <v>0</v>
      </c>
      <c r="M319" s="12">
        <v>0</v>
      </c>
      <c r="N319" s="12">
        <v>0</v>
      </c>
      <c r="O319" s="12">
        <v>31</v>
      </c>
      <c r="P319" s="12">
        <v>27</v>
      </c>
      <c r="Q319" s="144">
        <v>58</v>
      </c>
      <c r="R319" s="144">
        <v>3</v>
      </c>
      <c r="S319" s="144">
        <v>0</v>
      </c>
      <c r="T319" s="144">
        <v>0</v>
      </c>
      <c r="U319" s="144">
        <v>3</v>
      </c>
      <c r="V319" s="144">
        <v>1</v>
      </c>
      <c r="W319" s="144">
        <v>6</v>
      </c>
      <c r="X319" s="144">
        <v>1</v>
      </c>
      <c r="Y319" s="144">
        <v>1</v>
      </c>
      <c r="Z319" s="144">
        <v>0</v>
      </c>
      <c r="AA319" s="144">
        <v>0</v>
      </c>
      <c r="AB319" s="144">
        <v>0</v>
      </c>
      <c r="AC319" s="144">
        <v>0</v>
      </c>
      <c r="AD319" s="144">
        <v>0</v>
      </c>
      <c r="AE319" s="144">
        <v>0</v>
      </c>
      <c r="AF319" s="13">
        <v>35</v>
      </c>
    </row>
    <row r="320" spans="1:32" s="13" customFormat="1" ht="13.7" customHeight="1" x14ac:dyDescent="0.15">
      <c r="A320" s="9" t="s">
        <v>1109</v>
      </c>
      <c r="B320" s="9" t="s">
        <v>294</v>
      </c>
      <c r="C320" s="10" t="s">
        <v>64</v>
      </c>
      <c r="D320" s="12">
        <v>1</v>
      </c>
      <c r="E320" s="12">
        <v>0</v>
      </c>
      <c r="F320" s="12">
        <v>1</v>
      </c>
      <c r="G320" s="12">
        <v>0</v>
      </c>
      <c r="H320" s="12">
        <v>0</v>
      </c>
      <c r="I320" s="12">
        <v>13</v>
      </c>
      <c r="J320" s="12">
        <v>0</v>
      </c>
      <c r="K320" s="12">
        <v>1</v>
      </c>
      <c r="L320" s="12">
        <v>0</v>
      </c>
      <c r="M320" s="12">
        <v>0</v>
      </c>
      <c r="N320" s="12">
        <v>0</v>
      </c>
      <c r="O320" s="12">
        <v>7</v>
      </c>
      <c r="P320" s="12">
        <v>9</v>
      </c>
      <c r="Q320" s="144">
        <v>16</v>
      </c>
      <c r="R320" s="144">
        <v>1</v>
      </c>
      <c r="S320" s="144">
        <v>0</v>
      </c>
      <c r="T320" s="144">
        <v>0</v>
      </c>
      <c r="U320" s="144">
        <v>1</v>
      </c>
      <c r="V320" s="144">
        <v>1</v>
      </c>
      <c r="W320" s="144">
        <v>4</v>
      </c>
      <c r="X320" s="144">
        <v>1</v>
      </c>
      <c r="Y320" s="144">
        <v>1</v>
      </c>
      <c r="Z320" s="144">
        <v>0</v>
      </c>
      <c r="AA320" s="144">
        <v>0</v>
      </c>
      <c r="AB320" s="144">
        <v>0</v>
      </c>
      <c r="AC320" s="144">
        <v>0</v>
      </c>
      <c r="AD320" s="144">
        <v>0</v>
      </c>
      <c r="AE320" s="144">
        <v>0</v>
      </c>
      <c r="AF320" s="13">
        <v>36</v>
      </c>
    </row>
    <row r="321" spans="1:32" s="13" customFormat="1" ht="13.7" customHeight="1" x14ac:dyDescent="0.15">
      <c r="A321" s="14"/>
      <c r="B321" s="14" t="s">
        <v>1073</v>
      </c>
      <c r="C321" s="14">
        <f>COUNTA(C304:C320)</f>
        <v>17</v>
      </c>
      <c r="D321" s="16">
        <f>SUM(D304:D320)</f>
        <v>16</v>
      </c>
      <c r="E321" s="16">
        <f t="shared" ref="E321:AE321" si="86">SUM(E304:E320)</f>
        <v>0</v>
      </c>
      <c r="F321" s="16">
        <f t="shared" si="86"/>
        <v>17</v>
      </c>
      <c r="G321" s="16">
        <f t="shared" si="86"/>
        <v>3</v>
      </c>
      <c r="H321" s="16">
        <f t="shared" si="86"/>
        <v>0</v>
      </c>
      <c r="I321" s="16">
        <f>SUM(I304:I320)</f>
        <v>275</v>
      </c>
      <c r="J321" s="16">
        <f>SUM(J304:J320)</f>
        <v>2</v>
      </c>
      <c r="K321" s="16">
        <f t="shared" si="86"/>
        <v>19</v>
      </c>
      <c r="L321" s="16">
        <f t="shared" ref="L321" si="87">SUM(L304:L320)</f>
        <v>0</v>
      </c>
      <c r="M321" s="16">
        <f t="shared" si="86"/>
        <v>4</v>
      </c>
      <c r="N321" s="16">
        <f t="shared" si="86"/>
        <v>0</v>
      </c>
      <c r="O321" s="16">
        <f t="shared" si="86"/>
        <v>168</v>
      </c>
      <c r="P321" s="16">
        <f t="shared" si="86"/>
        <v>168</v>
      </c>
      <c r="Q321" s="16">
        <f t="shared" si="86"/>
        <v>336</v>
      </c>
      <c r="R321" s="16">
        <f t="shared" si="86"/>
        <v>19</v>
      </c>
      <c r="S321" s="16">
        <f t="shared" si="86"/>
        <v>0</v>
      </c>
      <c r="T321" s="16">
        <f t="shared" si="86"/>
        <v>6</v>
      </c>
      <c r="U321" s="16">
        <f t="shared" si="86"/>
        <v>25</v>
      </c>
      <c r="V321" s="16">
        <f t="shared" si="86"/>
        <v>17</v>
      </c>
      <c r="W321" s="16">
        <f t="shared" si="86"/>
        <v>63</v>
      </c>
      <c r="X321" s="16">
        <f t="shared" si="86"/>
        <v>17</v>
      </c>
      <c r="Y321" s="16">
        <f t="shared" si="86"/>
        <v>11</v>
      </c>
      <c r="Z321" s="16">
        <f t="shared" si="86"/>
        <v>0</v>
      </c>
      <c r="AA321" s="16">
        <f t="shared" si="86"/>
        <v>5</v>
      </c>
      <c r="AB321" s="16">
        <f t="shared" si="86"/>
        <v>6</v>
      </c>
      <c r="AC321" s="16">
        <f t="shared" ref="AC321" si="88">SUM(AC304:AC320)</f>
        <v>0</v>
      </c>
      <c r="AD321" s="16">
        <f t="shared" si="86"/>
        <v>1</v>
      </c>
      <c r="AE321" s="16">
        <f t="shared" si="86"/>
        <v>6</v>
      </c>
      <c r="AF321" s="5">
        <v>37</v>
      </c>
    </row>
    <row r="322" spans="1:32" s="13" customFormat="1" ht="13.7" customHeight="1" x14ac:dyDescent="0.15">
      <c r="A322" s="9" t="s">
        <v>1109</v>
      </c>
      <c r="B322" s="9" t="s">
        <v>338</v>
      </c>
      <c r="C322" s="10" t="s">
        <v>339</v>
      </c>
      <c r="D322" s="12">
        <v>1</v>
      </c>
      <c r="E322" s="12">
        <v>0</v>
      </c>
      <c r="F322" s="12">
        <v>1</v>
      </c>
      <c r="G322" s="12">
        <v>1</v>
      </c>
      <c r="H322" s="12">
        <v>0</v>
      </c>
      <c r="I322" s="12">
        <v>32</v>
      </c>
      <c r="J322" s="12">
        <v>0</v>
      </c>
      <c r="K322" s="12">
        <v>1</v>
      </c>
      <c r="L322" s="12">
        <v>0</v>
      </c>
      <c r="M322" s="12">
        <v>1</v>
      </c>
      <c r="N322" s="12">
        <v>0</v>
      </c>
      <c r="O322" s="12">
        <v>18</v>
      </c>
      <c r="P322" s="12">
        <v>19</v>
      </c>
      <c r="Q322" s="144">
        <v>37</v>
      </c>
      <c r="R322" s="144">
        <v>1</v>
      </c>
      <c r="S322" s="144">
        <v>0</v>
      </c>
      <c r="T322" s="144">
        <v>3</v>
      </c>
      <c r="U322" s="144">
        <v>4</v>
      </c>
      <c r="V322" s="144">
        <v>1</v>
      </c>
      <c r="W322" s="144">
        <v>6</v>
      </c>
      <c r="X322" s="144">
        <v>1</v>
      </c>
      <c r="Y322" s="144">
        <v>1</v>
      </c>
      <c r="Z322" s="144">
        <v>0</v>
      </c>
      <c r="AA322" s="144">
        <v>0</v>
      </c>
      <c r="AB322" s="144">
        <v>1</v>
      </c>
      <c r="AC322" s="144">
        <v>0</v>
      </c>
      <c r="AD322" s="144">
        <v>0</v>
      </c>
      <c r="AE322" s="144">
        <v>1</v>
      </c>
      <c r="AF322" s="13">
        <v>38</v>
      </c>
    </row>
    <row r="323" spans="1:32" s="13" customFormat="1" ht="13.7" customHeight="1" x14ac:dyDescent="0.15">
      <c r="A323" s="9" t="s">
        <v>1109</v>
      </c>
      <c r="B323" s="9" t="s">
        <v>338</v>
      </c>
      <c r="C323" s="10" t="s">
        <v>340</v>
      </c>
      <c r="D323" s="12">
        <v>1</v>
      </c>
      <c r="E323" s="12">
        <v>0</v>
      </c>
      <c r="F323" s="12">
        <v>1</v>
      </c>
      <c r="G323" s="12">
        <v>0</v>
      </c>
      <c r="H323" s="12">
        <v>0</v>
      </c>
      <c r="I323" s="12">
        <v>19</v>
      </c>
      <c r="J323" s="12">
        <v>0</v>
      </c>
      <c r="K323" s="12">
        <v>1</v>
      </c>
      <c r="L323" s="12">
        <v>0</v>
      </c>
      <c r="M323" s="12">
        <v>0</v>
      </c>
      <c r="N323" s="12">
        <v>0</v>
      </c>
      <c r="O323" s="12">
        <v>8</v>
      </c>
      <c r="P323" s="12">
        <v>14</v>
      </c>
      <c r="Q323" s="144">
        <v>22</v>
      </c>
      <c r="R323" s="144">
        <v>1</v>
      </c>
      <c r="S323" s="144">
        <v>0</v>
      </c>
      <c r="T323" s="144">
        <v>3</v>
      </c>
      <c r="U323" s="144">
        <v>4</v>
      </c>
      <c r="V323" s="144">
        <v>1</v>
      </c>
      <c r="W323" s="144">
        <v>6</v>
      </c>
      <c r="X323" s="144">
        <v>1</v>
      </c>
      <c r="Y323" s="144">
        <v>1</v>
      </c>
      <c r="Z323" s="144">
        <v>0</v>
      </c>
      <c r="AA323" s="144">
        <v>0</v>
      </c>
      <c r="AB323" s="144">
        <v>0</v>
      </c>
      <c r="AC323" s="144">
        <v>0</v>
      </c>
      <c r="AD323" s="144">
        <v>0</v>
      </c>
      <c r="AE323" s="144">
        <v>0</v>
      </c>
      <c r="AF323" s="13">
        <v>39</v>
      </c>
    </row>
    <row r="324" spans="1:32" s="13" customFormat="1" ht="13.7" customHeight="1" x14ac:dyDescent="0.15">
      <c r="A324" s="9" t="s">
        <v>1109</v>
      </c>
      <c r="B324" s="9" t="s">
        <v>338</v>
      </c>
      <c r="C324" s="10" t="s">
        <v>892</v>
      </c>
      <c r="D324" s="12">
        <v>1</v>
      </c>
      <c r="E324" s="12">
        <v>0</v>
      </c>
      <c r="F324" s="12">
        <v>1</v>
      </c>
      <c r="G324" s="12">
        <v>1</v>
      </c>
      <c r="H324" s="12">
        <v>0</v>
      </c>
      <c r="I324" s="12">
        <v>25</v>
      </c>
      <c r="J324" s="12">
        <v>0</v>
      </c>
      <c r="K324" s="12">
        <v>1</v>
      </c>
      <c r="L324" s="12">
        <v>0</v>
      </c>
      <c r="M324" s="12">
        <v>0</v>
      </c>
      <c r="N324" s="12">
        <v>0</v>
      </c>
      <c r="O324" s="12">
        <v>14</v>
      </c>
      <c r="P324" s="12">
        <v>15</v>
      </c>
      <c r="Q324" s="144">
        <v>29</v>
      </c>
      <c r="R324" s="144">
        <v>1</v>
      </c>
      <c r="S324" s="144">
        <v>0</v>
      </c>
      <c r="T324" s="144">
        <v>3</v>
      </c>
      <c r="U324" s="144">
        <v>4</v>
      </c>
      <c r="V324" s="144">
        <v>1</v>
      </c>
      <c r="W324" s="144">
        <v>6</v>
      </c>
      <c r="X324" s="144">
        <v>1</v>
      </c>
      <c r="Y324" s="144">
        <v>1</v>
      </c>
      <c r="Z324" s="144">
        <v>0</v>
      </c>
      <c r="AA324" s="144">
        <v>1</v>
      </c>
      <c r="AB324" s="144">
        <v>0</v>
      </c>
      <c r="AC324" s="144">
        <v>0</v>
      </c>
      <c r="AD324" s="144">
        <v>0</v>
      </c>
      <c r="AE324" s="144">
        <v>0</v>
      </c>
      <c r="AF324" s="13">
        <v>40</v>
      </c>
    </row>
    <row r="325" spans="1:32" s="13" customFormat="1" ht="13.7" customHeight="1" x14ac:dyDescent="0.15">
      <c r="A325" s="9" t="s">
        <v>1109</v>
      </c>
      <c r="B325" s="9" t="s">
        <v>338</v>
      </c>
      <c r="C325" s="10" t="s">
        <v>502</v>
      </c>
      <c r="D325" s="12">
        <v>1</v>
      </c>
      <c r="E325" s="12">
        <v>0</v>
      </c>
      <c r="F325" s="12">
        <v>1</v>
      </c>
      <c r="G325" s="12">
        <v>1</v>
      </c>
      <c r="H325" s="12">
        <v>0</v>
      </c>
      <c r="I325" s="12">
        <v>41</v>
      </c>
      <c r="J325" s="12">
        <v>0</v>
      </c>
      <c r="K325" s="12">
        <v>2</v>
      </c>
      <c r="L325" s="12">
        <v>0</v>
      </c>
      <c r="M325" s="12">
        <v>0</v>
      </c>
      <c r="N325" s="12">
        <v>0</v>
      </c>
      <c r="O325" s="12">
        <v>18</v>
      </c>
      <c r="P325" s="12">
        <v>28</v>
      </c>
      <c r="Q325" s="144">
        <v>46</v>
      </c>
      <c r="R325" s="144">
        <v>2</v>
      </c>
      <c r="S325" s="144">
        <v>0</v>
      </c>
      <c r="T325" s="144">
        <v>4</v>
      </c>
      <c r="U325" s="144">
        <v>6</v>
      </c>
      <c r="V325" s="144">
        <v>1</v>
      </c>
      <c r="W325" s="144">
        <v>6</v>
      </c>
      <c r="X325" s="144">
        <v>1</v>
      </c>
      <c r="Y325" s="144">
        <v>1</v>
      </c>
      <c r="Z325" s="144">
        <v>0</v>
      </c>
      <c r="AA325" s="144">
        <v>0</v>
      </c>
      <c r="AB325" s="144">
        <v>2</v>
      </c>
      <c r="AC325" s="144">
        <v>0</v>
      </c>
      <c r="AD325" s="144">
        <v>0</v>
      </c>
      <c r="AE325" s="144">
        <v>2</v>
      </c>
      <c r="AF325" s="13">
        <v>41</v>
      </c>
    </row>
    <row r="326" spans="1:32" s="13" customFormat="1" ht="13.7" customHeight="1" x14ac:dyDescent="0.15">
      <c r="A326" s="9" t="s">
        <v>1109</v>
      </c>
      <c r="B326" s="9" t="s">
        <v>338</v>
      </c>
      <c r="C326" s="10" t="s">
        <v>972</v>
      </c>
      <c r="D326" s="12">
        <v>1</v>
      </c>
      <c r="E326" s="12">
        <v>0</v>
      </c>
      <c r="F326" s="12">
        <v>1</v>
      </c>
      <c r="G326" s="12">
        <v>0</v>
      </c>
      <c r="H326" s="12">
        <v>0</v>
      </c>
      <c r="I326" s="12">
        <v>8</v>
      </c>
      <c r="J326" s="12">
        <v>0</v>
      </c>
      <c r="K326" s="12">
        <v>1</v>
      </c>
      <c r="L326" s="12">
        <v>0</v>
      </c>
      <c r="M326" s="12">
        <v>0</v>
      </c>
      <c r="N326" s="12">
        <v>0</v>
      </c>
      <c r="O326" s="12">
        <v>6</v>
      </c>
      <c r="P326" s="12">
        <v>5</v>
      </c>
      <c r="Q326" s="144">
        <v>11</v>
      </c>
      <c r="R326" s="144">
        <v>1</v>
      </c>
      <c r="S326" s="144">
        <v>0</v>
      </c>
      <c r="T326" s="144">
        <v>3</v>
      </c>
      <c r="U326" s="144">
        <v>4</v>
      </c>
      <c r="V326" s="144">
        <v>1</v>
      </c>
      <c r="W326" s="144">
        <v>0</v>
      </c>
      <c r="X326" s="144">
        <v>1</v>
      </c>
      <c r="Y326" s="144">
        <v>0</v>
      </c>
      <c r="Z326" s="144">
        <v>0</v>
      </c>
      <c r="AA326" s="144">
        <v>0</v>
      </c>
      <c r="AB326" s="144">
        <v>0</v>
      </c>
      <c r="AC326" s="144">
        <v>0</v>
      </c>
      <c r="AD326" s="144">
        <v>0</v>
      </c>
      <c r="AE326" s="144">
        <v>0</v>
      </c>
      <c r="AF326" s="5">
        <v>42</v>
      </c>
    </row>
    <row r="327" spans="1:32" s="13" customFormat="1" ht="13.7" customHeight="1" x14ac:dyDescent="0.15">
      <c r="A327" s="9" t="s">
        <v>1109</v>
      </c>
      <c r="B327" s="9" t="s">
        <v>338</v>
      </c>
      <c r="C327" s="10" t="s">
        <v>929</v>
      </c>
      <c r="D327" s="12">
        <v>1</v>
      </c>
      <c r="E327" s="12">
        <v>0</v>
      </c>
      <c r="F327" s="12">
        <v>1</v>
      </c>
      <c r="G327" s="12">
        <v>1</v>
      </c>
      <c r="H327" s="12">
        <v>0</v>
      </c>
      <c r="I327" s="12">
        <v>30</v>
      </c>
      <c r="J327" s="12">
        <v>0</v>
      </c>
      <c r="K327" s="12">
        <v>1</v>
      </c>
      <c r="L327" s="12">
        <v>0</v>
      </c>
      <c r="M327" s="12">
        <v>1</v>
      </c>
      <c r="N327" s="12">
        <v>0</v>
      </c>
      <c r="O327" s="12">
        <v>17</v>
      </c>
      <c r="P327" s="12">
        <v>18</v>
      </c>
      <c r="Q327" s="144">
        <v>35</v>
      </c>
      <c r="R327" s="144">
        <v>2</v>
      </c>
      <c r="S327" s="144">
        <v>0</v>
      </c>
      <c r="T327" s="144">
        <v>3</v>
      </c>
      <c r="U327" s="144">
        <v>5</v>
      </c>
      <c r="V327" s="144">
        <v>1</v>
      </c>
      <c r="W327" s="144">
        <v>6</v>
      </c>
      <c r="X327" s="144">
        <v>1</v>
      </c>
      <c r="Y327" s="144">
        <v>1</v>
      </c>
      <c r="Z327" s="144">
        <v>0</v>
      </c>
      <c r="AA327" s="144">
        <v>0</v>
      </c>
      <c r="AB327" s="144">
        <v>1</v>
      </c>
      <c r="AC327" s="144">
        <v>0</v>
      </c>
      <c r="AD327" s="144">
        <v>0</v>
      </c>
      <c r="AE327" s="144">
        <v>1</v>
      </c>
      <c r="AF327" s="13">
        <v>43</v>
      </c>
    </row>
    <row r="328" spans="1:32" s="5" customFormat="1" ht="13.7" customHeight="1" x14ac:dyDescent="0.15">
      <c r="A328" s="9" t="s">
        <v>1109</v>
      </c>
      <c r="B328" s="9" t="s">
        <v>338</v>
      </c>
      <c r="C328" s="10" t="s">
        <v>231</v>
      </c>
      <c r="D328" s="12">
        <v>1</v>
      </c>
      <c r="E328" s="12">
        <v>0</v>
      </c>
      <c r="F328" s="12">
        <v>1</v>
      </c>
      <c r="G328" s="12">
        <v>0</v>
      </c>
      <c r="H328" s="12">
        <v>0</v>
      </c>
      <c r="I328" s="12">
        <v>22</v>
      </c>
      <c r="J328" s="12">
        <v>0</v>
      </c>
      <c r="K328" s="12">
        <v>1</v>
      </c>
      <c r="L328" s="12">
        <v>0</v>
      </c>
      <c r="M328" s="12">
        <v>0</v>
      </c>
      <c r="N328" s="12">
        <v>0</v>
      </c>
      <c r="O328" s="12">
        <v>9</v>
      </c>
      <c r="P328" s="12">
        <v>16</v>
      </c>
      <c r="Q328" s="144">
        <v>25</v>
      </c>
      <c r="R328" s="144">
        <v>1</v>
      </c>
      <c r="S328" s="144">
        <v>0</v>
      </c>
      <c r="T328" s="144">
        <v>3</v>
      </c>
      <c r="U328" s="144">
        <v>4</v>
      </c>
      <c r="V328" s="144">
        <v>1</v>
      </c>
      <c r="W328" s="144">
        <v>5</v>
      </c>
      <c r="X328" s="144">
        <v>1</v>
      </c>
      <c r="Y328" s="144">
        <v>1</v>
      </c>
      <c r="Z328" s="144">
        <v>0</v>
      </c>
      <c r="AA328" s="144">
        <v>0</v>
      </c>
      <c r="AB328" s="144">
        <v>1</v>
      </c>
      <c r="AC328" s="144">
        <v>0</v>
      </c>
      <c r="AD328" s="144">
        <v>0</v>
      </c>
      <c r="AE328" s="144">
        <v>1</v>
      </c>
      <c r="AF328" s="13">
        <v>44</v>
      </c>
    </row>
    <row r="329" spans="1:32" s="13" customFormat="1" ht="13.7" customHeight="1" x14ac:dyDescent="0.15">
      <c r="A329" s="9" t="s">
        <v>1109</v>
      </c>
      <c r="B329" s="9" t="s">
        <v>338</v>
      </c>
      <c r="C329" s="10" t="s">
        <v>38</v>
      </c>
      <c r="D329" s="12">
        <v>1</v>
      </c>
      <c r="E329" s="12">
        <v>0</v>
      </c>
      <c r="F329" s="12">
        <v>1</v>
      </c>
      <c r="G329" s="12">
        <v>0</v>
      </c>
      <c r="H329" s="12">
        <v>0</v>
      </c>
      <c r="I329" s="12">
        <v>22</v>
      </c>
      <c r="J329" s="12">
        <v>0</v>
      </c>
      <c r="K329" s="12">
        <v>1</v>
      </c>
      <c r="L329" s="12">
        <v>0</v>
      </c>
      <c r="M329" s="12">
        <v>0</v>
      </c>
      <c r="N329" s="12">
        <v>0</v>
      </c>
      <c r="O329" s="12">
        <v>12</v>
      </c>
      <c r="P329" s="12">
        <v>13</v>
      </c>
      <c r="Q329" s="144">
        <v>25</v>
      </c>
      <c r="R329" s="144">
        <v>1</v>
      </c>
      <c r="S329" s="144">
        <v>0</v>
      </c>
      <c r="T329" s="144">
        <v>3</v>
      </c>
      <c r="U329" s="144">
        <v>4</v>
      </c>
      <c r="V329" s="144">
        <v>1</v>
      </c>
      <c r="W329" s="144">
        <v>6</v>
      </c>
      <c r="X329" s="144">
        <v>1</v>
      </c>
      <c r="Y329" s="144">
        <v>1</v>
      </c>
      <c r="Z329" s="144">
        <v>0</v>
      </c>
      <c r="AA329" s="144">
        <v>1</v>
      </c>
      <c r="AB329" s="144">
        <v>0</v>
      </c>
      <c r="AC329" s="144">
        <v>0</v>
      </c>
      <c r="AD329" s="144">
        <v>0</v>
      </c>
      <c r="AE329" s="144">
        <v>0</v>
      </c>
      <c r="AF329" s="13">
        <v>45</v>
      </c>
    </row>
    <row r="330" spans="1:32" s="13" customFormat="1" ht="13.7" customHeight="1" x14ac:dyDescent="0.15">
      <c r="A330" s="14"/>
      <c r="B330" s="14" t="s">
        <v>1073</v>
      </c>
      <c r="C330" s="14">
        <f>COUNTA(C322:C329)</f>
        <v>8</v>
      </c>
      <c r="D330" s="16">
        <f>SUM(D322:D329)</f>
        <v>8</v>
      </c>
      <c r="E330" s="16">
        <f t="shared" ref="E330:AE330" si="89">SUM(E322:E329)</f>
        <v>0</v>
      </c>
      <c r="F330" s="16">
        <f t="shared" si="89"/>
        <v>8</v>
      </c>
      <c r="G330" s="16">
        <f t="shared" si="89"/>
        <v>4</v>
      </c>
      <c r="H330" s="16">
        <f t="shared" si="89"/>
        <v>0</v>
      </c>
      <c r="I330" s="16">
        <f>SUM(I322:I329)</f>
        <v>199</v>
      </c>
      <c r="J330" s="16">
        <f>SUM(J322:J329)</f>
        <v>0</v>
      </c>
      <c r="K330" s="16">
        <f t="shared" si="89"/>
        <v>9</v>
      </c>
      <c r="L330" s="16">
        <f t="shared" ref="L330" si="90">SUM(L322:L329)</f>
        <v>0</v>
      </c>
      <c r="M330" s="16">
        <f t="shared" si="89"/>
        <v>2</v>
      </c>
      <c r="N330" s="16">
        <f t="shared" si="89"/>
        <v>0</v>
      </c>
      <c r="O330" s="16">
        <f t="shared" si="89"/>
        <v>102</v>
      </c>
      <c r="P330" s="16">
        <f t="shared" si="89"/>
        <v>128</v>
      </c>
      <c r="Q330" s="16">
        <f t="shared" si="89"/>
        <v>230</v>
      </c>
      <c r="R330" s="16">
        <f t="shared" si="89"/>
        <v>10</v>
      </c>
      <c r="S330" s="16">
        <f t="shared" si="89"/>
        <v>0</v>
      </c>
      <c r="T330" s="16">
        <f t="shared" si="89"/>
        <v>25</v>
      </c>
      <c r="U330" s="16">
        <f t="shared" si="89"/>
        <v>35</v>
      </c>
      <c r="V330" s="16">
        <f t="shared" si="89"/>
        <v>8</v>
      </c>
      <c r="W330" s="16">
        <f t="shared" si="89"/>
        <v>41</v>
      </c>
      <c r="X330" s="16">
        <f t="shared" si="89"/>
        <v>8</v>
      </c>
      <c r="Y330" s="16">
        <f t="shared" si="89"/>
        <v>7</v>
      </c>
      <c r="Z330" s="16">
        <f t="shared" si="89"/>
        <v>0</v>
      </c>
      <c r="AA330" s="16">
        <f t="shared" si="89"/>
        <v>2</v>
      </c>
      <c r="AB330" s="16">
        <f t="shared" si="89"/>
        <v>5</v>
      </c>
      <c r="AC330" s="16">
        <f t="shared" ref="AC330" si="91">SUM(AC322:AC329)</f>
        <v>0</v>
      </c>
      <c r="AD330" s="16">
        <f t="shared" si="89"/>
        <v>0</v>
      </c>
      <c r="AE330" s="16">
        <f t="shared" si="89"/>
        <v>5</v>
      </c>
      <c r="AF330" s="13">
        <v>46</v>
      </c>
    </row>
    <row r="331" spans="1:32" s="13" customFormat="1" ht="13.7" customHeight="1" x14ac:dyDescent="0.15">
      <c r="A331" s="9" t="s">
        <v>1109</v>
      </c>
      <c r="B331" s="9" t="s">
        <v>323</v>
      </c>
      <c r="C331" s="10" t="s">
        <v>324</v>
      </c>
      <c r="D331" s="12">
        <v>1</v>
      </c>
      <c r="E331" s="12">
        <v>0</v>
      </c>
      <c r="F331" s="12">
        <v>1</v>
      </c>
      <c r="G331" s="12">
        <v>1</v>
      </c>
      <c r="H331" s="12">
        <v>0</v>
      </c>
      <c r="I331" s="12">
        <v>21</v>
      </c>
      <c r="J331" s="12">
        <v>0</v>
      </c>
      <c r="K331" s="12">
        <v>1</v>
      </c>
      <c r="L331" s="12">
        <v>0</v>
      </c>
      <c r="M331" s="12">
        <v>1</v>
      </c>
      <c r="N331" s="12">
        <v>0</v>
      </c>
      <c r="O331" s="12">
        <v>13</v>
      </c>
      <c r="P331" s="12">
        <v>13</v>
      </c>
      <c r="Q331" s="144">
        <v>26</v>
      </c>
      <c r="R331" s="144">
        <v>2</v>
      </c>
      <c r="S331" s="144">
        <v>0</v>
      </c>
      <c r="T331" s="144">
        <v>0</v>
      </c>
      <c r="U331" s="144">
        <v>2</v>
      </c>
      <c r="V331" s="144">
        <v>1</v>
      </c>
      <c r="W331" s="144">
        <v>6</v>
      </c>
      <c r="X331" s="144">
        <v>1</v>
      </c>
      <c r="Y331" s="144">
        <v>1</v>
      </c>
      <c r="Z331" s="144">
        <v>0</v>
      </c>
      <c r="AA331" s="144">
        <v>0</v>
      </c>
      <c r="AB331" s="144">
        <v>0</v>
      </c>
      <c r="AC331" s="144">
        <v>0</v>
      </c>
      <c r="AD331" s="144">
        <v>0</v>
      </c>
      <c r="AE331" s="144">
        <v>0</v>
      </c>
      <c r="AF331" s="5">
        <v>47</v>
      </c>
    </row>
    <row r="332" spans="1:32" s="13" customFormat="1" ht="13.7" customHeight="1" x14ac:dyDescent="0.15">
      <c r="A332" s="9" t="s">
        <v>1109</v>
      </c>
      <c r="B332" s="9" t="s">
        <v>323</v>
      </c>
      <c r="C332" s="10" t="s">
        <v>325</v>
      </c>
      <c r="D332" s="12">
        <v>1</v>
      </c>
      <c r="E332" s="12">
        <v>0</v>
      </c>
      <c r="F332" s="12">
        <v>1</v>
      </c>
      <c r="G332" s="12">
        <v>1</v>
      </c>
      <c r="H332" s="12">
        <v>0</v>
      </c>
      <c r="I332" s="12">
        <v>14</v>
      </c>
      <c r="J332" s="12">
        <v>0</v>
      </c>
      <c r="K332" s="12">
        <v>1</v>
      </c>
      <c r="L332" s="12">
        <v>0</v>
      </c>
      <c r="M332" s="12">
        <v>0</v>
      </c>
      <c r="N332" s="12">
        <v>0</v>
      </c>
      <c r="O332" s="12">
        <v>7</v>
      </c>
      <c r="P332" s="12">
        <v>11</v>
      </c>
      <c r="Q332" s="144">
        <v>18</v>
      </c>
      <c r="R332" s="144">
        <v>1</v>
      </c>
      <c r="S332" s="144">
        <v>0</v>
      </c>
      <c r="T332" s="144">
        <v>0</v>
      </c>
      <c r="U332" s="144">
        <v>1</v>
      </c>
      <c r="V332" s="144">
        <v>1</v>
      </c>
      <c r="W332" s="144">
        <v>3</v>
      </c>
      <c r="X332" s="144">
        <v>1</v>
      </c>
      <c r="Y332" s="144">
        <v>0</v>
      </c>
      <c r="Z332" s="144">
        <v>0</v>
      </c>
      <c r="AA332" s="144">
        <v>0</v>
      </c>
      <c r="AB332" s="144">
        <v>1</v>
      </c>
      <c r="AC332" s="144">
        <v>0</v>
      </c>
      <c r="AD332" s="144">
        <v>0</v>
      </c>
      <c r="AE332" s="144">
        <v>1</v>
      </c>
      <c r="AF332" s="13">
        <v>48</v>
      </c>
    </row>
    <row r="333" spans="1:32" s="13" customFormat="1" ht="13.7" customHeight="1" x14ac:dyDescent="0.15">
      <c r="A333" s="9" t="s">
        <v>1109</v>
      </c>
      <c r="B333" s="9" t="s">
        <v>323</v>
      </c>
      <c r="C333" s="10" t="s">
        <v>326</v>
      </c>
      <c r="D333" s="12">
        <v>1</v>
      </c>
      <c r="E333" s="12">
        <v>0</v>
      </c>
      <c r="F333" s="12">
        <v>1</v>
      </c>
      <c r="G333" s="12">
        <v>1</v>
      </c>
      <c r="H333" s="12">
        <v>0</v>
      </c>
      <c r="I333" s="12">
        <v>24</v>
      </c>
      <c r="J333" s="12">
        <v>0</v>
      </c>
      <c r="K333" s="12">
        <v>1</v>
      </c>
      <c r="L333" s="12">
        <v>0</v>
      </c>
      <c r="M333" s="12">
        <v>0</v>
      </c>
      <c r="N333" s="12">
        <v>0</v>
      </c>
      <c r="O333" s="12">
        <v>13</v>
      </c>
      <c r="P333" s="12">
        <v>15</v>
      </c>
      <c r="Q333" s="144">
        <v>28</v>
      </c>
      <c r="R333" s="144">
        <v>1</v>
      </c>
      <c r="S333" s="144">
        <v>0</v>
      </c>
      <c r="T333" s="144">
        <v>0</v>
      </c>
      <c r="U333" s="144">
        <v>1</v>
      </c>
      <c r="V333" s="144">
        <v>1</v>
      </c>
      <c r="W333" s="144">
        <v>6</v>
      </c>
      <c r="X333" s="144">
        <v>1</v>
      </c>
      <c r="Y333" s="144">
        <v>1</v>
      </c>
      <c r="Z333" s="144">
        <v>0</v>
      </c>
      <c r="AA333" s="144">
        <v>0</v>
      </c>
      <c r="AB333" s="144">
        <v>0</v>
      </c>
      <c r="AC333" s="144">
        <v>0</v>
      </c>
      <c r="AD333" s="144">
        <v>0</v>
      </c>
      <c r="AE333" s="144">
        <v>0</v>
      </c>
      <c r="AF333" s="13">
        <v>49</v>
      </c>
    </row>
    <row r="334" spans="1:32" s="13" customFormat="1" ht="13.7" customHeight="1" x14ac:dyDescent="0.15">
      <c r="A334" s="9" t="s">
        <v>1109</v>
      </c>
      <c r="B334" s="9" t="s">
        <v>323</v>
      </c>
      <c r="C334" s="10" t="s">
        <v>327</v>
      </c>
      <c r="D334" s="12">
        <v>1</v>
      </c>
      <c r="E334" s="12">
        <v>0</v>
      </c>
      <c r="F334" s="12">
        <v>1</v>
      </c>
      <c r="G334" s="12">
        <v>0</v>
      </c>
      <c r="H334" s="12">
        <v>0</v>
      </c>
      <c r="I334" s="12">
        <v>21</v>
      </c>
      <c r="J334" s="12">
        <v>0</v>
      </c>
      <c r="K334" s="12">
        <v>1</v>
      </c>
      <c r="L334" s="12">
        <v>0</v>
      </c>
      <c r="M334" s="12">
        <v>0</v>
      </c>
      <c r="N334" s="12">
        <v>0</v>
      </c>
      <c r="O334" s="12">
        <v>15</v>
      </c>
      <c r="P334" s="12">
        <v>9</v>
      </c>
      <c r="Q334" s="144">
        <v>24</v>
      </c>
      <c r="R334" s="144">
        <v>2</v>
      </c>
      <c r="S334" s="144">
        <v>0</v>
      </c>
      <c r="T334" s="144">
        <v>0</v>
      </c>
      <c r="U334" s="144">
        <v>2</v>
      </c>
      <c r="V334" s="144">
        <v>1</v>
      </c>
      <c r="W334" s="144">
        <v>6</v>
      </c>
      <c r="X334" s="144">
        <v>1</v>
      </c>
      <c r="Y334" s="144">
        <v>1</v>
      </c>
      <c r="Z334" s="144">
        <v>0</v>
      </c>
      <c r="AA334" s="144">
        <v>0</v>
      </c>
      <c r="AB334" s="144">
        <v>0</v>
      </c>
      <c r="AC334" s="144">
        <v>0</v>
      </c>
      <c r="AD334" s="144">
        <v>0</v>
      </c>
      <c r="AE334" s="144">
        <v>0</v>
      </c>
      <c r="AF334" s="13">
        <v>50</v>
      </c>
    </row>
    <row r="335" spans="1:32" s="13" customFormat="1" ht="13.7" customHeight="1" x14ac:dyDescent="0.15">
      <c r="A335" s="9" t="s">
        <v>1109</v>
      </c>
      <c r="B335" s="9" t="s">
        <v>323</v>
      </c>
      <c r="C335" s="10" t="s">
        <v>34</v>
      </c>
      <c r="D335" s="12">
        <v>1</v>
      </c>
      <c r="E335" s="12">
        <v>0</v>
      </c>
      <c r="F335" s="12">
        <v>1</v>
      </c>
      <c r="G335" s="12">
        <v>1</v>
      </c>
      <c r="H335" s="12">
        <v>0</v>
      </c>
      <c r="I335" s="12">
        <v>19</v>
      </c>
      <c r="J335" s="12">
        <v>0</v>
      </c>
      <c r="K335" s="12">
        <v>1</v>
      </c>
      <c r="L335" s="12">
        <v>0</v>
      </c>
      <c r="M335" s="12">
        <v>1</v>
      </c>
      <c r="N335" s="12">
        <v>0</v>
      </c>
      <c r="O335" s="12">
        <v>14</v>
      </c>
      <c r="P335" s="12">
        <v>10</v>
      </c>
      <c r="Q335" s="144">
        <v>24</v>
      </c>
      <c r="R335" s="144">
        <v>1</v>
      </c>
      <c r="S335" s="144">
        <v>0</v>
      </c>
      <c r="T335" s="144">
        <v>0</v>
      </c>
      <c r="U335" s="144">
        <v>1</v>
      </c>
      <c r="V335" s="144">
        <v>1</v>
      </c>
      <c r="W335" s="144">
        <v>6</v>
      </c>
      <c r="X335" s="144">
        <v>1</v>
      </c>
      <c r="Y335" s="144">
        <v>1</v>
      </c>
      <c r="Z335" s="144">
        <v>0</v>
      </c>
      <c r="AA335" s="144">
        <v>0</v>
      </c>
      <c r="AB335" s="144">
        <v>0</v>
      </c>
      <c r="AC335" s="144">
        <v>0</v>
      </c>
      <c r="AD335" s="144">
        <v>0</v>
      </c>
      <c r="AE335" s="144">
        <v>0</v>
      </c>
      <c r="AF335" s="13">
        <v>51</v>
      </c>
    </row>
    <row r="336" spans="1:32" s="13" customFormat="1" ht="13.7" customHeight="1" x14ac:dyDescent="0.15">
      <c r="A336" s="9" t="s">
        <v>1109</v>
      </c>
      <c r="B336" s="9" t="s">
        <v>323</v>
      </c>
      <c r="C336" s="10" t="s">
        <v>43</v>
      </c>
      <c r="D336" s="12">
        <v>1</v>
      </c>
      <c r="E336" s="12">
        <v>0</v>
      </c>
      <c r="F336" s="12">
        <v>1</v>
      </c>
      <c r="G336" s="12">
        <v>1</v>
      </c>
      <c r="H336" s="12">
        <v>0</v>
      </c>
      <c r="I336" s="12">
        <v>23</v>
      </c>
      <c r="J336" s="12">
        <v>1</v>
      </c>
      <c r="K336" s="12">
        <v>1</v>
      </c>
      <c r="L336" s="12">
        <v>0</v>
      </c>
      <c r="M336" s="12">
        <v>0</v>
      </c>
      <c r="N336" s="12">
        <v>0</v>
      </c>
      <c r="O336" s="12">
        <v>16</v>
      </c>
      <c r="P336" s="12">
        <v>12</v>
      </c>
      <c r="Q336" s="144">
        <v>28</v>
      </c>
      <c r="R336" s="144">
        <v>1</v>
      </c>
      <c r="S336" s="144">
        <v>0</v>
      </c>
      <c r="T336" s="144">
        <v>0</v>
      </c>
      <c r="U336" s="144">
        <v>1</v>
      </c>
      <c r="V336" s="144">
        <v>1</v>
      </c>
      <c r="W336" s="144">
        <v>6</v>
      </c>
      <c r="X336" s="144">
        <v>1</v>
      </c>
      <c r="Y336" s="144">
        <v>1</v>
      </c>
      <c r="Z336" s="144">
        <v>0</v>
      </c>
      <c r="AA336" s="144">
        <v>1</v>
      </c>
      <c r="AB336" s="144">
        <v>1</v>
      </c>
      <c r="AC336" s="144">
        <v>0</v>
      </c>
      <c r="AD336" s="144">
        <v>0</v>
      </c>
      <c r="AE336" s="144">
        <v>1</v>
      </c>
      <c r="AF336" s="5">
        <v>52</v>
      </c>
    </row>
    <row r="337" spans="1:32" s="5" customFormat="1" ht="13.7" customHeight="1" x14ac:dyDescent="0.15">
      <c r="A337" s="9" t="s">
        <v>1109</v>
      </c>
      <c r="B337" s="9" t="s">
        <v>323</v>
      </c>
      <c r="C337" s="10" t="s">
        <v>1093</v>
      </c>
      <c r="D337" s="12">
        <v>0</v>
      </c>
      <c r="E337" s="144">
        <v>0</v>
      </c>
      <c r="F337" s="144">
        <v>0</v>
      </c>
      <c r="G337" s="144">
        <v>0</v>
      </c>
      <c r="H337" s="144">
        <v>0</v>
      </c>
      <c r="I337" s="12">
        <v>4</v>
      </c>
      <c r="J337" s="12">
        <v>0</v>
      </c>
      <c r="K337" s="12">
        <v>1</v>
      </c>
      <c r="L337" s="12">
        <v>0</v>
      </c>
      <c r="M337" s="144">
        <v>0</v>
      </c>
      <c r="N337" s="12">
        <v>0</v>
      </c>
      <c r="O337" s="12">
        <v>1</v>
      </c>
      <c r="P337" s="12">
        <v>4</v>
      </c>
      <c r="Q337" s="144">
        <v>5</v>
      </c>
      <c r="R337" s="144">
        <v>0</v>
      </c>
      <c r="S337" s="144">
        <v>0</v>
      </c>
      <c r="T337" s="144">
        <v>0</v>
      </c>
      <c r="U337" s="144">
        <v>0</v>
      </c>
      <c r="V337" s="144">
        <v>0</v>
      </c>
      <c r="W337" s="144">
        <v>0</v>
      </c>
      <c r="X337" s="144">
        <v>1</v>
      </c>
      <c r="Y337" s="144">
        <v>0</v>
      </c>
      <c r="Z337" s="144">
        <v>0</v>
      </c>
      <c r="AA337" s="144">
        <v>0</v>
      </c>
      <c r="AB337" s="144">
        <v>0</v>
      </c>
      <c r="AC337" s="144">
        <v>0</v>
      </c>
      <c r="AD337" s="144">
        <v>0</v>
      </c>
      <c r="AE337" s="144">
        <v>0</v>
      </c>
      <c r="AF337" s="13">
        <v>53</v>
      </c>
    </row>
    <row r="338" spans="1:32" s="13" customFormat="1" ht="13.7" customHeight="1" x14ac:dyDescent="0.15">
      <c r="A338" s="9" t="s">
        <v>1109</v>
      </c>
      <c r="B338" s="9" t="s">
        <v>323</v>
      </c>
      <c r="C338" s="10" t="s">
        <v>1094</v>
      </c>
      <c r="D338" s="12">
        <v>1</v>
      </c>
      <c r="E338" s="12">
        <v>0</v>
      </c>
      <c r="F338" s="12">
        <v>1</v>
      </c>
      <c r="G338" s="12">
        <v>0</v>
      </c>
      <c r="H338" s="12">
        <v>0</v>
      </c>
      <c r="I338" s="12">
        <v>22</v>
      </c>
      <c r="J338" s="12">
        <v>0</v>
      </c>
      <c r="K338" s="12">
        <v>1</v>
      </c>
      <c r="L338" s="12">
        <v>0</v>
      </c>
      <c r="M338" s="12">
        <v>0</v>
      </c>
      <c r="N338" s="12">
        <v>0</v>
      </c>
      <c r="O338" s="12">
        <v>13</v>
      </c>
      <c r="P338" s="12">
        <v>12</v>
      </c>
      <c r="Q338" s="144">
        <v>25</v>
      </c>
      <c r="R338" s="144">
        <v>1</v>
      </c>
      <c r="S338" s="144">
        <v>0</v>
      </c>
      <c r="T338" s="144">
        <v>0</v>
      </c>
      <c r="U338" s="144">
        <v>1</v>
      </c>
      <c r="V338" s="144">
        <v>1</v>
      </c>
      <c r="W338" s="144">
        <v>6</v>
      </c>
      <c r="X338" s="144">
        <v>1</v>
      </c>
      <c r="Y338" s="144">
        <v>1</v>
      </c>
      <c r="Z338" s="144">
        <v>0</v>
      </c>
      <c r="AA338" s="144">
        <v>1</v>
      </c>
      <c r="AB338" s="144">
        <v>1</v>
      </c>
      <c r="AC338" s="144">
        <v>0</v>
      </c>
      <c r="AD338" s="144">
        <v>0</v>
      </c>
      <c r="AE338" s="144">
        <v>1</v>
      </c>
      <c r="AF338" s="13">
        <v>54</v>
      </c>
    </row>
    <row r="339" spans="1:32" s="13" customFormat="1" ht="13.7" customHeight="1" x14ac:dyDescent="0.15">
      <c r="A339" s="9" t="s">
        <v>1109</v>
      </c>
      <c r="B339" s="9" t="s">
        <v>323</v>
      </c>
      <c r="C339" s="10" t="s">
        <v>1077</v>
      </c>
      <c r="D339" s="12">
        <v>1</v>
      </c>
      <c r="E339" s="12">
        <v>0</v>
      </c>
      <c r="F339" s="12">
        <v>1</v>
      </c>
      <c r="G339" s="12">
        <v>0</v>
      </c>
      <c r="H339" s="12">
        <v>0</v>
      </c>
      <c r="I339" s="12">
        <v>17</v>
      </c>
      <c r="J339" s="12">
        <v>0</v>
      </c>
      <c r="K339" s="12">
        <v>1</v>
      </c>
      <c r="L339" s="12">
        <v>0</v>
      </c>
      <c r="M339" s="12">
        <v>0</v>
      </c>
      <c r="N339" s="12">
        <v>0</v>
      </c>
      <c r="O339" s="12">
        <v>10</v>
      </c>
      <c r="P339" s="12">
        <v>10</v>
      </c>
      <c r="Q339" s="144">
        <v>20</v>
      </c>
      <c r="R339" s="144">
        <v>1</v>
      </c>
      <c r="S339" s="144">
        <v>0</v>
      </c>
      <c r="T339" s="144">
        <v>0</v>
      </c>
      <c r="U339" s="144">
        <v>1</v>
      </c>
      <c r="V339" s="144">
        <v>1</v>
      </c>
      <c r="W339" s="144">
        <v>3</v>
      </c>
      <c r="X339" s="144">
        <v>1</v>
      </c>
      <c r="Y339" s="144">
        <v>0</v>
      </c>
      <c r="Z339" s="13">
        <v>0</v>
      </c>
      <c r="AA339" s="144">
        <v>0</v>
      </c>
      <c r="AB339" s="144">
        <v>0</v>
      </c>
      <c r="AC339" s="144">
        <v>0</v>
      </c>
      <c r="AD339" s="144">
        <v>0</v>
      </c>
      <c r="AE339" s="144">
        <v>0</v>
      </c>
      <c r="AF339" s="13">
        <v>55</v>
      </c>
    </row>
    <row r="340" spans="1:32" s="21" customFormat="1" ht="13.7" customHeight="1" x14ac:dyDescent="0.15">
      <c r="A340" s="14"/>
      <c r="B340" s="14" t="s">
        <v>1073</v>
      </c>
      <c r="C340" s="14">
        <f>COUNTA(C331:C339)</f>
        <v>9</v>
      </c>
      <c r="D340" s="16">
        <f>SUM(D331:D339)</f>
        <v>8</v>
      </c>
      <c r="E340" s="16">
        <f t="shared" ref="E340:AE340" si="92">SUM(E331:E339)</f>
        <v>0</v>
      </c>
      <c r="F340" s="16">
        <f t="shared" si="92"/>
        <v>8</v>
      </c>
      <c r="G340" s="16">
        <f t="shared" si="92"/>
        <v>5</v>
      </c>
      <c r="H340" s="16">
        <f t="shared" si="92"/>
        <v>0</v>
      </c>
      <c r="I340" s="16">
        <f>SUM(I331:I339)</f>
        <v>165</v>
      </c>
      <c r="J340" s="16">
        <f>SUM(J331:J339)</f>
        <v>1</v>
      </c>
      <c r="K340" s="16">
        <f t="shared" si="92"/>
        <v>9</v>
      </c>
      <c r="L340" s="16">
        <f t="shared" ref="L340" si="93">SUM(L331:L339)</f>
        <v>0</v>
      </c>
      <c r="M340" s="16">
        <f t="shared" si="92"/>
        <v>2</v>
      </c>
      <c r="N340" s="16">
        <f t="shared" si="92"/>
        <v>0</v>
      </c>
      <c r="O340" s="16">
        <f t="shared" si="92"/>
        <v>102</v>
      </c>
      <c r="P340" s="16">
        <f t="shared" si="92"/>
        <v>96</v>
      </c>
      <c r="Q340" s="16">
        <f t="shared" si="92"/>
        <v>198</v>
      </c>
      <c r="R340" s="16">
        <f t="shared" si="92"/>
        <v>10</v>
      </c>
      <c r="S340" s="16">
        <f t="shared" si="92"/>
        <v>0</v>
      </c>
      <c r="T340" s="16">
        <f t="shared" si="92"/>
        <v>0</v>
      </c>
      <c r="U340" s="16">
        <f t="shared" si="92"/>
        <v>10</v>
      </c>
      <c r="V340" s="16">
        <f t="shared" si="92"/>
        <v>8</v>
      </c>
      <c r="W340" s="16">
        <f t="shared" si="92"/>
        <v>42</v>
      </c>
      <c r="X340" s="16">
        <f t="shared" si="92"/>
        <v>9</v>
      </c>
      <c r="Y340" s="16">
        <f>SUM(Y331:Y339)</f>
        <v>6</v>
      </c>
      <c r="Z340" s="16">
        <f t="shared" si="92"/>
        <v>0</v>
      </c>
      <c r="AA340" s="16">
        <f t="shared" si="92"/>
        <v>2</v>
      </c>
      <c r="AB340" s="16">
        <f t="shared" si="92"/>
        <v>3</v>
      </c>
      <c r="AC340" s="16">
        <f t="shared" ref="AC340" si="94">SUM(AC331:AC339)</f>
        <v>0</v>
      </c>
      <c r="AD340" s="16">
        <f t="shared" si="92"/>
        <v>0</v>
      </c>
      <c r="AE340" s="16">
        <f t="shared" si="92"/>
        <v>3</v>
      </c>
      <c r="AF340" s="13">
        <v>56</v>
      </c>
    </row>
    <row r="341" spans="1:32" s="21" customFormat="1" ht="13.7" customHeight="1" x14ac:dyDescent="0.15">
      <c r="A341" s="9" t="s">
        <v>1109</v>
      </c>
      <c r="B341" s="9" t="s">
        <v>328</v>
      </c>
      <c r="C341" s="10" t="s">
        <v>329</v>
      </c>
      <c r="D341" s="12">
        <v>1</v>
      </c>
      <c r="E341" s="12">
        <v>0</v>
      </c>
      <c r="F341" s="12">
        <v>1</v>
      </c>
      <c r="G341" s="12">
        <v>0</v>
      </c>
      <c r="H341" s="12">
        <v>0</v>
      </c>
      <c r="I341" s="12">
        <v>23</v>
      </c>
      <c r="J341" s="12">
        <v>0</v>
      </c>
      <c r="K341" s="12">
        <v>1</v>
      </c>
      <c r="L341" s="12">
        <v>0</v>
      </c>
      <c r="M341" s="12">
        <v>2</v>
      </c>
      <c r="N341" s="12">
        <v>0</v>
      </c>
      <c r="O341" s="12">
        <v>14</v>
      </c>
      <c r="P341" s="12">
        <v>14</v>
      </c>
      <c r="Q341" s="144">
        <v>28</v>
      </c>
      <c r="R341" s="144">
        <v>2</v>
      </c>
      <c r="S341" s="144">
        <v>0</v>
      </c>
      <c r="T341" s="144">
        <v>4</v>
      </c>
      <c r="U341" s="144">
        <v>6</v>
      </c>
      <c r="V341" s="144">
        <v>1</v>
      </c>
      <c r="W341" s="144">
        <v>6</v>
      </c>
      <c r="X341" s="144">
        <v>1</v>
      </c>
      <c r="Y341" s="144">
        <v>1</v>
      </c>
      <c r="Z341" s="144">
        <v>0</v>
      </c>
      <c r="AA341" s="144">
        <v>0</v>
      </c>
      <c r="AB341" s="144">
        <v>3</v>
      </c>
      <c r="AC341" s="144">
        <v>0</v>
      </c>
      <c r="AD341" s="144">
        <v>0</v>
      </c>
      <c r="AE341" s="144">
        <v>3</v>
      </c>
      <c r="AF341" s="13">
        <v>58</v>
      </c>
    </row>
    <row r="342" spans="1:32" s="21" customFormat="1" ht="13.7" customHeight="1" x14ac:dyDescent="0.15">
      <c r="A342" s="9" t="s">
        <v>1109</v>
      </c>
      <c r="B342" s="9" t="s">
        <v>328</v>
      </c>
      <c r="C342" s="10" t="s">
        <v>330</v>
      </c>
      <c r="D342" s="12">
        <v>1</v>
      </c>
      <c r="E342" s="12">
        <v>0</v>
      </c>
      <c r="F342" s="12">
        <v>1</v>
      </c>
      <c r="G342" s="12">
        <v>0</v>
      </c>
      <c r="H342" s="12">
        <v>0</v>
      </c>
      <c r="I342" s="12">
        <v>6</v>
      </c>
      <c r="J342" s="12">
        <v>0</v>
      </c>
      <c r="K342" s="12">
        <v>1</v>
      </c>
      <c r="L342" s="12">
        <v>0</v>
      </c>
      <c r="M342" s="12">
        <v>0</v>
      </c>
      <c r="N342" s="12">
        <v>0</v>
      </c>
      <c r="O342" s="12">
        <v>4</v>
      </c>
      <c r="P342" s="12">
        <v>5</v>
      </c>
      <c r="Q342" s="144">
        <v>9</v>
      </c>
      <c r="R342" s="144">
        <v>2</v>
      </c>
      <c r="S342" s="144">
        <v>0</v>
      </c>
      <c r="T342" s="144">
        <v>3</v>
      </c>
      <c r="U342" s="144">
        <v>5</v>
      </c>
      <c r="V342" s="144">
        <v>1</v>
      </c>
      <c r="W342" s="144">
        <v>0</v>
      </c>
      <c r="X342" s="144">
        <v>1</v>
      </c>
      <c r="Y342" s="144">
        <v>1</v>
      </c>
      <c r="Z342" s="144">
        <v>0</v>
      </c>
      <c r="AA342" s="144">
        <v>0</v>
      </c>
      <c r="AB342" s="144">
        <v>0</v>
      </c>
      <c r="AC342" s="144">
        <v>0</v>
      </c>
      <c r="AD342" s="144">
        <v>0</v>
      </c>
      <c r="AE342" s="144">
        <v>0</v>
      </c>
      <c r="AF342" s="13">
        <v>59</v>
      </c>
    </row>
    <row r="343" spans="1:32" s="13" customFormat="1" ht="13.7" customHeight="1" x14ac:dyDescent="0.15">
      <c r="A343" s="9" t="s">
        <v>1109</v>
      </c>
      <c r="B343" s="9" t="s">
        <v>328</v>
      </c>
      <c r="C343" s="10" t="s">
        <v>331</v>
      </c>
      <c r="D343" s="12">
        <v>1</v>
      </c>
      <c r="E343" s="12">
        <v>0</v>
      </c>
      <c r="F343" s="12">
        <v>1</v>
      </c>
      <c r="G343" s="12">
        <v>1</v>
      </c>
      <c r="H343" s="12">
        <v>0</v>
      </c>
      <c r="I343" s="12">
        <v>44</v>
      </c>
      <c r="J343" s="12">
        <v>0</v>
      </c>
      <c r="K343" s="12">
        <v>2</v>
      </c>
      <c r="L343" s="12">
        <v>0</v>
      </c>
      <c r="M343" s="12">
        <v>0</v>
      </c>
      <c r="N343" s="12">
        <v>0</v>
      </c>
      <c r="O343" s="12">
        <v>20</v>
      </c>
      <c r="P343" s="12">
        <v>29</v>
      </c>
      <c r="Q343" s="144">
        <v>49</v>
      </c>
      <c r="R343" s="144">
        <v>2</v>
      </c>
      <c r="S343" s="144">
        <v>0</v>
      </c>
      <c r="T343" s="144">
        <v>4</v>
      </c>
      <c r="U343" s="144">
        <v>6</v>
      </c>
      <c r="V343" s="144">
        <v>1</v>
      </c>
      <c r="W343" s="144">
        <v>6</v>
      </c>
      <c r="X343" s="144">
        <v>1</v>
      </c>
      <c r="Y343" s="144">
        <v>1</v>
      </c>
      <c r="Z343" s="144">
        <v>0</v>
      </c>
      <c r="AA343" s="144">
        <v>0</v>
      </c>
      <c r="AB343" s="144">
        <v>2</v>
      </c>
      <c r="AC343" s="144">
        <v>0</v>
      </c>
      <c r="AD343" s="144">
        <v>0</v>
      </c>
      <c r="AE343" s="144">
        <v>2</v>
      </c>
      <c r="AF343" s="13">
        <v>60</v>
      </c>
    </row>
    <row r="344" spans="1:32" s="13" customFormat="1" ht="13.7" customHeight="1" x14ac:dyDescent="0.15">
      <c r="A344" s="9" t="s">
        <v>1109</v>
      </c>
      <c r="B344" s="9" t="s">
        <v>328</v>
      </c>
      <c r="C344" s="10" t="s">
        <v>1094</v>
      </c>
      <c r="D344" s="12">
        <v>1</v>
      </c>
      <c r="E344" s="12">
        <v>0</v>
      </c>
      <c r="F344" s="12">
        <v>1</v>
      </c>
      <c r="G344" s="12">
        <v>0</v>
      </c>
      <c r="H344" s="12">
        <v>0</v>
      </c>
      <c r="I344" s="12">
        <v>20</v>
      </c>
      <c r="J344" s="12">
        <v>0</v>
      </c>
      <c r="K344" s="12">
        <v>1</v>
      </c>
      <c r="L344" s="12">
        <v>0</v>
      </c>
      <c r="M344" s="12">
        <v>1</v>
      </c>
      <c r="N344" s="12">
        <v>0</v>
      </c>
      <c r="O344" s="12">
        <v>8</v>
      </c>
      <c r="P344" s="12">
        <v>16</v>
      </c>
      <c r="Q344" s="144">
        <v>24</v>
      </c>
      <c r="R344" s="144">
        <v>1</v>
      </c>
      <c r="S344" s="144">
        <v>0</v>
      </c>
      <c r="T344" s="144">
        <v>3</v>
      </c>
      <c r="U344" s="144">
        <v>4</v>
      </c>
      <c r="V344" s="144">
        <v>1</v>
      </c>
      <c r="W344" s="144">
        <v>5</v>
      </c>
      <c r="X344" s="144">
        <v>1</v>
      </c>
      <c r="Y344" s="144">
        <v>1</v>
      </c>
      <c r="Z344" s="144">
        <v>0</v>
      </c>
      <c r="AA344" s="144">
        <v>0</v>
      </c>
      <c r="AB344" s="144">
        <v>1</v>
      </c>
      <c r="AC344" s="144">
        <v>0</v>
      </c>
      <c r="AD344" s="144">
        <v>0</v>
      </c>
      <c r="AE344" s="144">
        <v>1</v>
      </c>
      <c r="AF344" s="13">
        <v>61</v>
      </c>
    </row>
    <row r="345" spans="1:32" s="13" customFormat="1" ht="13.7" customHeight="1" x14ac:dyDescent="0.15">
      <c r="A345" s="9" t="s">
        <v>1109</v>
      </c>
      <c r="B345" s="9" t="s">
        <v>328</v>
      </c>
      <c r="C345" s="10" t="s">
        <v>337</v>
      </c>
      <c r="D345" s="12">
        <v>1</v>
      </c>
      <c r="E345" s="12">
        <v>0</v>
      </c>
      <c r="F345" s="12">
        <v>1</v>
      </c>
      <c r="G345" s="12">
        <v>0</v>
      </c>
      <c r="H345" s="12">
        <v>0</v>
      </c>
      <c r="I345" s="12">
        <v>4</v>
      </c>
      <c r="J345" s="12">
        <v>0</v>
      </c>
      <c r="K345" s="12">
        <v>1</v>
      </c>
      <c r="L345" s="12">
        <v>0</v>
      </c>
      <c r="M345" s="12">
        <v>0</v>
      </c>
      <c r="N345" s="12">
        <v>0</v>
      </c>
      <c r="O345" s="12">
        <v>5</v>
      </c>
      <c r="P345" s="12">
        <v>2</v>
      </c>
      <c r="Q345" s="144">
        <v>7</v>
      </c>
      <c r="R345" s="144">
        <v>1</v>
      </c>
      <c r="S345" s="144">
        <v>0</v>
      </c>
      <c r="T345" s="144">
        <v>1</v>
      </c>
      <c r="U345" s="144">
        <v>2</v>
      </c>
      <c r="V345" s="144">
        <v>1</v>
      </c>
      <c r="W345" s="144">
        <v>0</v>
      </c>
      <c r="X345" s="144">
        <v>1</v>
      </c>
      <c r="Y345" s="144">
        <v>0</v>
      </c>
      <c r="Z345" s="144">
        <v>0</v>
      </c>
      <c r="AA345" s="144">
        <v>0</v>
      </c>
      <c r="AB345" s="144">
        <v>0</v>
      </c>
      <c r="AC345" s="144">
        <v>0</v>
      </c>
      <c r="AD345" s="144">
        <v>0</v>
      </c>
      <c r="AE345" s="144">
        <v>0</v>
      </c>
      <c r="AF345" s="13">
        <v>65</v>
      </c>
    </row>
    <row r="346" spans="1:32" s="13" customFormat="1" ht="13.7" customHeight="1" x14ac:dyDescent="0.15">
      <c r="A346" s="9" t="s">
        <v>1109</v>
      </c>
      <c r="B346" s="9" t="s">
        <v>328</v>
      </c>
      <c r="C346" s="10" t="s">
        <v>860</v>
      </c>
      <c r="D346" s="12">
        <v>1</v>
      </c>
      <c r="E346" s="12">
        <v>0</v>
      </c>
      <c r="F346" s="12">
        <v>1</v>
      </c>
      <c r="G346" s="12">
        <v>1</v>
      </c>
      <c r="H346" s="12">
        <v>0</v>
      </c>
      <c r="I346" s="12">
        <v>27</v>
      </c>
      <c r="J346" s="12">
        <v>0</v>
      </c>
      <c r="K346" s="12">
        <v>1</v>
      </c>
      <c r="L346" s="12">
        <v>0</v>
      </c>
      <c r="M346" s="12">
        <v>0</v>
      </c>
      <c r="N346" s="12">
        <v>0</v>
      </c>
      <c r="O346" s="12">
        <v>17</v>
      </c>
      <c r="P346" s="12">
        <v>14</v>
      </c>
      <c r="Q346" s="144">
        <v>31</v>
      </c>
      <c r="R346" s="144">
        <v>2</v>
      </c>
      <c r="S346" s="144">
        <v>0</v>
      </c>
      <c r="T346" s="144">
        <v>3</v>
      </c>
      <c r="U346" s="144">
        <v>5</v>
      </c>
      <c r="V346" s="144">
        <v>1</v>
      </c>
      <c r="W346" s="144">
        <v>6</v>
      </c>
      <c r="X346" s="144">
        <v>1</v>
      </c>
      <c r="Y346" s="144">
        <v>1</v>
      </c>
      <c r="Z346" s="144">
        <v>0</v>
      </c>
      <c r="AA346" s="144">
        <v>0</v>
      </c>
      <c r="AB346" s="144">
        <v>0</v>
      </c>
      <c r="AC346" s="144">
        <v>0</v>
      </c>
      <c r="AD346" s="144">
        <v>0</v>
      </c>
      <c r="AE346" s="144">
        <v>0</v>
      </c>
      <c r="AF346" s="13">
        <v>66</v>
      </c>
    </row>
    <row r="347" spans="1:32" s="13" customFormat="1" ht="13.7" customHeight="1" x14ac:dyDescent="0.15">
      <c r="A347" s="9" t="s">
        <v>1109</v>
      </c>
      <c r="B347" s="9" t="s">
        <v>328</v>
      </c>
      <c r="C347" s="10" t="s">
        <v>259</v>
      </c>
      <c r="D347" s="12">
        <v>1</v>
      </c>
      <c r="E347" s="12">
        <v>0</v>
      </c>
      <c r="F347" s="12">
        <v>1</v>
      </c>
      <c r="G347" s="12">
        <v>1</v>
      </c>
      <c r="H347" s="12">
        <v>0</v>
      </c>
      <c r="I347" s="12">
        <v>23</v>
      </c>
      <c r="J347" s="12">
        <v>0</v>
      </c>
      <c r="K347" s="12">
        <v>1</v>
      </c>
      <c r="L347" s="12">
        <v>0</v>
      </c>
      <c r="M347" s="12">
        <v>0</v>
      </c>
      <c r="N347" s="12">
        <v>0</v>
      </c>
      <c r="O347" s="12">
        <v>9</v>
      </c>
      <c r="P347" s="12">
        <v>18</v>
      </c>
      <c r="Q347" s="144">
        <v>27</v>
      </c>
      <c r="R347" s="144">
        <v>1</v>
      </c>
      <c r="S347" s="144">
        <v>0</v>
      </c>
      <c r="T347" s="144">
        <v>4</v>
      </c>
      <c r="U347" s="144">
        <v>5</v>
      </c>
      <c r="V347" s="144">
        <v>1</v>
      </c>
      <c r="W347" s="144">
        <v>6</v>
      </c>
      <c r="X347" s="144">
        <v>1</v>
      </c>
      <c r="Y347" s="144">
        <v>1</v>
      </c>
      <c r="Z347" s="144">
        <v>0</v>
      </c>
      <c r="AA347" s="144">
        <v>0</v>
      </c>
      <c r="AB347" s="144">
        <v>1</v>
      </c>
      <c r="AC347" s="144">
        <v>0</v>
      </c>
      <c r="AD347" s="144">
        <v>0</v>
      </c>
      <c r="AE347" s="144">
        <v>1</v>
      </c>
      <c r="AF347" s="5">
        <v>67</v>
      </c>
    </row>
    <row r="348" spans="1:32" s="13" customFormat="1" ht="13.7" customHeight="1" x14ac:dyDescent="0.15">
      <c r="A348" s="9" t="s">
        <v>1109</v>
      </c>
      <c r="B348" s="9" t="s">
        <v>328</v>
      </c>
      <c r="C348" s="10" t="s">
        <v>76</v>
      </c>
      <c r="D348" s="12">
        <v>1</v>
      </c>
      <c r="E348" s="12">
        <v>0</v>
      </c>
      <c r="F348" s="12">
        <v>1</v>
      </c>
      <c r="G348" s="12">
        <v>1</v>
      </c>
      <c r="H348" s="12">
        <v>0</v>
      </c>
      <c r="I348" s="12">
        <v>17</v>
      </c>
      <c r="J348" s="12">
        <v>0</v>
      </c>
      <c r="K348" s="12">
        <v>1</v>
      </c>
      <c r="L348" s="12">
        <v>0</v>
      </c>
      <c r="M348" s="12">
        <v>0</v>
      </c>
      <c r="N348" s="12">
        <v>0</v>
      </c>
      <c r="O348" s="12">
        <v>11</v>
      </c>
      <c r="P348" s="12">
        <v>10</v>
      </c>
      <c r="Q348" s="144">
        <v>21</v>
      </c>
      <c r="R348" s="144">
        <v>1</v>
      </c>
      <c r="S348" s="144">
        <v>0</v>
      </c>
      <c r="T348" s="144">
        <v>3</v>
      </c>
      <c r="U348" s="144">
        <v>4</v>
      </c>
      <c r="V348" s="144">
        <v>1</v>
      </c>
      <c r="W348" s="144">
        <v>6</v>
      </c>
      <c r="X348" s="144">
        <v>1</v>
      </c>
      <c r="Y348" s="144">
        <v>1</v>
      </c>
      <c r="Z348" s="144">
        <v>0</v>
      </c>
      <c r="AA348" s="144">
        <v>0</v>
      </c>
      <c r="AB348" s="144">
        <v>1</v>
      </c>
      <c r="AC348" s="144">
        <v>0</v>
      </c>
      <c r="AD348" s="144">
        <v>0</v>
      </c>
      <c r="AE348" s="144">
        <v>1</v>
      </c>
      <c r="AF348" s="13">
        <v>68</v>
      </c>
    </row>
    <row r="349" spans="1:32" s="13" customFormat="1" ht="13.7" customHeight="1" x14ac:dyDescent="0.15">
      <c r="A349" s="9" t="s">
        <v>1109</v>
      </c>
      <c r="B349" s="9" t="s">
        <v>328</v>
      </c>
      <c r="C349" s="10" t="s">
        <v>1178</v>
      </c>
      <c r="D349" s="12">
        <v>1</v>
      </c>
      <c r="E349" s="12">
        <v>0</v>
      </c>
      <c r="F349" s="12">
        <v>1</v>
      </c>
      <c r="G349" s="12">
        <v>0</v>
      </c>
      <c r="H349" s="12">
        <v>0</v>
      </c>
      <c r="I349" s="12">
        <v>9</v>
      </c>
      <c r="J349" s="12">
        <v>0</v>
      </c>
      <c r="K349" s="12">
        <v>2</v>
      </c>
      <c r="L349" s="12">
        <v>0</v>
      </c>
      <c r="M349" s="12">
        <v>0</v>
      </c>
      <c r="N349" s="12">
        <v>0</v>
      </c>
      <c r="O349" s="12">
        <v>8</v>
      </c>
      <c r="P349" s="12">
        <v>5</v>
      </c>
      <c r="Q349" s="144">
        <v>13</v>
      </c>
      <c r="R349" s="144">
        <v>1</v>
      </c>
      <c r="S349" s="144">
        <v>0</v>
      </c>
      <c r="T349" s="144">
        <v>4</v>
      </c>
      <c r="U349" s="144">
        <v>5</v>
      </c>
      <c r="V349" s="144">
        <v>1</v>
      </c>
      <c r="W349" s="144">
        <v>0</v>
      </c>
      <c r="X349" s="144">
        <v>1</v>
      </c>
      <c r="Y349" s="144">
        <v>0</v>
      </c>
      <c r="Z349" s="144">
        <v>0</v>
      </c>
      <c r="AA349" s="144">
        <v>1</v>
      </c>
      <c r="AB349" s="144">
        <v>0</v>
      </c>
      <c r="AC349" s="144">
        <v>0</v>
      </c>
      <c r="AD349" s="144">
        <v>0</v>
      </c>
      <c r="AE349" s="144">
        <v>0</v>
      </c>
      <c r="AF349" s="13">
        <v>69</v>
      </c>
    </row>
    <row r="350" spans="1:32" s="13" customFormat="1" ht="13.7" customHeight="1" x14ac:dyDescent="0.15">
      <c r="A350" s="14"/>
      <c r="B350" s="14" t="s">
        <v>1073</v>
      </c>
      <c r="C350" s="14">
        <f>COUNTA(C341:C349)</f>
        <v>9</v>
      </c>
      <c r="D350" s="16">
        <f t="shared" ref="D350:AE350" si="95">SUM(D341:D349)</f>
        <v>9</v>
      </c>
      <c r="E350" s="16">
        <f t="shared" si="95"/>
        <v>0</v>
      </c>
      <c r="F350" s="16">
        <f t="shared" si="95"/>
        <v>9</v>
      </c>
      <c r="G350" s="16">
        <f t="shared" si="95"/>
        <v>4</v>
      </c>
      <c r="H350" s="16">
        <f t="shared" si="95"/>
        <v>0</v>
      </c>
      <c r="I350" s="16">
        <f t="shared" si="95"/>
        <v>173</v>
      </c>
      <c r="J350" s="16">
        <f t="shared" ref="J350" si="96">SUM(J341:J349)</f>
        <v>0</v>
      </c>
      <c r="K350" s="16">
        <f t="shared" si="95"/>
        <v>11</v>
      </c>
      <c r="L350" s="16">
        <f t="shared" ref="L350" si="97">SUM(L341:L349)</f>
        <v>0</v>
      </c>
      <c r="M350" s="16">
        <f t="shared" si="95"/>
        <v>3</v>
      </c>
      <c r="N350" s="16">
        <f t="shared" si="95"/>
        <v>0</v>
      </c>
      <c r="O350" s="16">
        <f t="shared" si="95"/>
        <v>96</v>
      </c>
      <c r="P350" s="16">
        <f t="shared" si="95"/>
        <v>113</v>
      </c>
      <c r="Q350" s="16">
        <f t="shared" si="95"/>
        <v>209</v>
      </c>
      <c r="R350" s="16">
        <f t="shared" si="95"/>
        <v>13</v>
      </c>
      <c r="S350" s="16">
        <f t="shared" si="95"/>
        <v>0</v>
      </c>
      <c r="T350" s="16">
        <f t="shared" si="95"/>
        <v>29</v>
      </c>
      <c r="U350" s="16">
        <f t="shared" si="95"/>
        <v>42</v>
      </c>
      <c r="V350" s="16">
        <f t="shared" si="95"/>
        <v>9</v>
      </c>
      <c r="W350" s="16">
        <f t="shared" si="95"/>
        <v>35</v>
      </c>
      <c r="X350" s="16">
        <f t="shared" si="95"/>
        <v>9</v>
      </c>
      <c r="Y350" s="16">
        <f t="shared" si="95"/>
        <v>7</v>
      </c>
      <c r="Z350" s="16">
        <f t="shared" si="95"/>
        <v>0</v>
      </c>
      <c r="AA350" s="16">
        <f t="shared" si="95"/>
        <v>1</v>
      </c>
      <c r="AB350" s="16">
        <f t="shared" si="95"/>
        <v>8</v>
      </c>
      <c r="AC350" s="16">
        <f t="shared" ref="AC350" si="98">SUM(AC341:AC349)</f>
        <v>0</v>
      </c>
      <c r="AD350" s="16">
        <f t="shared" si="95"/>
        <v>0</v>
      </c>
      <c r="AE350" s="16">
        <f t="shared" si="95"/>
        <v>8</v>
      </c>
      <c r="AF350" s="13">
        <v>70</v>
      </c>
    </row>
    <row r="351" spans="1:32" s="13" customFormat="1" ht="13.7" customHeight="1" x14ac:dyDescent="0.15">
      <c r="A351" s="9" t="s">
        <v>1109</v>
      </c>
      <c r="B351" s="9" t="s">
        <v>332</v>
      </c>
      <c r="C351" s="10" t="s">
        <v>333</v>
      </c>
      <c r="D351" s="12">
        <v>1</v>
      </c>
      <c r="E351" s="12">
        <v>0</v>
      </c>
      <c r="F351" s="12">
        <v>1</v>
      </c>
      <c r="G351" s="12">
        <v>1</v>
      </c>
      <c r="H351" s="12">
        <v>0</v>
      </c>
      <c r="I351" s="12">
        <v>21</v>
      </c>
      <c r="J351" s="12">
        <v>0</v>
      </c>
      <c r="K351" s="12">
        <v>1</v>
      </c>
      <c r="L351" s="12">
        <v>0</v>
      </c>
      <c r="M351" s="12">
        <v>2</v>
      </c>
      <c r="N351" s="12">
        <v>0</v>
      </c>
      <c r="O351" s="12">
        <v>8</v>
      </c>
      <c r="P351" s="12">
        <v>19</v>
      </c>
      <c r="Q351" s="144">
        <v>27</v>
      </c>
      <c r="R351" s="144">
        <v>1</v>
      </c>
      <c r="S351" s="144">
        <v>0</v>
      </c>
      <c r="T351" s="144">
        <v>7</v>
      </c>
      <c r="U351" s="144">
        <v>8</v>
      </c>
      <c r="V351" s="144">
        <v>1</v>
      </c>
      <c r="W351" s="144">
        <v>6</v>
      </c>
      <c r="X351" s="144">
        <v>1</v>
      </c>
      <c r="Y351" s="144">
        <v>1</v>
      </c>
      <c r="Z351" s="144">
        <v>0</v>
      </c>
      <c r="AA351" s="144">
        <v>0</v>
      </c>
      <c r="AB351" s="144">
        <v>1</v>
      </c>
      <c r="AC351" s="144">
        <v>0</v>
      </c>
      <c r="AD351" s="144">
        <v>0</v>
      </c>
      <c r="AE351" s="144">
        <v>1</v>
      </c>
      <c r="AF351" s="13">
        <v>71</v>
      </c>
    </row>
    <row r="352" spans="1:32" s="13" customFormat="1" ht="13.7" customHeight="1" x14ac:dyDescent="0.15">
      <c r="A352" s="9" t="s">
        <v>1109</v>
      </c>
      <c r="B352" s="9" t="s">
        <v>332</v>
      </c>
      <c r="C352" s="10" t="s">
        <v>334</v>
      </c>
      <c r="D352" s="12">
        <v>1</v>
      </c>
      <c r="E352" s="12">
        <v>0</v>
      </c>
      <c r="F352" s="12">
        <v>1</v>
      </c>
      <c r="G352" s="12">
        <v>0</v>
      </c>
      <c r="H352" s="12">
        <v>0</v>
      </c>
      <c r="I352" s="12">
        <v>15</v>
      </c>
      <c r="J352" s="12">
        <v>0</v>
      </c>
      <c r="K352" s="12">
        <v>1</v>
      </c>
      <c r="L352" s="12">
        <v>0</v>
      </c>
      <c r="M352" s="12">
        <v>0</v>
      </c>
      <c r="N352" s="12">
        <v>0</v>
      </c>
      <c r="O352" s="12">
        <v>8</v>
      </c>
      <c r="P352" s="12">
        <v>10</v>
      </c>
      <c r="Q352" s="144">
        <v>18</v>
      </c>
      <c r="R352" s="144">
        <v>1</v>
      </c>
      <c r="S352" s="144">
        <v>0</v>
      </c>
      <c r="T352" s="144">
        <v>6</v>
      </c>
      <c r="U352" s="144">
        <v>7</v>
      </c>
      <c r="V352" s="144">
        <v>1</v>
      </c>
      <c r="W352" s="144">
        <v>4</v>
      </c>
      <c r="X352" s="144">
        <v>1</v>
      </c>
      <c r="Y352" s="144">
        <v>1</v>
      </c>
      <c r="Z352" s="144">
        <v>0</v>
      </c>
      <c r="AA352" s="144">
        <v>0</v>
      </c>
      <c r="AB352" s="144">
        <v>0</v>
      </c>
      <c r="AC352" s="144">
        <v>0</v>
      </c>
      <c r="AD352" s="144">
        <v>0</v>
      </c>
      <c r="AE352" s="144">
        <v>0</v>
      </c>
      <c r="AF352" s="5">
        <v>72</v>
      </c>
    </row>
    <row r="353" spans="1:32" s="13" customFormat="1" ht="13.7" customHeight="1" x14ac:dyDescent="0.15">
      <c r="A353" s="14"/>
      <c r="B353" s="14" t="s">
        <v>1073</v>
      </c>
      <c r="C353" s="14">
        <f>COUNTA(C351:C352)</f>
        <v>2</v>
      </c>
      <c r="D353" s="16">
        <f t="shared" ref="D353:AE353" si="99">SUM(D351:D352)</f>
        <v>2</v>
      </c>
      <c r="E353" s="16">
        <f t="shared" si="99"/>
        <v>0</v>
      </c>
      <c r="F353" s="16">
        <f t="shared" si="99"/>
        <v>2</v>
      </c>
      <c r="G353" s="16">
        <f t="shared" si="99"/>
        <v>1</v>
      </c>
      <c r="H353" s="16">
        <f t="shared" si="99"/>
        <v>0</v>
      </c>
      <c r="I353" s="16">
        <f>SUM(I351:I352)</f>
        <v>36</v>
      </c>
      <c r="J353" s="16">
        <f>SUM(J351:J352)</f>
        <v>0</v>
      </c>
      <c r="K353" s="16">
        <f t="shared" si="99"/>
        <v>2</v>
      </c>
      <c r="L353" s="16">
        <f t="shared" ref="L353" si="100">SUM(L351:L352)</f>
        <v>0</v>
      </c>
      <c r="M353" s="16">
        <f t="shared" si="99"/>
        <v>2</v>
      </c>
      <c r="N353" s="16">
        <f t="shared" si="99"/>
        <v>0</v>
      </c>
      <c r="O353" s="16">
        <f t="shared" si="99"/>
        <v>16</v>
      </c>
      <c r="P353" s="16">
        <f t="shared" si="99"/>
        <v>29</v>
      </c>
      <c r="Q353" s="16">
        <f t="shared" si="99"/>
        <v>45</v>
      </c>
      <c r="R353" s="16">
        <f t="shared" si="99"/>
        <v>2</v>
      </c>
      <c r="S353" s="16">
        <f t="shared" si="99"/>
        <v>0</v>
      </c>
      <c r="T353" s="16">
        <f t="shared" si="99"/>
        <v>13</v>
      </c>
      <c r="U353" s="16">
        <f t="shared" si="99"/>
        <v>15</v>
      </c>
      <c r="V353" s="16">
        <f t="shared" si="99"/>
        <v>2</v>
      </c>
      <c r="W353" s="16">
        <f t="shared" si="99"/>
        <v>10</v>
      </c>
      <c r="X353" s="16">
        <f t="shared" si="99"/>
        <v>2</v>
      </c>
      <c r="Y353" s="16">
        <f t="shared" si="99"/>
        <v>2</v>
      </c>
      <c r="Z353" s="16">
        <f t="shared" si="99"/>
        <v>0</v>
      </c>
      <c r="AA353" s="16">
        <f t="shared" si="99"/>
        <v>0</v>
      </c>
      <c r="AB353" s="16">
        <f t="shared" si="99"/>
        <v>1</v>
      </c>
      <c r="AC353" s="16">
        <f t="shared" ref="AC353" si="101">SUM(AC351:AC352)</f>
        <v>0</v>
      </c>
      <c r="AD353" s="16">
        <f t="shared" si="99"/>
        <v>0</v>
      </c>
      <c r="AE353" s="16">
        <f t="shared" si="99"/>
        <v>1</v>
      </c>
      <c r="AF353" s="13">
        <v>73</v>
      </c>
    </row>
    <row r="354" spans="1:32" s="13" customFormat="1" ht="13.7" customHeight="1" x14ac:dyDescent="0.15">
      <c r="A354" s="9" t="s">
        <v>1109</v>
      </c>
      <c r="B354" s="9" t="s">
        <v>335</v>
      </c>
      <c r="C354" s="10" t="s">
        <v>336</v>
      </c>
      <c r="D354" s="12">
        <v>1</v>
      </c>
      <c r="E354" s="12">
        <v>0</v>
      </c>
      <c r="F354" s="12">
        <v>1</v>
      </c>
      <c r="G354" s="12">
        <v>0</v>
      </c>
      <c r="H354" s="12">
        <v>0</v>
      </c>
      <c r="I354" s="12">
        <v>10</v>
      </c>
      <c r="J354" s="12">
        <v>0</v>
      </c>
      <c r="K354" s="12">
        <v>1</v>
      </c>
      <c r="L354" s="12">
        <v>0</v>
      </c>
      <c r="M354" s="12">
        <v>2</v>
      </c>
      <c r="N354" s="12">
        <v>0</v>
      </c>
      <c r="O354" s="12">
        <v>7</v>
      </c>
      <c r="P354" s="12">
        <v>8</v>
      </c>
      <c r="Q354" s="144">
        <v>15</v>
      </c>
      <c r="R354" s="144">
        <v>1</v>
      </c>
      <c r="S354" s="144">
        <v>0</v>
      </c>
      <c r="T354" s="144">
        <v>7</v>
      </c>
      <c r="U354" s="144">
        <v>8</v>
      </c>
      <c r="V354" s="144">
        <v>1</v>
      </c>
      <c r="W354" s="144">
        <v>0</v>
      </c>
      <c r="X354" s="144">
        <v>1</v>
      </c>
      <c r="Y354" s="144">
        <v>1</v>
      </c>
      <c r="Z354" s="144">
        <v>0</v>
      </c>
      <c r="AA354" s="144">
        <v>0</v>
      </c>
      <c r="AB354" s="144">
        <v>1</v>
      </c>
      <c r="AC354" s="144">
        <v>0</v>
      </c>
      <c r="AD354" s="144">
        <v>0</v>
      </c>
      <c r="AE354" s="144">
        <v>1</v>
      </c>
      <c r="AF354" s="13">
        <v>74</v>
      </c>
    </row>
    <row r="355" spans="1:32" s="13" customFormat="1" ht="13.7" customHeight="1" x14ac:dyDescent="0.15">
      <c r="A355" s="14"/>
      <c r="B355" s="14" t="s">
        <v>1073</v>
      </c>
      <c r="C355" s="14">
        <v>1</v>
      </c>
      <c r="D355" s="16">
        <f>D354</f>
        <v>1</v>
      </c>
      <c r="E355" s="16">
        <f t="shared" ref="E355:AE355" si="102">E354</f>
        <v>0</v>
      </c>
      <c r="F355" s="16">
        <f t="shared" si="102"/>
        <v>1</v>
      </c>
      <c r="G355" s="16">
        <f t="shared" si="102"/>
        <v>0</v>
      </c>
      <c r="H355" s="16">
        <f t="shared" si="102"/>
        <v>0</v>
      </c>
      <c r="I355" s="16">
        <f>I354</f>
        <v>10</v>
      </c>
      <c r="J355" s="16">
        <f>J354</f>
        <v>0</v>
      </c>
      <c r="K355" s="16">
        <f t="shared" si="102"/>
        <v>1</v>
      </c>
      <c r="L355" s="16">
        <f t="shared" ref="L355" si="103">L354</f>
        <v>0</v>
      </c>
      <c r="M355" s="16">
        <f t="shared" si="102"/>
        <v>2</v>
      </c>
      <c r="N355" s="16">
        <f t="shared" si="102"/>
        <v>0</v>
      </c>
      <c r="O355" s="16">
        <f t="shared" si="102"/>
        <v>7</v>
      </c>
      <c r="P355" s="16">
        <f t="shared" si="102"/>
        <v>8</v>
      </c>
      <c r="Q355" s="16">
        <f t="shared" si="102"/>
        <v>15</v>
      </c>
      <c r="R355" s="16">
        <f t="shared" si="102"/>
        <v>1</v>
      </c>
      <c r="S355" s="16">
        <f t="shared" si="102"/>
        <v>0</v>
      </c>
      <c r="T355" s="16">
        <f t="shared" si="102"/>
        <v>7</v>
      </c>
      <c r="U355" s="16">
        <f t="shared" si="102"/>
        <v>8</v>
      </c>
      <c r="V355" s="16">
        <f t="shared" si="102"/>
        <v>1</v>
      </c>
      <c r="W355" s="16">
        <f t="shared" si="102"/>
        <v>0</v>
      </c>
      <c r="X355" s="16">
        <f t="shared" si="102"/>
        <v>1</v>
      </c>
      <c r="Y355" s="16">
        <f t="shared" si="102"/>
        <v>1</v>
      </c>
      <c r="Z355" s="16">
        <f t="shared" si="102"/>
        <v>0</v>
      </c>
      <c r="AA355" s="16">
        <f t="shared" si="102"/>
        <v>0</v>
      </c>
      <c r="AB355" s="16">
        <f t="shared" si="102"/>
        <v>1</v>
      </c>
      <c r="AC355" s="16">
        <f t="shared" ref="AC355" si="104">AC354</f>
        <v>0</v>
      </c>
      <c r="AD355" s="16">
        <f t="shared" si="102"/>
        <v>0</v>
      </c>
      <c r="AE355" s="16">
        <f t="shared" si="102"/>
        <v>1</v>
      </c>
      <c r="AF355" s="13">
        <v>1</v>
      </c>
    </row>
    <row r="356" spans="1:32" s="5" customFormat="1" ht="13.7" customHeight="1" x14ac:dyDescent="0.15">
      <c r="A356" s="18"/>
      <c r="B356" s="18" t="s">
        <v>1074</v>
      </c>
      <c r="C356" s="18">
        <f>C285+C303+C321+C330+C340+C350+C353+C355</f>
        <v>262</v>
      </c>
      <c r="D356" s="20">
        <f t="shared" ref="D356:AE356" si="105">D285+D303+D321+D330+D340+D350+D353+D355</f>
        <v>257</v>
      </c>
      <c r="E356" s="20">
        <f t="shared" si="105"/>
        <v>0</v>
      </c>
      <c r="F356" s="20">
        <f t="shared" si="105"/>
        <v>278</v>
      </c>
      <c r="G356" s="20">
        <f t="shared" si="105"/>
        <v>65</v>
      </c>
      <c r="H356" s="20">
        <f t="shared" si="105"/>
        <v>0</v>
      </c>
      <c r="I356" s="20">
        <f t="shared" si="105"/>
        <v>5562</v>
      </c>
      <c r="J356" s="20">
        <f t="shared" ref="J356" si="106">J285+J303+J321+J330+J340+J350+J353+J355</f>
        <v>3</v>
      </c>
      <c r="K356" s="20">
        <f t="shared" si="105"/>
        <v>294</v>
      </c>
      <c r="L356" s="20">
        <f t="shared" ref="L356" si="107">L285+L303+L321+L330+L340+L350+L353+L355</f>
        <v>0</v>
      </c>
      <c r="M356" s="20">
        <f t="shared" si="105"/>
        <v>109</v>
      </c>
      <c r="N356" s="20">
        <f t="shared" si="105"/>
        <v>0</v>
      </c>
      <c r="O356" s="20">
        <f t="shared" si="105"/>
        <v>2861</v>
      </c>
      <c r="P356" s="20">
        <f t="shared" si="105"/>
        <v>3707</v>
      </c>
      <c r="Q356" s="20">
        <f t="shared" si="105"/>
        <v>6568</v>
      </c>
      <c r="R356" s="20">
        <f t="shared" si="105"/>
        <v>293</v>
      </c>
      <c r="S356" s="20">
        <f t="shared" si="105"/>
        <v>27</v>
      </c>
      <c r="T356" s="20">
        <f t="shared" si="105"/>
        <v>398</v>
      </c>
      <c r="U356" s="20">
        <f t="shared" si="105"/>
        <v>718</v>
      </c>
      <c r="V356" s="20">
        <f t="shared" si="105"/>
        <v>244</v>
      </c>
      <c r="W356" s="20">
        <f t="shared" si="105"/>
        <v>1312</v>
      </c>
      <c r="X356" s="20">
        <f t="shared" si="105"/>
        <v>255</v>
      </c>
      <c r="Y356" s="20">
        <f t="shared" si="105"/>
        <v>303</v>
      </c>
      <c r="Z356" s="20">
        <f t="shared" si="105"/>
        <v>35</v>
      </c>
      <c r="AA356" s="20">
        <f t="shared" si="105"/>
        <v>47</v>
      </c>
      <c r="AB356" s="20">
        <f t="shared" si="105"/>
        <v>197</v>
      </c>
      <c r="AC356" s="20">
        <f t="shared" ref="AC356" si="108">AC285+AC303+AC321+AC330+AC340+AC350+AC353+AC355</f>
        <v>1</v>
      </c>
      <c r="AD356" s="20">
        <f t="shared" si="105"/>
        <v>53</v>
      </c>
      <c r="AE356" s="20">
        <f t="shared" si="105"/>
        <v>195</v>
      </c>
      <c r="AF356" s="5">
        <v>2</v>
      </c>
    </row>
    <row r="357" spans="1:32" s="13" customFormat="1" ht="13.7" customHeight="1" x14ac:dyDescent="0.15">
      <c r="A357" s="9" t="s">
        <v>1110</v>
      </c>
      <c r="B357" s="9" t="s">
        <v>561</v>
      </c>
      <c r="C357" s="10" t="s">
        <v>562</v>
      </c>
      <c r="D357" s="12">
        <v>1</v>
      </c>
      <c r="E357" s="12">
        <v>0</v>
      </c>
      <c r="F357" s="12">
        <v>1</v>
      </c>
      <c r="G357" s="12">
        <v>0</v>
      </c>
      <c r="H357" s="12">
        <v>0</v>
      </c>
      <c r="I357" s="12">
        <v>15</v>
      </c>
      <c r="J357" s="12">
        <v>0</v>
      </c>
      <c r="K357" s="12">
        <v>1</v>
      </c>
      <c r="L357" s="12">
        <v>0</v>
      </c>
      <c r="M357" s="12">
        <v>2</v>
      </c>
      <c r="N357" s="12">
        <v>0</v>
      </c>
      <c r="O357" s="12">
        <v>7</v>
      </c>
      <c r="P357" s="12">
        <v>13</v>
      </c>
      <c r="Q357" s="144">
        <v>20</v>
      </c>
      <c r="R357" s="144">
        <v>1</v>
      </c>
      <c r="S357" s="144">
        <v>0</v>
      </c>
      <c r="T357" s="144">
        <v>6</v>
      </c>
      <c r="U357" s="144">
        <v>7</v>
      </c>
      <c r="V357" s="144">
        <v>1</v>
      </c>
      <c r="W357" s="144">
        <v>3</v>
      </c>
      <c r="X357" s="144">
        <v>1</v>
      </c>
      <c r="Y357" s="144">
        <v>1</v>
      </c>
      <c r="Z357" s="144">
        <v>0</v>
      </c>
      <c r="AA357" s="144">
        <v>0</v>
      </c>
      <c r="AB357" s="144">
        <v>0</v>
      </c>
      <c r="AC357" s="144">
        <v>0</v>
      </c>
      <c r="AD357" s="144">
        <v>0</v>
      </c>
      <c r="AE357" s="144">
        <v>0</v>
      </c>
      <c r="AF357" s="13">
        <v>3</v>
      </c>
    </row>
    <row r="358" spans="1:32" s="13" customFormat="1" ht="13.7" customHeight="1" x14ac:dyDescent="0.15">
      <c r="A358" s="9" t="s">
        <v>1110</v>
      </c>
      <c r="B358" s="9" t="s">
        <v>561</v>
      </c>
      <c r="C358" s="10" t="s">
        <v>563</v>
      </c>
      <c r="D358" s="12">
        <v>1</v>
      </c>
      <c r="E358" s="12">
        <v>0</v>
      </c>
      <c r="F358" s="12">
        <v>1</v>
      </c>
      <c r="G358" s="12">
        <v>1</v>
      </c>
      <c r="H358" s="12">
        <v>0</v>
      </c>
      <c r="I358" s="12">
        <v>26</v>
      </c>
      <c r="J358" s="12">
        <v>0</v>
      </c>
      <c r="K358" s="12">
        <v>1</v>
      </c>
      <c r="L358" s="12">
        <v>0</v>
      </c>
      <c r="M358" s="12">
        <v>0</v>
      </c>
      <c r="N358" s="12">
        <v>2</v>
      </c>
      <c r="O358" s="12">
        <v>10</v>
      </c>
      <c r="P358" s="12">
        <v>22</v>
      </c>
      <c r="Q358" s="144">
        <v>32</v>
      </c>
      <c r="R358" s="144">
        <v>2</v>
      </c>
      <c r="S358" s="144">
        <v>0</v>
      </c>
      <c r="T358" s="144">
        <v>6</v>
      </c>
      <c r="U358" s="144">
        <v>8</v>
      </c>
      <c r="V358" s="144">
        <v>1</v>
      </c>
      <c r="W358" s="144">
        <v>6</v>
      </c>
      <c r="X358" s="144">
        <v>1</v>
      </c>
      <c r="Y358" s="144">
        <v>1</v>
      </c>
      <c r="Z358" s="144">
        <v>0</v>
      </c>
      <c r="AA358" s="144">
        <v>0</v>
      </c>
      <c r="AB358" s="144">
        <v>1</v>
      </c>
      <c r="AC358" s="144">
        <v>0</v>
      </c>
      <c r="AD358" s="144">
        <v>0</v>
      </c>
      <c r="AE358" s="144">
        <v>1</v>
      </c>
      <c r="AF358" s="13">
        <v>4</v>
      </c>
    </row>
    <row r="359" spans="1:32" s="5" customFormat="1" ht="13.7" customHeight="1" x14ac:dyDescent="0.15">
      <c r="A359" s="9" t="s">
        <v>1110</v>
      </c>
      <c r="B359" s="9" t="s">
        <v>561</v>
      </c>
      <c r="C359" s="10" t="s">
        <v>564</v>
      </c>
      <c r="D359" s="12">
        <v>1</v>
      </c>
      <c r="E359" s="12">
        <v>0</v>
      </c>
      <c r="F359" s="12">
        <v>1</v>
      </c>
      <c r="G359" s="12">
        <v>1</v>
      </c>
      <c r="H359" s="12">
        <v>0</v>
      </c>
      <c r="I359" s="12">
        <v>16</v>
      </c>
      <c r="J359" s="12">
        <v>0</v>
      </c>
      <c r="K359" s="12">
        <v>1</v>
      </c>
      <c r="L359" s="12">
        <v>0</v>
      </c>
      <c r="M359" s="12">
        <v>0</v>
      </c>
      <c r="N359" s="12">
        <v>1</v>
      </c>
      <c r="O359" s="12">
        <v>9</v>
      </c>
      <c r="P359" s="12">
        <v>12</v>
      </c>
      <c r="Q359" s="144">
        <v>21</v>
      </c>
      <c r="R359" s="144">
        <v>1</v>
      </c>
      <c r="S359" s="144">
        <v>0</v>
      </c>
      <c r="T359" s="144">
        <v>6</v>
      </c>
      <c r="U359" s="144">
        <v>7</v>
      </c>
      <c r="V359" s="144">
        <v>1</v>
      </c>
      <c r="W359" s="144">
        <v>5</v>
      </c>
      <c r="X359" s="144">
        <v>1</v>
      </c>
      <c r="Y359" s="144">
        <v>1</v>
      </c>
      <c r="Z359" s="144">
        <v>0</v>
      </c>
      <c r="AA359" s="144">
        <v>0</v>
      </c>
      <c r="AB359" s="144">
        <v>0</v>
      </c>
      <c r="AC359" s="144">
        <v>0</v>
      </c>
      <c r="AD359" s="144">
        <v>0</v>
      </c>
      <c r="AE359" s="144">
        <v>0</v>
      </c>
      <c r="AF359" s="13">
        <v>5</v>
      </c>
    </row>
    <row r="360" spans="1:32" s="5" customFormat="1" ht="13.7" customHeight="1" x14ac:dyDescent="0.15">
      <c r="A360" s="9" t="s">
        <v>1110</v>
      </c>
      <c r="B360" s="9" t="s">
        <v>561</v>
      </c>
      <c r="C360" s="10" t="s">
        <v>565</v>
      </c>
      <c r="D360" s="12">
        <v>1</v>
      </c>
      <c r="E360" s="12">
        <v>0</v>
      </c>
      <c r="F360" s="12">
        <v>1</v>
      </c>
      <c r="G360" s="12">
        <v>0</v>
      </c>
      <c r="H360" s="12">
        <v>0</v>
      </c>
      <c r="I360" s="12">
        <v>21</v>
      </c>
      <c r="J360" s="12">
        <v>0</v>
      </c>
      <c r="K360" s="12">
        <v>1</v>
      </c>
      <c r="L360" s="12">
        <v>0</v>
      </c>
      <c r="M360" s="12">
        <v>1</v>
      </c>
      <c r="N360" s="12">
        <v>4</v>
      </c>
      <c r="O360" s="12">
        <v>12</v>
      </c>
      <c r="P360" s="12">
        <v>17</v>
      </c>
      <c r="Q360" s="144">
        <v>29</v>
      </c>
      <c r="R360" s="144">
        <v>1</v>
      </c>
      <c r="S360" s="144">
        <v>0</v>
      </c>
      <c r="T360" s="144">
        <v>6</v>
      </c>
      <c r="U360" s="144">
        <v>7</v>
      </c>
      <c r="V360" s="144">
        <v>1</v>
      </c>
      <c r="W360" s="144">
        <v>6</v>
      </c>
      <c r="X360" s="144">
        <v>1</v>
      </c>
      <c r="Y360" s="144">
        <v>1</v>
      </c>
      <c r="Z360" s="144">
        <v>0</v>
      </c>
      <c r="AA360" s="144">
        <v>2</v>
      </c>
      <c r="AB360" s="144">
        <v>0</v>
      </c>
      <c r="AC360" s="144">
        <v>0</v>
      </c>
      <c r="AD360" s="144">
        <v>0</v>
      </c>
      <c r="AE360" s="144">
        <v>0</v>
      </c>
      <c r="AF360" s="13">
        <v>6</v>
      </c>
    </row>
    <row r="361" spans="1:32" s="13" customFormat="1" ht="13.7" customHeight="1" x14ac:dyDescent="0.15">
      <c r="A361" s="9" t="s">
        <v>1110</v>
      </c>
      <c r="B361" s="9" t="s">
        <v>561</v>
      </c>
      <c r="C361" s="10" t="s">
        <v>567</v>
      </c>
      <c r="D361" s="12">
        <v>1</v>
      </c>
      <c r="E361" s="12">
        <v>0</v>
      </c>
      <c r="F361" s="12">
        <v>1</v>
      </c>
      <c r="G361" s="12">
        <v>0</v>
      </c>
      <c r="H361" s="12">
        <v>0</v>
      </c>
      <c r="I361" s="12">
        <v>14</v>
      </c>
      <c r="J361" s="12">
        <v>0</v>
      </c>
      <c r="K361" s="12">
        <v>1</v>
      </c>
      <c r="L361" s="12">
        <v>0</v>
      </c>
      <c r="M361" s="12">
        <v>0</v>
      </c>
      <c r="N361" s="12">
        <v>1</v>
      </c>
      <c r="O361" s="12">
        <v>11</v>
      </c>
      <c r="P361" s="12">
        <v>7</v>
      </c>
      <c r="Q361" s="144">
        <v>18</v>
      </c>
      <c r="R361" s="144">
        <v>1</v>
      </c>
      <c r="S361" s="144">
        <v>0</v>
      </c>
      <c r="T361" s="144">
        <v>5</v>
      </c>
      <c r="U361" s="144">
        <v>6</v>
      </c>
      <c r="V361" s="144">
        <v>1</v>
      </c>
      <c r="W361" s="144">
        <v>2</v>
      </c>
      <c r="X361" s="144">
        <v>1</v>
      </c>
      <c r="Y361" s="144">
        <v>4</v>
      </c>
      <c r="Z361" s="144">
        <v>0</v>
      </c>
      <c r="AA361" s="144">
        <v>0</v>
      </c>
      <c r="AB361" s="144">
        <v>0</v>
      </c>
      <c r="AC361" s="144">
        <v>0</v>
      </c>
      <c r="AD361" s="144">
        <v>0</v>
      </c>
      <c r="AE361" s="144">
        <v>0</v>
      </c>
      <c r="AF361" s="13">
        <v>8</v>
      </c>
    </row>
    <row r="362" spans="1:32" s="13" customFormat="1" ht="13.7" customHeight="1" x14ac:dyDescent="0.15">
      <c r="A362" s="9" t="s">
        <v>1110</v>
      </c>
      <c r="B362" s="9" t="s">
        <v>561</v>
      </c>
      <c r="C362" s="10" t="s">
        <v>568</v>
      </c>
      <c r="D362" s="12">
        <v>1</v>
      </c>
      <c r="E362" s="12">
        <v>0</v>
      </c>
      <c r="F362" s="12">
        <v>1</v>
      </c>
      <c r="G362" s="12">
        <v>1</v>
      </c>
      <c r="H362" s="12">
        <v>0</v>
      </c>
      <c r="I362" s="12">
        <v>15</v>
      </c>
      <c r="J362" s="12">
        <v>0</v>
      </c>
      <c r="K362" s="12">
        <v>1</v>
      </c>
      <c r="L362" s="12">
        <v>0</v>
      </c>
      <c r="M362" s="12">
        <v>1</v>
      </c>
      <c r="N362" s="12">
        <v>1</v>
      </c>
      <c r="O362" s="12">
        <v>6</v>
      </c>
      <c r="P362" s="12">
        <v>15</v>
      </c>
      <c r="Q362" s="144">
        <v>21</v>
      </c>
      <c r="R362" s="144">
        <v>1</v>
      </c>
      <c r="S362" s="144">
        <v>0</v>
      </c>
      <c r="T362" s="144">
        <v>7</v>
      </c>
      <c r="U362" s="144">
        <v>8</v>
      </c>
      <c r="V362" s="144">
        <v>1</v>
      </c>
      <c r="W362" s="144">
        <v>5</v>
      </c>
      <c r="X362" s="144">
        <v>1</v>
      </c>
      <c r="Y362" s="144">
        <v>1</v>
      </c>
      <c r="Z362" s="144">
        <v>0</v>
      </c>
      <c r="AA362" s="144">
        <v>0</v>
      </c>
      <c r="AB362" s="144">
        <v>0</v>
      </c>
      <c r="AC362" s="144">
        <v>0</v>
      </c>
      <c r="AD362" s="144">
        <v>1</v>
      </c>
      <c r="AE362" s="144">
        <v>0</v>
      </c>
      <c r="AF362" s="13">
        <v>9</v>
      </c>
    </row>
    <row r="363" spans="1:32" s="13" customFormat="1" ht="13.7" customHeight="1" x14ac:dyDescent="0.15">
      <c r="A363" s="9" t="s">
        <v>1110</v>
      </c>
      <c r="B363" s="9" t="s">
        <v>561</v>
      </c>
      <c r="C363" s="10" t="s">
        <v>569</v>
      </c>
      <c r="D363" s="12">
        <v>1</v>
      </c>
      <c r="E363" s="12">
        <v>0</v>
      </c>
      <c r="F363" s="12">
        <v>1</v>
      </c>
      <c r="G363" s="12">
        <v>0</v>
      </c>
      <c r="H363" s="12">
        <v>0</v>
      </c>
      <c r="I363" s="12">
        <v>19</v>
      </c>
      <c r="J363" s="12">
        <v>0</v>
      </c>
      <c r="K363" s="12">
        <v>1</v>
      </c>
      <c r="L363" s="12">
        <v>0</v>
      </c>
      <c r="M363" s="12">
        <v>0</v>
      </c>
      <c r="N363" s="12">
        <v>1</v>
      </c>
      <c r="O363" s="12">
        <v>10</v>
      </c>
      <c r="P363" s="12">
        <v>13</v>
      </c>
      <c r="Q363" s="144">
        <v>23</v>
      </c>
      <c r="R363" s="144">
        <v>1</v>
      </c>
      <c r="S363" s="144">
        <v>0</v>
      </c>
      <c r="T363" s="144">
        <v>6</v>
      </c>
      <c r="U363" s="144">
        <v>7</v>
      </c>
      <c r="V363" s="144">
        <v>1</v>
      </c>
      <c r="W363" s="144">
        <v>6</v>
      </c>
      <c r="X363" s="144">
        <v>1</v>
      </c>
      <c r="Y363" s="144">
        <v>1</v>
      </c>
      <c r="Z363" s="144">
        <v>0</v>
      </c>
      <c r="AA363" s="144">
        <v>1</v>
      </c>
      <c r="AB363" s="144">
        <v>0</v>
      </c>
      <c r="AC363" s="144">
        <v>0</v>
      </c>
      <c r="AD363" s="144">
        <v>0</v>
      </c>
      <c r="AE363" s="144">
        <v>0</v>
      </c>
      <c r="AF363" s="5">
        <v>12</v>
      </c>
    </row>
    <row r="364" spans="1:32" s="13" customFormat="1" ht="13.7" customHeight="1" x14ac:dyDescent="0.15">
      <c r="A364" s="9" t="s">
        <v>1110</v>
      </c>
      <c r="B364" s="9" t="s">
        <v>561</v>
      </c>
      <c r="C364" s="10" t="s">
        <v>570</v>
      </c>
      <c r="D364" s="12">
        <v>1</v>
      </c>
      <c r="E364" s="12">
        <v>0</v>
      </c>
      <c r="F364" s="12">
        <v>1</v>
      </c>
      <c r="G364" s="12">
        <v>0</v>
      </c>
      <c r="H364" s="12">
        <v>0</v>
      </c>
      <c r="I364" s="12">
        <v>3</v>
      </c>
      <c r="J364" s="12">
        <v>0</v>
      </c>
      <c r="K364" s="12">
        <v>0</v>
      </c>
      <c r="L364" s="12">
        <v>0</v>
      </c>
      <c r="M364" s="12">
        <v>0</v>
      </c>
      <c r="N364" s="12">
        <v>3</v>
      </c>
      <c r="O364" s="12">
        <v>3</v>
      </c>
      <c r="P364" s="12">
        <v>5</v>
      </c>
      <c r="Q364" s="144">
        <v>8</v>
      </c>
      <c r="R364" s="144">
        <v>1</v>
      </c>
      <c r="S364" s="144">
        <v>0</v>
      </c>
      <c r="T364" s="144">
        <v>3</v>
      </c>
      <c r="U364" s="144">
        <v>4</v>
      </c>
      <c r="V364" s="144">
        <v>1</v>
      </c>
      <c r="W364" s="144">
        <v>0</v>
      </c>
      <c r="X364" s="144">
        <v>1</v>
      </c>
      <c r="Y364" s="144">
        <v>0</v>
      </c>
      <c r="Z364" s="144">
        <v>0</v>
      </c>
      <c r="AA364" s="144">
        <v>1</v>
      </c>
      <c r="AB364" s="144">
        <v>0</v>
      </c>
      <c r="AC364" s="144">
        <v>0</v>
      </c>
      <c r="AD364" s="144">
        <v>0</v>
      </c>
      <c r="AE364" s="144">
        <v>0</v>
      </c>
      <c r="AF364" s="13">
        <v>14</v>
      </c>
    </row>
    <row r="365" spans="1:32" s="13" customFormat="1" ht="13.7" customHeight="1" x14ac:dyDescent="0.15">
      <c r="A365" s="9" t="s">
        <v>1110</v>
      </c>
      <c r="B365" s="9" t="s">
        <v>561</v>
      </c>
      <c r="C365" s="10" t="s">
        <v>571</v>
      </c>
      <c r="D365" s="12">
        <v>1</v>
      </c>
      <c r="E365" s="12">
        <v>0</v>
      </c>
      <c r="F365" s="12">
        <v>1</v>
      </c>
      <c r="G365" s="12">
        <v>1</v>
      </c>
      <c r="H365" s="12">
        <v>0</v>
      </c>
      <c r="I365" s="12">
        <v>17</v>
      </c>
      <c r="J365" s="12">
        <v>0</v>
      </c>
      <c r="K365" s="12">
        <v>1</v>
      </c>
      <c r="L365" s="12">
        <v>0</v>
      </c>
      <c r="M365" s="12">
        <v>0</v>
      </c>
      <c r="N365" s="12">
        <v>1</v>
      </c>
      <c r="O365" s="12">
        <v>11</v>
      </c>
      <c r="P365" s="12">
        <v>11</v>
      </c>
      <c r="Q365" s="144">
        <v>22</v>
      </c>
      <c r="R365" s="144">
        <v>1</v>
      </c>
      <c r="S365" s="144">
        <v>0</v>
      </c>
      <c r="T365" s="144">
        <v>6</v>
      </c>
      <c r="U365" s="144">
        <v>7</v>
      </c>
      <c r="V365" s="144">
        <v>1</v>
      </c>
      <c r="W365" s="144">
        <v>6</v>
      </c>
      <c r="X365" s="144">
        <v>1</v>
      </c>
      <c r="Y365" s="144">
        <v>1</v>
      </c>
      <c r="Z365" s="144">
        <v>0</v>
      </c>
      <c r="AA365" s="144">
        <v>0</v>
      </c>
      <c r="AB365" s="144">
        <v>0</v>
      </c>
      <c r="AC365" s="144">
        <v>0</v>
      </c>
      <c r="AD365" s="144">
        <v>0</v>
      </c>
      <c r="AE365" s="144">
        <v>0</v>
      </c>
      <c r="AF365" s="13">
        <v>15</v>
      </c>
    </row>
    <row r="366" spans="1:32" s="13" customFormat="1" ht="13.7" customHeight="1" x14ac:dyDescent="0.15">
      <c r="A366" s="9" t="s">
        <v>1110</v>
      </c>
      <c r="B366" s="9" t="s">
        <v>561</v>
      </c>
      <c r="C366" s="10" t="s">
        <v>572</v>
      </c>
      <c r="D366" s="12">
        <v>1</v>
      </c>
      <c r="E366" s="12">
        <v>0</v>
      </c>
      <c r="F366" s="12">
        <v>1</v>
      </c>
      <c r="G366" s="12">
        <v>1</v>
      </c>
      <c r="H366" s="12">
        <v>0</v>
      </c>
      <c r="I366" s="12">
        <v>27</v>
      </c>
      <c r="J366" s="12">
        <v>0</v>
      </c>
      <c r="K366" s="12">
        <v>1</v>
      </c>
      <c r="L366" s="12">
        <v>0</v>
      </c>
      <c r="M366" s="12">
        <v>0</v>
      </c>
      <c r="N366" s="12">
        <v>3</v>
      </c>
      <c r="O366" s="12">
        <v>15</v>
      </c>
      <c r="P366" s="12">
        <v>19</v>
      </c>
      <c r="Q366" s="144">
        <v>34</v>
      </c>
      <c r="R366" s="144">
        <v>1</v>
      </c>
      <c r="S366" s="144">
        <v>0</v>
      </c>
      <c r="T366" s="144">
        <v>7</v>
      </c>
      <c r="U366" s="144">
        <v>8</v>
      </c>
      <c r="V366" s="144">
        <v>1</v>
      </c>
      <c r="W366" s="144">
        <v>6</v>
      </c>
      <c r="X366" s="144">
        <v>1</v>
      </c>
      <c r="Y366" s="144">
        <v>1</v>
      </c>
      <c r="Z366" s="144">
        <v>0</v>
      </c>
      <c r="AA366" s="144">
        <v>0</v>
      </c>
      <c r="AB366" s="144">
        <v>0</v>
      </c>
      <c r="AC366" s="144">
        <v>0</v>
      </c>
      <c r="AD366" s="144">
        <v>0</v>
      </c>
      <c r="AE366" s="144">
        <v>0</v>
      </c>
      <c r="AF366" s="13">
        <v>16</v>
      </c>
    </row>
    <row r="367" spans="1:32" s="13" customFormat="1" ht="13.7" customHeight="1" x14ac:dyDescent="0.15">
      <c r="A367" s="9" t="s">
        <v>1110</v>
      </c>
      <c r="B367" s="9" t="s">
        <v>561</v>
      </c>
      <c r="C367" s="10" t="s">
        <v>573</v>
      </c>
      <c r="D367" s="12">
        <v>1</v>
      </c>
      <c r="E367" s="12">
        <v>0</v>
      </c>
      <c r="F367" s="12">
        <v>1</v>
      </c>
      <c r="G367" s="12">
        <v>0</v>
      </c>
      <c r="H367" s="12">
        <v>0</v>
      </c>
      <c r="I367" s="12">
        <v>10</v>
      </c>
      <c r="J367" s="12">
        <v>0</v>
      </c>
      <c r="K367" s="12">
        <v>1</v>
      </c>
      <c r="L367" s="12">
        <v>0</v>
      </c>
      <c r="M367" s="12">
        <v>0</v>
      </c>
      <c r="N367" s="12">
        <v>2</v>
      </c>
      <c r="O367" s="12">
        <v>5</v>
      </c>
      <c r="P367" s="12">
        <v>10</v>
      </c>
      <c r="Q367" s="144">
        <v>15</v>
      </c>
      <c r="R367" s="144">
        <v>1</v>
      </c>
      <c r="S367" s="144">
        <v>0</v>
      </c>
      <c r="T367" s="144">
        <v>4</v>
      </c>
      <c r="U367" s="144">
        <v>5</v>
      </c>
      <c r="V367" s="144">
        <v>1</v>
      </c>
      <c r="W367" s="144">
        <v>2</v>
      </c>
      <c r="X367" s="144">
        <v>1</v>
      </c>
      <c r="Y367" s="144">
        <v>0</v>
      </c>
      <c r="Z367" s="144">
        <v>0</v>
      </c>
      <c r="AA367" s="144">
        <v>1</v>
      </c>
      <c r="AB367" s="144">
        <v>0</v>
      </c>
      <c r="AC367" s="144">
        <v>0</v>
      </c>
      <c r="AD367" s="144">
        <v>0</v>
      </c>
      <c r="AE367" s="144">
        <v>0</v>
      </c>
      <c r="AF367" s="5">
        <v>17</v>
      </c>
    </row>
    <row r="368" spans="1:32" s="13" customFormat="1" ht="13.7" customHeight="1" x14ac:dyDescent="0.15">
      <c r="A368" s="9" t="s">
        <v>1110</v>
      </c>
      <c r="B368" s="9" t="s">
        <v>561</v>
      </c>
      <c r="C368" s="10" t="s">
        <v>574</v>
      </c>
      <c r="D368" s="12">
        <v>1</v>
      </c>
      <c r="E368" s="12">
        <v>0</v>
      </c>
      <c r="F368" s="12">
        <v>1</v>
      </c>
      <c r="G368" s="12">
        <v>0</v>
      </c>
      <c r="H368" s="12">
        <v>0</v>
      </c>
      <c r="I368" s="12">
        <v>6</v>
      </c>
      <c r="J368" s="12">
        <v>0</v>
      </c>
      <c r="K368" s="12">
        <v>1</v>
      </c>
      <c r="L368" s="12">
        <v>0</v>
      </c>
      <c r="M368" s="12">
        <v>0</v>
      </c>
      <c r="N368" s="12">
        <v>0</v>
      </c>
      <c r="O368" s="12">
        <v>3</v>
      </c>
      <c r="P368" s="12">
        <v>6</v>
      </c>
      <c r="Q368" s="144">
        <v>9</v>
      </c>
      <c r="R368" s="144">
        <v>1</v>
      </c>
      <c r="S368" s="144">
        <v>0</v>
      </c>
      <c r="T368" s="144">
        <v>4</v>
      </c>
      <c r="U368" s="144">
        <v>5</v>
      </c>
      <c r="V368" s="144">
        <v>1</v>
      </c>
      <c r="W368" s="144">
        <v>0</v>
      </c>
      <c r="X368" s="144">
        <v>1</v>
      </c>
      <c r="Y368" s="144">
        <v>0</v>
      </c>
      <c r="Z368" s="144">
        <v>0</v>
      </c>
      <c r="AA368" s="144">
        <v>0</v>
      </c>
      <c r="AB368" s="144">
        <v>0</v>
      </c>
      <c r="AC368" s="144">
        <v>0</v>
      </c>
      <c r="AD368" s="144">
        <v>0</v>
      </c>
      <c r="AE368" s="144">
        <v>0</v>
      </c>
      <c r="AF368" s="13">
        <v>18</v>
      </c>
    </row>
    <row r="369" spans="1:32" s="13" customFormat="1" ht="13.7" customHeight="1" x14ac:dyDescent="0.15">
      <c r="A369" s="9" t="s">
        <v>1110</v>
      </c>
      <c r="B369" s="9" t="s">
        <v>561</v>
      </c>
      <c r="C369" s="10" t="s">
        <v>575</v>
      </c>
      <c r="D369" s="12">
        <v>1</v>
      </c>
      <c r="E369" s="12">
        <v>0</v>
      </c>
      <c r="F369" s="12">
        <v>1</v>
      </c>
      <c r="G369" s="12">
        <v>0</v>
      </c>
      <c r="H369" s="12">
        <v>0</v>
      </c>
      <c r="I369" s="12">
        <v>12</v>
      </c>
      <c r="J369" s="12">
        <v>0</v>
      </c>
      <c r="K369" s="12">
        <v>1</v>
      </c>
      <c r="L369" s="12">
        <v>0</v>
      </c>
      <c r="M369" s="12">
        <v>0</v>
      </c>
      <c r="N369" s="12">
        <v>1</v>
      </c>
      <c r="O369" s="12">
        <v>8</v>
      </c>
      <c r="P369" s="12">
        <v>8</v>
      </c>
      <c r="Q369" s="144">
        <v>16</v>
      </c>
      <c r="R369" s="144">
        <v>1</v>
      </c>
      <c r="S369" s="144">
        <v>0</v>
      </c>
      <c r="T369" s="144">
        <v>3</v>
      </c>
      <c r="U369" s="144">
        <v>4</v>
      </c>
      <c r="V369" s="144">
        <v>1</v>
      </c>
      <c r="W369" s="144">
        <v>0</v>
      </c>
      <c r="X369" s="144">
        <v>1</v>
      </c>
      <c r="Y369" s="144">
        <v>0</v>
      </c>
      <c r="Z369" s="144">
        <v>0</v>
      </c>
      <c r="AA369" s="144">
        <v>0</v>
      </c>
      <c r="AB369" s="144">
        <v>0</v>
      </c>
      <c r="AC369" s="144">
        <v>0</v>
      </c>
      <c r="AD369" s="144">
        <v>0</v>
      </c>
      <c r="AE369" s="144">
        <v>0</v>
      </c>
      <c r="AF369" s="13">
        <v>19</v>
      </c>
    </row>
    <row r="370" spans="1:32" s="13" customFormat="1" ht="13.7" customHeight="1" x14ac:dyDescent="0.15">
      <c r="A370" s="9" t="s">
        <v>1110</v>
      </c>
      <c r="B370" s="9" t="s">
        <v>561</v>
      </c>
      <c r="C370" s="10" t="s">
        <v>576</v>
      </c>
      <c r="D370" s="12">
        <v>1</v>
      </c>
      <c r="E370" s="12">
        <v>0</v>
      </c>
      <c r="F370" s="12">
        <v>1</v>
      </c>
      <c r="G370" s="12">
        <v>0</v>
      </c>
      <c r="H370" s="12">
        <v>0</v>
      </c>
      <c r="I370" s="12">
        <v>8</v>
      </c>
      <c r="J370" s="12">
        <v>0</v>
      </c>
      <c r="K370" s="12">
        <v>1</v>
      </c>
      <c r="L370" s="12">
        <v>0</v>
      </c>
      <c r="M370" s="12">
        <v>0</v>
      </c>
      <c r="N370" s="12">
        <v>1</v>
      </c>
      <c r="O370" s="12">
        <v>6</v>
      </c>
      <c r="P370" s="12">
        <v>6</v>
      </c>
      <c r="Q370" s="144">
        <v>12</v>
      </c>
      <c r="R370" s="144">
        <v>1</v>
      </c>
      <c r="S370" s="144">
        <v>0</v>
      </c>
      <c r="T370" s="144">
        <v>3</v>
      </c>
      <c r="U370" s="144">
        <v>4</v>
      </c>
      <c r="V370" s="144">
        <v>1</v>
      </c>
      <c r="W370" s="144">
        <v>2</v>
      </c>
      <c r="X370" s="144">
        <v>1</v>
      </c>
      <c r="Y370" s="144">
        <v>0</v>
      </c>
      <c r="Z370" s="144">
        <v>0</v>
      </c>
      <c r="AA370" s="144">
        <v>0</v>
      </c>
      <c r="AB370" s="144">
        <v>0</v>
      </c>
      <c r="AC370" s="144">
        <v>0</v>
      </c>
      <c r="AD370" s="144">
        <v>0</v>
      </c>
      <c r="AE370" s="144">
        <v>0</v>
      </c>
      <c r="AF370" s="13">
        <v>20</v>
      </c>
    </row>
    <row r="371" spans="1:32" s="13" customFormat="1" ht="13.7" customHeight="1" x14ac:dyDescent="0.15">
      <c r="A371" s="9" t="s">
        <v>1110</v>
      </c>
      <c r="B371" s="9" t="s">
        <v>561</v>
      </c>
      <c r="C371" s="10" t="s">
        <v>248</v>
      </c>
      <c r="D371" s="12">
        <v>1</v>
      </c>
      <c r="E371" s="12">
        <v>0</v>
      </c>
      <c r="F371" s="12">
        <v>1</v>
      </c>
      <c r="G371" s="12">
        <v>0</v>
      </c>
      <c r="H371" s="12">
        <v>0</v>
      </c>
      <c r="I371" s="12">
        <v>14</v>
      </c>
      <c r="J371" s="12">
        <v>0</v>
      </c>
      <c r="K371" s="12">
        <v>1</v>
      </c>
      <c r="L371" s="12">
        <v>0</v>
      </c>
      <c r="M371" s="12">
        <v>0</v>
      </c>
      <c r="N371" s="12">
        <v>0</v>
      </c>
      <c r="O371" s="12">
        <v>7</v>
      </c>
      <c r="P371" s="12">
        <v>10</v>
      </c>
      <c r="Q371" s="144">
        <v>17</v>
      </c>
      <c r="R371" s="144">
        <v>1</v>
      </c>
      <c r="S371" s="144">
        <v>0</v>
      </c>
      <c r="T371" s="144">
        <v>7</v>
      </c>
      <c r="U371" s="144">
        <v>8</v>
      </c>
      <c r="V371" s="144">
        <v>1</v>
      </c>
      <c r="W371" s="144">
        <v>5</v>
      </c>
      <c r="X371" s="144">
        <v>1</v>
      </c>
      <c r="Y371" s="144">
        <v>1</v>
      </c>
      <c r="Z371" s="144">
        <v>0</v>
      </c>
      <c r="AA371" s="144">
        <v>0</v>
      </c>
      <c r="AB371" s="144">
        <v>0</v>
      </c>
      <c r="AC371" s="144">
        <v>0</v>
      </c>
      <c r="AD371" s="144">
        <v>0</v>
      </c>
      <c r="AE371" s="144">
        <v>0</v>
      </c>
      <c r="AF371" s="13">
        <v>21</v>
      </c>
    </row>
    <row r="372" spans="1:32" s="13" customFormat="1" ht="13.7" customHeight="1" x14ac:dyDescent="0.15">
      <c r="A372" s="9" t="s">
        <v>1110</v>
      </c>
      <c r="B372" s="9" t="s">
        <v>561</v>
      </c>
      <c r="C372" s="10" t="s">
        <v>1179</v>
      </c>
      <c r="D372" s="12">
        <v>1</v>
      </c>
      <c r="E372" s="12">
        <v>0</v>
      </c>
      <c r="F372" s="12">
        <v>1</v>
      </c>
      <c r="G372" s="12">
        <v>0</v>
      </c>
      <c r="H372" s="12">
        <v>0</v>
      </c>
      <c r="I372" s="12">
        <v>13</v>
      </c>
      <c r="J372" s="12">
        <v>0</v>
      </c>
      <c r="K372" s="12">
        <v>1</v>
      </c>
      <c r="L372" s="12">
        <v>0</v>
      </c>
      <c r="M372" s="12">
        <v>0</v>
      </c>
      <c r="N372" s="12">
        <v>1</v>
      </c>
      <c r="O372" s="12">
        <v>8</v>
      </c>
      <c r="P372" s="12">
        <v>9</v>
      </c>
      <c r="Q372" s="144">
        <v>17</v>
      </c>
      <c r="R372" s="144">
        <v>1</v>
      </c>
      <c r="S372" s="144">
        <v>0</v>
      </c>
      <c r="T372" s="144">
        <v>4</v>
      </c>
      <c r="U372" s="144">
        <v>5</v>
      </c>
      <c r="V372" s="144">
        <v>1</v>
      </c>
      <c r="W372" s="144">
        <v>2</v>
      </c>
      <c r="X372" s="144">
        <v>1</v>
      </c>
      <c r="Y372" s="144">
        <v>0</v>
      </c>
      <c r="Z372" s="144">
        <v>0</v>
      </c>
      <c r="AA372" s="144">
        <v>0</v>
      </c>
      <c r="AB372" s="144">
        <v>0</v>
      </c>
      <c r="AC372" s="144">
        <v>0</v>
      </c>
      <c r="AD372" s="144">
        <v>0</v>
      </c>
      <c r="AE372" s="144">
        <v>0</v>
      </c>
      <c r="AF372" s="5">
        <v>22</v>
      </c>
    </row>
    <row r="373" spans="1:32" s="13" customFormat="1" ht="13.7" customHeight="1" x14ac:dyDescent="0.15">
      <c r="A373" s="9" t="s">
        <v>1110</v>
      </c>
      <c r="B373" s="9" t="s">
        <v>561</v>
      </c>
      <c r="C373" s="17" t="s">
        <v>507</v>
      </c>
      <c r="D373" s="12">
        <v>1</v>
      </c>
      <c r="E373" s="12">
        <v>0</v>
      </c>
      <c r="F373" s="12">
        <v>1</v>
      </c>
      <c r="G373" s="12">
        <v>1</v>
      </c>
      <c r="H373" s="12">
        <v>0</v>
      </c>
      <c r="I373" s="12">
        <v>22</v>
      </c>
      <c r="J373" s="12">
        <v>0</v>
      </c>
      <c r="K373" s="12">
        <v>1</v>
      </c>
      <c r="L373" s="12">
        <v>0</v>
      </c>
      <c r="M373" s="12">
        <v>0</v>
      </c>
      <c r="N373" s="12">
        <v>0</v>
      </c>
      <c r="O373" s="12">
        <v>12</v>
      </c>
      <c r="P373" s="12">
        <v>14</v>
      </c>
      <c r="Q373" s="144">
        <v>26</v>
      </c>
      <c r="R373" s="144">
        <v>1</v>
      </c>
      <c r="S373" s="144">
        <v>0</v>
      </c>
      <c r="T373" s="144">
        <v>8</v>
      </c>
      <c r="U373" s="144">
        <v>9</v>
      </c>
      <c r="V373" s="144">
        <v>1</v>
      </c>
      <c r="W373" s="144">
        <v>6</v>
      </c>
      <c r="X373" s="144">
        <v>1</v>
      </c>
      <c r="Y373" s="144">
        <v>1</v>
      </c>
      <c r="Z373" s="144">
        <v>0</v>
      </c>
      <c r="AA373" s="144">
        <v>1</v>
      </c>
      <c r="AB373" s="144">
        <v>0</v>
      </c>
      <c r="AC373" s="144">
        <v>0</v>
      </c>
      <c r="AD373" s="144">
        <v>0</v>
      </c>
      <c r="AE373" s="144">
        <v>0</v>
      </c>
      <c r="AF373" s="13">
        <v>23</v>
      </c>
    </row>
    <row r="374" spans="1:32" s="13" customFormat="1" ht="13.7" customHeight="1" x14ac:dyDescent="0.15">
      <c r="A374" s="14"/>
      <c r="B374" s="14" t="s">
        <v>1073</v>
      </c>
      <c r="C374" s="14">
        <f>COUNTA(C357:C373)</f>
        <v>17</v>
      </c>
      <c r="D374" s="16">
        <f t="shared" ref="D374:AE374" si="109">SUM(D357:D373)</f>
        <v>17</v>
      </c>
      <c r="E374" s="16">
        <f t="shared" si="109"/>
        <v>0</v>
      </c>
      <c r="F374" s="16">
        <f t="shared" si="109"/>
        <v>17</v>
      </c>
      <c r="G374" s="16">
        <f t="shared" si="109"/>
        <v>6</v>
      </c>
      <c r="H374" s="16">
        <f t="shared" si="109"/>
        <v>0</v>
      </c>
      <c r="I374" s="16">
        <f t="shared" si="109"/>
        <v>258</v>
      </c>
      <c r="J374" s="16">
        <f t="shared" ref="J374" si="110">SUM(J357:J373)</f>
        <v>0</v>
      </c>
      <c r="K374" s="16">
        <f t="shared" si="109"/>
        <v>16</v>
      </c>
      <c r="L374" s="16">
        <f t="shared" ref="L374" si="111">SUM(L357:L373)</f>
        <v>0</v>
      </c>
      <c r="M374" s="16">
        <f t="shared" si="109"/>
        <v>4</v>
      </c>
      <c r="N374" s="16">
        <f t="shared" si="109"/>
        <v>22</v>
      </c>
      <c r="O374" s="16">
        <f t="shared" si="109"/>
        <v>143</v>
      </c>
      <c r="P374" s="16">
        <f t="shared" si="109"/>
        <v>197</v>
      </c>
      <c r="Q374" s="16">
        <f t="shared" si="109"/>
        <v>340</v>
      </c>
      <c r="R374" s="16">
        <f t="shared" si="109"/>
        <v>18</v>
      </c>
      <c r="S374" s="16">
        <f t="shared" si="109"/>
        <v>0</v>
      </c>
      <c r="T374" s="16">
        <f t="shared" si="109"/>
        <v>91</v>
      </c>
      <c r="U374" s="16">
        <f t="shared" si="109"/>
        <v>109</v>
      </c>
      <c r="V374" s="16">
        <f t="shared" si="109"/>
        <v>17</v>
      </c>
      <c r="W374" s="16">
        <f t="shared" si="109"/>
        <v>62</v>
      </c>
      <c r="X374" s="16">
        <f t="shared" si="109"/>
        <v>17</v>
      </c>
      <c r="Y374" s="16">
        <f t="shared" si="109"/>
        <v>14</v>
      </c>
      <c r="Z374" s="16">
        <f t="shared" si="109"/>
        <v>0</v>
      </c>
      <c r="AA374" s="16">
        <f t="shared" si="109"/>
        <v>6</v>
      </c>
      <c r="AB374" s="16">
        <f t="shared" si="109"/>
        <v>1</v>
      </c>
      <c r="AC374" s="16">
        <f t="shared" ref="AC374" si="112">SUM(AC357:AC373)</f>
        <v>0</v>
      </c>
      <c r="AD374" s="16">
        <f t="shared" si="109"/>
        <v>1</v>
      </c>
      <c r="AE374" s="16">
        <f t="shared" si="109"/>
        <v>1</v>
      </c>
      <c r="AF374" s="13">
        <v>24</v>
      </c>
    </row>
    <row r="375" spans="1:32" s="13" customFormat="1" ht="13.7" customHeight="1" x14ac:dyDescent="0.15">
      <c r="A375" s="9" t="s">
        <v>1110</v>
      </c>
      <c r="B375" s="9" t="s">
        <v>44</v>
      </c>
      <c r="C375" s="10" t="s">
        <v>45</v>
      </c>
      <c r="D375" s="12">
        <v>1</v>
      </c>
      <c r="E375" s="12">
        <v>0</v>
      </c>
      <c r="F375" s="12">
        <v>1</v>
      </c>
      <c r="G375" s="12">
        <v>0</v>
      </c>
      <c r="H375" s="12">
        <v>0</v>
      </c>
      <c r="I375" s="12">
        <v>8</v>
      </c>
      <c r="J375" s="12">
        <v>0</v>
      </c>
      <c r="K375" s="12">
        <v>1</v>
      </c>
      <c r="L375" s="12">
        <v>0</v>
      </c>
      <c r="M375" s="12">
        <v>0</v>
      </c>
      <c r="N375" s="12">
        <v>0</v>
      </c>
      <c r="O375" s="12">
        <v>6</v>
      </c>
      <c r="P375" s="12">
        <v>5</v>
      </c>
      <c r="Q375" s="144">
        <v>11</v>
      </c>
      <c r="R375" s="144">
        <v>1</v>
      </c>
      <c r="S375" s="144">
        <v>0</v>
      </c>
      <c r="T375" s="144">
        <v>2</v>
      </c>
      <c r="U375" s="144">
        <v>3</v>
      </c>
      <c r="V375" s="144">
        <v>1</v>
      </c>
      <c r="W375" s="144">
        <v>0</v>
      </c>
      <c r="X375" s="144">
        <v>1</v>
      </c>
      <c r="Y375" s="144">
        <v>0</v>
      </c>
      <c r="Z375" s="144">
        <v>0</v>
      </c>
      <c r="AA375" s="144">
        <v>0</v>
      </c>
      <c r="AB375" s="144">
        <v>0</v>
      </c>
      <c r="AC375" s="144">
        <v>0</v>
      </c>
      <c r="AD375" s="144">
        <v>0</v>
      </c>
      <c r="AE375" s="144">
        <v>0</v>
      </c>
      <c r="AF375" s="13">
        <v>25</v>
      </c>
    </row>
    <row r="376" spans="1:32" s="13" customFormat="1" ht="13.7" customHeight="1" x14ac:dyDescent="0.15">
      <c r="A376" s="14"/>
      <c r="B376" s="14" t="s">
        <v>1073</v>
      </c>
      <c r="C376" s="14">
        <v>1</v>
      </c>
      <c r="D376" s="16">
        <f>D375</f>
        <v>1</v>
      </c>
      <c r="E376" s="16">
        <f t="shared" ref="E376:AE376" si="113">E375</f>
        <v>0</v>
      </c>
      <c r="F376" s="16">
        <f t="shared" si="113"/>
        <v>1</v>
      </c>
      <c r="G376" s="16">
        <f t="shared" si="113"/>
        <v>0</v>
      </c>
      <c r="H376" s="16">
        <f t="shared" si="113"/>
        <v>0</v>
      </c>
      <c r="I376" s="16">
        <f t="shared" si="113"/>
        <v>8</v>
      </c>
      <c r="J376" s="16">
        <f t="shared" ref="J376" si="114">J375</f>
        <v>0</v>
      </c>
      <c r="K376" s="16">
        <f t="shared" si="113"/>
        <v>1</v>
      </c>
      <c r="L376" s="16">
        <f t="shared" ref="L376" si="115">L375</f>
        <v>0</v>
      </c>
      <c r="M376" s="16">
        <f t="shared" si="113"/>
        <v>0</v>
      </c>
      <c r="N376" s="16">
        <f t="shared" si="113"/>
        <v>0</v>
      </c>
      <c r="O376" s="16">
        <f t="shared" si="113"/>
        <v>6</v>
      </c>
      <c r="P376" s="16">
        <f t="shared" si="113"/>
        <v>5</v>
      </c>
      <c r="Q376" s="16">
        <f t="shared" si="113"/>
        <v>11</v>
      </c>
      <c r="R376" s="16">
        <f t="shared" si="113"/>
        <v>1</v>
      </c>
      <c r="S376" s="16">
        <f t="shared" si="113"/>
        <v>0</v>
      </c>
      <c r="T376" s="16">
        <f t="shared" si="113"/>
        <v>2</v>
      </c>
      <c r="U376" s="16">
        <f t="shared" si="113"/>
        <v>3</v>
      </c>
      <c r="V376" s="16">
        <f t="shared" si="113"/>
        <v>1</v>
      </c>
      <c r="W376" s="16">
        <f t="shared" si="113"/>
        <v>0</v>
      </c>
      <c r="X376" s="16">
        <f t="shared" si="113"/>
        <v>1</v>
      </c>
      <c r="Y376" s="16">
        <f t="shared" si="113"/>
        <v>0</v>
      </c>
      <c r="Z376" s="16">
        <f t="shared" si="113"/>
        <v>0</v>
      </c>
      <c r="AA376" s="16">
        <f t="shared" si="113"/>
        <v>0</v>
      </c>
      <c r="AB376" s="16">
        <f t="shared" si="113"/>
        <v>0</v>
      </c>
      <c r="AC376" s="16">
        <f t="shared" ref="AC376" si="116">AC375</f>
        <v>0</v>
      </c>
      <c r="AD376" s="16">
        <f t="shared" si="113"/>
        <v>0</v>
      </c>
      <c r="AE376" s="16">
        <f t="shared" si="113"/>
        <v>0</v>
      </c>
      <c r="AF376" s="13">
        <v>26</v>
      </c>
    </row>
    <row r="377" spans="1:32" s="13" customFormat="1" ht="13.7" customHeight="1" x14ac:dyDescent="0.15">
      <c r="A377" s="9" t="s">
        <v>1110</v>
      </c>
      <c r="B377" s="9" t="s">
        <v>1057</v>
      </c>
      <c r="C377" s="10" t="s">
        <v>1058</v>
      </c>
      <c r="D377" s="12">
        <v>1</v>
      </c>
      <c r="E377" s="12">
        <v>0</v>
      </c>
      <c r="F377" s="12">
        <v>1</v>
      </c>
      <c r="G377" s="12">
        <v>0</v>
      </c>
      <c r="H377" s="12">
        <v>0</v>
      </c>
      <c r="I377" s="12">
        <v>10</v>
      </c>
      <c r="J377" s="12">
        <v>0</v>
      </c>
      <c r="K377" s="12">
        <v>1</v>
      </c>
      <c r="L377" s="12">
        <v>0</v>
      </c>
      <c r="M377" s="12">
        <v>1</v>
      </c>
      <c r="N377" s="12">
        <v>0</v>
      </c>
      <c r="O377" s="12">
        <v>7</v>
      </c>
      <c r="P377" s="12">
        <v>7</v>
      </c>
      <c r="Q377" s="144">
        <v>14</v>
      </c>
      <c r="R377" s="144">
        <v>1</v>
      </c>
      <c r="S377" s="144">
        <v>0</v>
      </c>
      <c r="T377" s="144">
        <v>0</v>
      </c>
      <c r="U377" s="144">
        <v>1</v>
      </c>
      <c r="V377" s="144">
        <v>1</v>
      </c>
      <c r="W377" s="144">
        <v>2</v>
      </c>
      <c r="X377" s="144">
        <v>1</v>
      </c>
      <c r="Y377" s="144">
        <v>0</v>
      </c>
      <c r="Z377" s="144">
        <v>0</v>
      </c>
      <c r="AA377" s="144">
        <v>0</v>
      </c>
      <c r="AB377" s="144">
        <v>0</v>
      </c>
      <c r="AC377" s="144">
        <v>0</v>
      </c>
      <c r="AD377" s="144">
        <v>0</v>
      </c>
      <c r="AE377" s="144">
        <v>0</v>
      </c>
      <c r="AF377" s="5">
        <v>27</v>
      </c>
    </row>
    <row r="378" spans="1:32" s="13" customFormat="1" ht="13.7" customHeight="1" x14ac:dyDescent="0.15">
      <c r="A378" s="9" t="s">
        <v>1110</v>
      </c>
      <c r="B378" s="9" t="s">
        <v>1057</v>
      </c>
      <c r="C378" s="10" t="s">
        <v>39</v>
      </c>
      <c r="D378" s="12">
        <v>1</v>
      </c>
      <c r="E378" s="12">
        <v>0</v>
      </c>
      <c r="F378" s="12">
        <v>1</v>
      </c>
      <c r="G378" s="12">
        <v>0</v>
      </c>
      <c r="H378" s="12">
        <v>0</v>
      </c>
      <c r="I378" s="12">
        <v>7</v>
      </c>
      <c r="J378" s="12">
        <v>0</v>
      </c>
      <c r="K378" s="12">
        <v>1</v>
      </c>
      <c r="L378" s="12">
        <v>0</v>
      </c>
      <c r="M378" s="12">
        <v>0</v>
      </c>
      <c r="N378" s="12">
        <v>0</v>
      </c>
      <c r="O378" s="12">
        <v>4</v>
      </c>
      <c r="P378" s="12">
        <v>6</v>
      </c>
      <c r="Q378" s="144">
        <v>10</v>
      </c>
      <c r="R378" s="144">
        <v>1</v>
      </c>
      <c r="S378" s="144">
        <v>0</v>
      </c>
      <c r="T378" s="144">
        <v>0</v>
      </c>
      <c r="U378" s="144">
        <v>1</v>
      </c>
      <c r="V378" s="144">
        <v>1</v>
      </c>
      <c r="W378" s="144">
        <v>0</v>
      </c>
      <c r="X378" s="144">
        <v>1</v>
      </c>
      <c r="Y378" s="144">
        <v>0</v>
      </c>
      <c r="Z378" s="144">
        <v>0</v>
      </c>
      <c r="AA378" s="144">
        <v>0</v>
      </c>
      <c r="AB378" s="144">
        <v>1</v>
      </c>
      <c r="AC378" s="144">
        <v>0</v>
      </c>
      <c r="AD378" s="144">
        <v>0</v>
      </c>
      <c r="AE378" s="144">
        <v>1</v>
      </c>
      <c r="AF378" s="13">
        <v>28</v>
      </c>
    </row>
    <row r="379" spans="1:32" s="13" customFormat="1" ht="13.7" customHeight="1" x14ac:dyDescent="0.15">
      <c r="A379" s="14"/>
      <c r="B379" s="14" t="s">
        <v>1073</v>
      </c>
      <c r="C379" s="14">
        <f>COUNTA(C377:C378)</f>
        <v>2</v>
      </c>
      <c r="D379" s="16">
        <f>SUM(D377:D378)</f>
        <v>2</v>
      </c>
      <c r="E379" s="16">
        <f t="shared" ref="E379:AE379" si="117">SUM(E377:E378)</f>
        <v>0</v>
      </c>
      <c r="F379" s="16">
        <f t="shared" si="117"/>
        <v>2</v>
      </c>
      <c r="G379" s="16">
        <f t="shared" si="117"/>
        <v>0</v>
      </c>
      <c r="H379" s="16">
        <f t="shared" si="117"/>
        <v>0</v>
      </c>
      <c r="I379" s="16">
        <f t="shared" si="117"/>
        <v>17</v>
      </c>
      <c r="J379" s="16">
        <f t="shared" ref="J379" si="118">SUM(J377:J378)</f>
        <v>0</v>
      </c>
      <c r="K379" s="16">
        <f t="shared" si="117"/>
        <v>2</v>
      </c>
      <c r="L379" s="16">
        <f t="shared" ref="L379" si="119">SUM(L377:L378)</f>
        <v>0</v>
      </c>
      <c r="M379" s="16">
        <f t="shared" si="117"/>
        <v>1</v>
      </c>
      <c r="N379" s="16">
        <f t="shared" si="117"/>
        <v>0</v>
      </c>
      <c r="O379" s="16">
        <f t="shared" si="117"/>
        <v>11</v>
      </c>
      <c r="P379" s="16">
        <f t="shared" si="117"/>
        <v>13</v>
      </c>
      <c r="Q379" s="16">
        <f t="shared" si="117"/>
        <v>24</v>
      </c>
      <c r="R379" s="16">
        <f t="shared" si="117"/>
        <v>2</v>
      </c>
      <c r="S379" s="16">
        <f t="shared" si="117"/>
        <v>0</v>
      </c>
      <c r="T379" s="16">
        <f t="shared" si="117"/>
        <v>0</v>
      </c>
      <c r="U379" s="16">
        <f t="shared" si="117"/>
        <v>2</v>
      </c>
      <c r="V379" s="16">
        <f t="shared" si="117"/>
        <v>2</v>
      </c>
      <c r="W379" s="16">
        <f t="shared" si="117"/>
        <v>2</v>
      </c>
      <c r="X379" s="16">
        <f t="shared" si="117"/>
        <v>2</v>
      </c>
      <c r="Y379" s="16">
        <f t="shared" si="117"/>
        <v>0</v>
      </c>
      <c r="Z379" s="16">
        <f t="shared" si="117"/>
        <v>0</v>
      </c>
      <c r="AA379" s="16">
        <f t="shared" si="117"/>
        <v>0</v>
      </c>
      <c r="AB379" s="16">
        <f t="shared" si="117"/>
        <v>1</v>
      </c>
      <c r="AC379" s="16">
        <f t="shared" ref="AC379" si="120">SUM(AC377:AC378)</f>
        <v>0</v>
      </c>
      <c r="AD379" s="16">
        <f t="shared" si="117"/>
        <v>0</v>
      </c>
      <c r="AE379" s="16">
        <f t="shared" si="117"/>
        <v>1</v>
      </c>
      <c r="AF379" s="13">
        <v>29</v>
      </c>
    </row>
    <row r="380" spans="1:32" s="13" customFormat="1" ht="13.7" customHeight="1" x14ac:dyDescent="0.15">
      <c r="A380" s="9" t="s">
        <v>1110</v>
      </c>
      <c r="B380" s="9" t="s">
        <v>1059</v>
      </c>
      <c r="C380" s="10" t="s">
        <v>1060</v>
      </c>
      <c r="D380" s="12">
        <v>1</v>
      </c>
      <c r="E380" s="12">
        <v>0</v>
      </c>
      <c r="F380" s="12">
        <v>1</v>
      </c>
      <c r="G380" s="12">
        <v>0</v>
      </c>
      <c r="H380" s="12">
        <v>0</v>
      </c>
      <c r="I380" s="12">
        <v>17</v>
      </c>
      <c r="J380" s="12">
        <v>0</v>
      </c>
      <c r="K380" s="12">
        <v>1</v>
      </c>
      <c r="L380" s="12">
        <v>0</v>
      </c>
      <c r="M380" s="12">
        <v>2</v>
      </c>
      <c r="N380" s="12">
        <v>1</v>
      </c>
      <c r="O380" s="12">
        <v>10</v>
      </c>
      <c r="P380" s="12">
        <v>13</v>
      </c>
      <c r="Q380" s="144">
        <v>23</v>
      </c>
      <c r="R380" s="144">
        <v>1</v>
      </c>
      <c r="S380" s="144">
        <v>0</v>
      </c>
      <c r="T380" s="144">
        <v>5</v>
      </c>
      <c r="U380" s="144">
        <v>6</v>
      </c>
      <c r="V380" s="144">
        <v>1</v>
      </c>
      <c r="W380" s="144">
        <v>1</v>
      </c>
      <c r="X380" s="144">
        <v>1</v>
      </c>
      <c r="Y380" s="144">
        <v>0</v>
      </c>
      <c r="Z380" s="144">
        <v>0</v>
      </c>
      <c r="AA380" s="144">
        <v>0</v>
      </c>
      <c r="AB380" s="144">
        <v>3</v>
      </c>
      <c r="AC380" s="144">
        <v>0</v>
      </c>
      <c r="AD380" s="144">
        <v>0</v>
      </c>
      <c r="AE380" s="144">
        <v>3</v>
      </c>
      <c r="AF380" s="13">
        <v>30</v>
      </c>
    </row>
    <row r="381" spans="1:32" s="13" customFormat="1" ht="13.7" customHeight="1" x14ac:dyDescent="0.15">
      <c r="A381" s="9" t="s">
        <v>1110</v>
      </c>
      <c r="B381" s="9" t="s">
        <v>1059</v>
      </c>
      <c r="C381" s="10" t="s">
        <v>1061</v>
      </c>
      <c r="D381" s="12">
        <v>1</v>
      </c>
      <c r="E381" s="144">
        <v>0</v>
      </c>
      <c r="F381" s="12">
        <v>1</v>
      </c>
      <c r="G381" s="12">
        <v>0</v>
      </c>
      <c r="H381" s="12">
        <v>0</v>
      </c>
      <c r="I381" s="12">
        <v>3</v>
      </c>
      <c r="J381" s="12">
        <v>0</v>
      </c>
      <c r="K381" s="12">
        <v>1</v>
      </c>
      <c r="L381" s="12">
        <v>0</v>
      </c>
      <c r="M381" s="12">
        <v>0</v>
      </c>
      <c r="N381" s="12">
        <v>0</v>
      </c>
      <c r="O381" s="12">
        <v>3</v>
      </c>
      <c r="P381" s="12">
        <v>3</v>
      </c>
      <c r="Q381" s="144">
        <v>6</v>
      </c>
      <c r="R381" s="144">
        <v>1</v>
      </c>
      <c r="S381" s="144">
        <v>0</v>
      </c>
      <c r="T381" s="144">
        <v>1</v>
      </c>
      <c r="U381" s="144">
        <v>2</v>
      </c>
      <c r="V381" s="144">
        <v>1</v>
      </c>
      <c r="W381" s="144">
        <v>0</v>
      </c>
      <c r="X381" s="144">
        <v>0</v>
      </c>
      <c r="Y381" s="144">
        <v>0</v>
      </c>
      <c r="Z381" s="144">
        <v>0</v>
      </c>
      <c r="AA381" s="144">
        <v>0</v>
      </c>
      <c r="AB381" s="144">
        <v>0</v>
      </c>
      <c r="AC381" s="144">
        <v>0</v>
      </c>
      <c r="AD381" s="144">
        <v>0</v>
      </c>
      <c r="AE381" s="144">
        <v>0</v>
      </c>
      <c r="AF381" s="13">
        <v>31</v>
      </c>
    </row>
    <row r="382" spans="1:32" s="13" customFormat="1" ht="13.7" customHeight="1" x14ac:dyDescent="0.15">
      <c r="A382" s="14"/>
      <c r="B382" s="14" t="s">
        <v>1073</v>
      </c>
      <c r="C382" s="14">
        <f>COUNTA(C380:C381)</f>
        <v>2</v>
      </c>
      <c r="D382" s="16">
        <f>SUM(D380:D381)</f>
        <v>2</v>
      </c>
      <c r="E382" s="16">
        <f t="shared" ref="E382:AE382" si="121">SUM(E380:E381)</f>
        <v>0</v>
      </c>
      <c r="F382" s="16">
        <f t="shared" si="121"/>
        <v>2</v>
      </c>
      <c r="G382" s="16">
        <f t="shared" si="121"/>
        <v>0</v>
      </c>
      <c r="H382" s="16">
        <f t="shared" si="121"/>
        <v>0</v>
      </c>
      <c r="I382" s="16">
        <f t="shared" si="121"/>
        <v>20</v>
      </c>
      <c r="J382" s="16">
        <f t="shared" ref="J382" si="122">SUM(J380:J381)</f>
        <v>0</v>
      </c>
      <c r="K382" s="16">
        <f t="shared" si="121"/>
        <v>2</v>
      </c>
      <c r="L382" s="16">
        <f t="shared" ref="L382" si="123">SUM(L380:L381)</f>
        <v>0</v>
      </c>
      <c r="M382" s="16">
        <f t="shared" si="121"/>
        <v>2</v>
      </c>
      <c r="N382" s="16">
        <f t="shared" si="121"/>
        <v>1</v>
      </c>
      <c r="O382" s="16">
        <f t="shared" si="121"/>
        <v>13</v>
      </c>
      <c r="P382" s="16">
        <f t="shared" si="121"/>
        <v>16</v>
      </c>
      <c r="Q382" s="16">
        <f t="shared" si="121"/>
        <v>29</v>
      </c>
      <c r="R382" s="16">
        <f t="shared" si="121"/>
        <v>2</v>
      </c>
      <c r="S382" s="16">
        <f t="shared" si="121"/>
        <v>0</v>
      </c>
      <c r="T382" s="16">
        <f t="shared" si="121"/>
        <v>6</v>
      </c>
      <c r="U382" s="16">
        <f t="shared" si="121"/>
        <v>8</v>
      </c>
      <c r="V382" s="16">
        <f t="shared" si="121"/>
        <v>2</v>
      </c>
      <c r="W382" s="16">
        <f t="shared" si="121"/>
        <v>1</v>
      </c>
      <c r="X382" s="16">
        <f t="shared" si="121"/>
        <v>1</v>
      </c>
      <c r="Y382" s="16">
        <f t="shared" si="121"/>
        <v>0</v>
      </c>
      <c r="Z382" s="16">
        <f t="shared" si="121"/>
        <v>0</v>
      </c>
      <c r="AA382" s="16">
        <f t="shared" si="121"/>
        <v>0</v>
      </c>
      <c r="AB382" s="16">
        <f t="shared" si="121"/>
        <v>3</v>
      </c>
      <c r="AC382" s="16">
        <f t="shared" ref="AC382" si="124">SUM(AC380:AC381)</f>
        <v>0</v>
      </c>
      <c r="AD382" s="16">
        <f t="shared" si="121"/>
        <v>0</v>
      </c>
      <c r="AE382" s="16">
        <f t="shared" si="121"/>
        <v>3</v>
      </c>
      <c r="AF382" s="5">
        <v>32</v>
      </c>
    </row>
    <row r="383" spans="1:32" s="5" customFormat="1" ht="13.7" customHeight="1" x14ac:dyDescent="0.15">
      <c r="A383" s="9" t="s">
        <v>1110</v>
      </c>
      <c r="B383" s="9" t="s">
        <v>1062</v>
      </c>
      <c r="C383" s="10" t="s">
        <v>1063</v>
      </c>
      <c r="D383" s="12">
        <v>1</v>
      </c>
      <c r="E383" s="12">
        <v>0</v>
      </c>
      <c r="F383" s="12">
        <v>1</v>
      </c>
      <c r="G383" s="12">
        <v>0</v>
      </c>
      <c r="H383" s="12">
        <v>0</v>
      </c>
      <c r="I383" s="12">
        <v>17</v>
      </c>
      <c r="J383" s="12">
        <v>0</v>
      </c>
      <c r="K383" s="12">
        <v>1</v>
      </c>
      <c r="L383" s="12">
        <v>0</v>
      </c>
      <c r="M383" s="12">
        <v>1</v>
      </c>
      <c r="N383" s="12">
        <v>0</v>
      </c>
      <c r="O383" s="12">
        <v>12</v>
      </c>
      <c r="P383" s="12">
        <v>9</v>
      </c>
      <c r="Q383" s="144">
        <v>21</v>
      </c>
      <c r="R383" s="144">
        <v>1</v>
      </c>
      <c r="S383" s="144">
        <v>0</v>
      </c>
      <c r="T383" s="144">
        <v>6</v>
      </c>
      <c r="U383" s="144">
        <v>7</v>
      </c>
      <c r="V383" s="144">
        <v>1</v>
      </c>
      <c r="W383" s="144">
        <v>1</v>
      </c>
      <c r="X383" s="144">
        <v>1</v>
      </c>
      <c r="Y383" s="144">
        <v>0</v>
      </c>
      <c r="Z383" s="144">
        <v>0</v>
      </c>
      <c r="AA383" s="144">
        <v>0</v>
      </c>
      <c r="AB383" s="144">
        <v>0</v>
      </c>
      <c r="AC383" s="144">
        <v>0</v>
      </c>
      <c r="AD383" s="144">
        <v>0</v>
      </c>
      <c r="AE383" s="144">
        <v>0</v>
      </c>
      <c r="AF383" s="13">
        <v>33</v>
      </c>
    </row>
    <row r="384" spans="1:32" s="13" customFormat="1" ht="13.7" customHeight="1" x14ac:dyDescent="0.15">
      <c r="A384" s="9" t="s">
        <v>1110</v>
      </c>
      <c r="B384" s="9" t="s">
        <v>1062</v>
      </c>
      <c r="C384" s="10" t="s">
        <v>341</v>
      </c>
      <c r="D384" s="12">
        <v>1</v>
      </c>
      <c r="E384" s="12">
        <v>0</v>
      </c>
      <c r="F384" s="12">
        <v>1</v>
      </c>
      <c r="G384" s="12">
        <v>0</v>
      </c>
      <c r="H384" s="12">
        <v>0</v>
      </c>
      <c r="I384" s="12">
        <v>5</v>
      </c>
      <c r="J384" s="12">
        <v>0</v>
      </c>
      <c r="K384" s="12">
        <v>1</v>
      </c>
      <c r="L384" s="12">
        <v>0</v>
      </c>
      <c r="M384" s="12">
        <v>0</v>
      </c>
      <c r="N384" s="12">
        <v>0</v>
      </c>
      <c r="O384" s="12">
        <v>3</v>
      </c>
      <c r="P384" s="12">
        <v>5</v>
      </c>
      <c r="Q384" s="144">
        <v>8</v>
      </c>
      <c r="R384" s="144">
        <v>1</v>
      </c>
      <c r="S384" s="144">
        <v>0</v>
      </c>
      <c r="T384" s="144">
        <v>2</v>
      </c>
      <c r="U384" s="144">
        <v>3</v>
      </c>
      <c r="V384" s="144">
        <v>1</v>
      </c>
      <c r="W384" s="144">
        <v>1</v>
      </c>
      <c r="X384" s="144">
        <v>1</v>
      </c>
      <c r="Y384" s="144">
        <v>0</v>
      </c>
      <c r="Z384" s="144">
        <v>0</v>
      </c>
      <c r="AA384" s="144">
        <v>0</v>
      </c>
      <c r="AB384" s="144">
        <v>0</v>
      </c>
      <c r="AC384" s="144">
        <v>0</v>
      </c>
      <c r="AD384" s="144">
        <v>0</v>
      </c>
      <c r="AE384" s="144">
        <v>0</v>
      </c>
      <c r="AF384" s="13">
        <v>34</v>
      </c>
    </row>
    <row r="385" spans="1:32" s="5" customFormat="1" ht="13.7" customHeight="1" x14ac:dyDescent="0.15">
      <c r="A385" s="14"/>
      <c r="B385" s="14" t="s">
        <v>1073</v>
      </c>
      <c r="C385" s="14">
        <f>COUNTA(C383:C384)</f>
        <v>2</v>
      </c>
      <c r="D385" s="16">
        <f>SUM(D383:D384)</f>
        <v>2</v>
      </c>
      <c r="E385" s="16">
        <f t="shared" ref="E385:AE385" si="125">SUM(E383:E384)</f>
        <v>0</v>
      </c>
      <c r="F385" s="16">
        <f t="shared" si="125"/>
        <v>2</v>
      </c>
      <c r="G385" s="16">
        <f t="shared" si="125"/>
        <v>0</v>
      </c>
      <c r="H385" s="16">
        <f t="shared" si="125"/>
        <v>0</v>
      </c>
      <c r="I385" s="16">
        <f t="shared" si="125"/>
        <v>22</v>
      </c>
      <c r="J385" s="16">
        <f t="shared" ref="J385" si="126">SUM(J383:J384)</f>
        <v>0</v>
      </c>
      <c r="K385" s="16">
        <f t="shared" si="125"/>
        <v>2</v>
      </c>
      <c r="L385" s="16">
        <f t="shared" ref="L385" si="127">SUM(L383:L384)</f>
        <v>0</v>
      </c>
      <c r="M385" s="16">
        <f t="shared" si="125"/>
        <v>1</v>
      </c>
      <c r="N385" s="16">
        <f t="shared" si="125"/>
        <v>0</v>
      </c>
      <c r="O385" s="16">
        <f t="shared" si="125"/>
        <v>15</v>
      </c>
      <c r="P385" s="16">
        <f t="shared" si="125"/>
        <v>14</v>
      </c>
      <c r="Q385" s="16">
        <f t="shared" si="125"/>
        <v>29</v>
      </c>
      <c r="R385" s="16">
        <f t="shared" si="125"/>
        <v>2</v>
      </c>
      <c r="S385" s="16">
        <f t="shared" si="125"/>
        <v>0</v>
      </c>
      <c r="T385" s="16">
        <f t="shared" si="125"/>
        <v>8</v>
      </c>
      <c r="U385" s="16">
        <f t="shared" si="125"/>
        <v>10</v>
      </c>
      <c r="V385" s="16">
        <f t="shared" si="125"/>
        <v>2</v>
      </c>
      <c r="W385" s="16">
        <f t="shared" si="125"/>
        <v>2</v>
      </c>
      <c r="X385" s="16">
        <f t="shared" si="125"/>
        <v>2</v>
      </c>
      <c r="Y385" s="16">
        <f t="shared" si="125"/>
        <v>0</v>
      </c>
      <c r="Z385" s="16">
        <f t="shared" si="125"/>
        <v>0</v>
      </c>
      <c r="AA385" s="16">
        <f t="shared" si="125"/>
        <v>0</v>
      </c>
      <c r="AB385" s="16">
        <f t="shared" si="125"/>
        <v>0</v>
      </c>
      <c r="AC385" s="16">
        <f t="shared" ref="AC385" si="128">SUM(AC383:AC384)</f>
        <v>0</v>
      </c>
      <c r="AD385" s="16">
        <f t="shared" si="125"/>
        <v>0</v>
      </c>
      <c r="AE385" s="16">
        <f t="shared" si="125"/>
        <v>0</v>
      </c>
      <c r="AF385" s="13">
        <v>35</v>
      </c>
    </row>
    <row r="386" spans="1:32" s="13" customFormat="1" ht="13.7" customHeight="1" x14ac:dyDescent="0.15">
      <c r="A386" s="9" t="s">
        <v>1110</v>
      </c>
      <c r="B386" s="9" t="s">
        <v>342</v>
      </c>
      <c r="C386" s="10" t="s">
        <v>343</v>
      </c>
      <c r="D386" s="12">
        <v>1</v>
      </c>
      <c r="E386" s="12">
        <v>0</v>
      </c>
      <c r="F386" s="12">
        <v>1</v>
      </c>
      <c r="G386" s="12">
        <v>0</v>
      </c>
      <c r="H386" s="12">
        <v>0</v>
      </c>
      <c r="I386" s="12">
        <v>17</v>
      </c>
      <c r="J386" s="12">
        <v>0</v>
      </c>
      <c r="K386" s="12">
        <v>1</v>
      </c>
      <c r="L386" s="12">
        <v>0</v>
      </c>
      <c r="M386" s="12">
        <v>2</v>
      </c>
      <c r="N386" s="12">
        <v>0</v>
      </c>
      <c r="O386" s="12">
        <v>8</v>
      </c>
      <c r="P386" s="12">
        <v>14</v>
      </c>
      <c r="Q386" s="144">
        <v>22</v>
      </c>
      <c r="R386" s="144">
        <v>2</v>
      </c>
      <c r="S386" s="144">
        <v>0</v>
      </c>
      <c r="T386" s="144">
        <v>2</v>
      </c>
      <c r="U386" s="144">
        <v>4</v>
      </c>
      <c r="V386" s="144">
        <v>1</v>
      </c>
      <c r="W386" s="144">
        <v>4</v>
      </c>
      <c r="X386" s="144">
        <v>1</v>
      </c>
      <c r="Y386" s="144">
        <v>1</v>
      </c>
      <c r="Z386" s="144">
        <v>0</v>
      </c>
      <c r="AA386" s="144">
        <v>2</v>
      </c>
      <c r="AB386" s="144">
        <v>1</v>
      </c>
      <c r="AC386" s="144">
        <v>0</v>
      </c>
      <c r="AD386" s="144">
        <v>0</v>
      </c>
      <c r="AE386" s="144">
        <v>1</v>
      </c>
      <c r="AF386" s="13">
        <v>36</v>
      </c>
    </row>
    <row r="387" spans="1:32" s="13" customFormat="1" ht="13.7" customHeight="1" x14ac:dyDescent="0.15">
      <c r="A387" s="9" t="s">
        <v>1110</v>
      </c>
      <c r="B387" s="9" t="s">
        <v>342</v>
      </c>
      <c r="C387" s="10" t="s">
        <v>344</v>
      </c>
      <c r="D387" s="12">
        <v>1</v>
      </c>
      <c r="E387" s="12">
        <v>0</v>
      </c>
      <c r="F387" s="12">
        <v>1</v>
      </c>
      <c r="G387" s="12">
        <v>0</v>
      </c>
      <c r="H387" s="12">
        <v>0</v>
      </c>
      <c r="I387" s="12">
        <v>5</v>
      </c>
      <c r="J387" s="12">
        <v>1</v>
      </c>
      <c r="K387" s="12">
        <v>1</v>
      </c>
      <c r="L387" s="12">
        <v>0</v>
      </c>
      <c r="M387" s="12">
        <v>0</v>
      </c>
      <c r="N387" s="12">
        <v>0</v>
      </c>
      <c r="O387" s="12">
        <v>5</v>
      </c>
      <c r="P387" s="12">
        <v>4</v>
      </c>
      <c r="Q387" s="144">
        <v>9</v>
      </c>
      <c r="R387" s="144">
        <v>1</v>
      </c>
      <c r="S387" s="144">
        <v>0</v>
      </c>
      <c r="T387" s="144">
        <v>1</v>
      </c>
      <c r="U387" s="144">
        <v>2</v>
      </c>
      <c r="V387" s="144">
        <v>1</v>
      </c>
      <c r="W387" s="144">
        <v>0</v>
      </c>
      <c r="X387" s="144">
        <v>1</v>
      </c>
      <c r="Y387" s="144">
        <v>0</v>
      </c>
      <c r="Z387" s="144">
        <v>0</v>
      </c>
      <c r="AA387" s="144">
        <v>1</v>
      </c>
      <c r="AB387" s="144">
        <v>0</v>
      </c>
      <c r="AC387" s="144">
        <v>0</v>
      </c>
      <c r="AD387" s="144">
        <v>0</v>
      </c>
      <c r="AE387" s="144">
        <v>0</v>
      </c>
      <c r="AF387" s="5">
        <v>37</v>
      </c>
    </row>
    <row r="388" spans="1:32" s="5" customFormat="1" ht="13.7" customHeight="1" x14ac:dyDescent="0.15">
      <c r="A388" s="14"/>
      <c r="B388" s="14" t="s">
        <v>1073</v>
      </c>
      <c r="C388" s="14">
        <f>COUNTA(C386:C387)</f>
        <v>2</v>
      </c>
      <c r="D388" s="16">
        <f>SUM(D386:D387)</f>
        <v>2</v>
      </c>
      <c r="E388" s="16">
        <f t="shared" ref="E388:AE388" si="129">SUM(E386:E387)</f>
        <v>0</v>
      </c>
      <c r="F388" s="16">
        <f t="shared" si="129"/>
        <v>2</v>
      </c>
      <c r="G388" s="16">
        <f t="shared" si="129"/>
        <v>0</v>
      </c>
      <c r="H388" s="16">
        <f t="shared" si="129"/>
        <v>0</v>
      </c>
      <c r="I388" s="16">
        <f t="shared" si="129"/>
        <v>22</v>
      </c>
      <c r="J388" s="16">
        <f t="shared" ref="J388" si="130">SUM(J386:J387)</f>
        <v>1</v>
      </c>
      <c r="K388" s="16">
        <f t="shared" si="129"/>
        <v>2</v>
      </c>
      <c r="L388" s="16">
        <f t="shared" ref="L388" si="131">SUM(L386:L387)</f>
        <v>0</v>
      </c>
      <c r="M388" s="16">
        <f t="shared" si="129"/>
        <v>2</v>
      </c>
      <c r="N388" s="16">
        <f t="shared" si="129"/>
        <v>0</v>
      </c>
      <c r="O388" s="16">
        <f t="shared" si="129"/>
        <v>13</v>
      </c>
      <c r="P388" s="16">
        <f t="shared" si="129"/>
        <v>18</v>
      </c>
      <c r="Q388" s="16">
        <f t="shared" si="129"/>
        <v>31</v>
      </c>
      <c r="R388" s="16">
        <f t="shared" si="129"/>
        <v>3</v>
      </c>
      <c r="S388" s="16">
        <f t="shared" si="129"/>
        <v>0</v>
      </c>
      <c r="T388" s="16">
        <f t="shared" si="129"/>
        <v>3</v>
      </c>
      <c r="U388" s="16">
        <f t="shared" si="129"/>
        <v>6</v>
      </c>
      <c r="V388" s="16">
        <f t="shared" si="129"/>
        <v>2</v>
      </c>
      <c r="W388" s="16">
        <f t="shared" si="129"/>
        <v>4</v>
      </c>
      <c r="X388" s="16">
        <f t="shared" si="129"/>
        <v>2</v>
      </c>
      <c r="Y388" s="16">
        <f t="shared" si="129"/>
        <v>1</v>
      </c>
      <c r="Z388" s="16">
        <f t="shared" si="129"/>
        <v>0</v>
      </c>
      <c r="AA388" s="16">
        <f t="shared" si="129"/>
        <v>3</v>
      </c>
      <c r="AB388" s="16">
        <f t="shared" si="129"/>
        <v>1</v>
      </c>
      <c r="AC388" s="16">
        <f t="shared" ref="AC388" si="132">SUM(AC386:AC387)</f>
        <v>0</v>
      </c>
      <c r="AD388" s="16">
        <f t="shared" si="129"/>
        <v>0</v>
      </c>
      <c r="AE388" s="16">
        <f t="shared" si="129"/>
        <v>1</v>
      </c>
      <c r="AF388" s="13">
        <v>38</v>
      </c>
    </row>
    <row r="389" spans="1:32" s="13" customFormat="1" ht="13.7" customHeight="1" x14ac:dyDescent="0.15">
      <c r="A389" s="9" t="s">
        <v>1110</v>
      </c>
      <c r="B389" s="9" t="s">
        <v>345</v>
      </c>
      <c r="C389" s="10" t="s">
        <v>346</v>
      </c>
      <c r="D389" s="12">
        <v>1</v>
      </c>
      <c r="E389" s="12">
        <v>0</v>
      </c>
      <c r="F389" s="12">
        <v>1</v>
      </c>
      <c r="G389" s="12">
        <v>0</v>
      </c>
      <c r="H389" s="12">
        <v>0</v>
      </c>
      <c r="I389" s="12">
        <v>10</v>
      </c>
      <c r="J389" s="12">
        <v>0</v>
      </c>
      <c r="K389" s="12">
        <v>1</v>
      </c>
      <c r="L389" s="12">
        <v>0</v>
      </c>
      <c r="M389" s="12">
        <v>1</v>
      </c>
      <c r="N389" s="12">
        <v>0</v>
      </c>
      <c r="O389" s="12">
        <v>6</v>
      </c>
      <c r="P389" s="12">
        <v>8</v>
      </c>
      <c r="Q389" s="144">
        <v>14</v>
      </c>
      <c r="R389" s="144">
        <v>1</v>
      </c>
      <c r="S389" s="144">
        <v>0</v>
      </c>
      <c r="T389" s="144">
        <v>3</v>
      </c>
      <c r="U389" s="144">
        <v>4</v>
      </c>
      <c r="V389" s="144">
        <v>1</v>
      </c>
      <c r="W389" s="144">
        <v>2</v>
      </c>
      <c r="X389" s="144">
        <v>1</v>
      </c>
      <c r="Y389" s="144">
        <v>0</v>
      </c>
      <c r="Z389" s="144">
        <v>0</v>
      </c>
      <c r="AA389" s="144">
        <v>0</v>
      </c>
      <c r="AB389" s="144">
        <v>0</v>
      </c>
      <c r="AC389" s="144">
        <v>0</v>
      </c>
      <c r="AD389" s="144">
        <v>0</v>
      </c>
      <c r="AE389" s="144">
        <v>0</v>
      </c>
      <c r="AF389" s="13">
        <v>39</v>
      </c>
    </row>
    <row r="390" spans="1:32" s="13" customFormat="1" ht="13.7" customHeight="1" x14ac:dyDescent="0.15">
      <c r="A390" s="9" t="s">
        <v>1110</v>
      </c>
      <c r="B390" s="9" t="s">
        <v>345</v>
      </c>
      <c r="C390" s="10" t="s">
        <v>347</v>
      </c>
      <c r="D390" s="12">
        <v>1</v>
      </c>
      <c r="E390" s="12">
        <v>0</v>
      </c>
      <c r="F390" s="12">
        <v>1</v>
      </c>
      <c r="G390" s="12">
        <v>0</v>
      </c>
      <c r="H390" s="12">
        <v>0</v>
      </c>
      <c r="I390" s="12">
        <v>3</v>
      </c>
      <c r="J390" s="12">
        <v>0</v>
      </c>
      <c r="K390" s="12">
        <v>1</v>
      </c>
      <c r="L390" s="12">
        <v>0</v>
      </c>
      <c r="M390" s="12">
        <v>0</v>
      </c>
      <c r="N390" s="12">
        <v>0</v>
      </c>
      <c r="O390" s="12">
        <v>5</v>
      </c>
      <c r="P390" s="12">
        <v>1</v>
      </c>
      <c r="Q390" s="144">
        <v>6</v>
      </c>
      <c r="R390" s="144">
        <v>0</v>
      </c>
      <c r="S390" s="144">
        <v>0</v>
      </c>
      <c r="T390" s="144">
        <v>2</v>
      </c>
      <c r="U390" s="144">
        <v>2</v>
      </c>
      <c r="V390" s="144">
        <v>1</v>
      </c>
      <c r="W390" s="144">
        <v>0</v>
      </c>
      <c r="X390" s="144">
        <v>1</v>
      </c>
      <c r="Y390" s="144">
        <v>0</v>
      </c>
      <c r="Z390" s="144">
        <v>0</v>
      </c>
      <c r="AA390" s="144">
        <v>0</v>
      </c>
      <c r="AB390" s="144">
        <v>0</v>
      </c>
      <c r="AC390" s="144">
        <v>0</v>
      </c>
      <c r="AD390" s="144">
        <v>0</v>
      </c>
      <c r="AE390" s="144">
        <v>0</v>
      </c>
      <c r="AF390" s="13">
        <v>40</v>
      </c>
    </row>
    <row r="391" spans="1:32" s="5" customFormat="1" ht="13.7" customHeight="1" x14ac:dyDescent="0.15">
      <c r="A391" s="14"/>
      <c r="B391" s="14" t="s">
        <v>1073</v>
      </c>
      <c r="C391" s="14">
        <f>COUNTA(C389:C390)</f>
        <v>2</v>
      </c>
      <c r="D391" s="16">
        <f>SUM(D389:D390)</f>
        <v>2</v>
      </c>
      <c r="E391" s="16">
        <f t="shared" ref="E391:AE391" si="133">SUM(E389:E390)</f>
        <v>0</v>
      </c>
      <c r="F391" s="16">
        <f t="shared" si="133"/>
        <v>2</v>
      </c>
      <c r="G391" s="16">
        <f t="shared" si="133"/>
        <v>0</v>
      </c>
      <c r="H391" s="16">
        <f t="shared" si="133"/>
        <v>0</v>
      </c>
      <c r="I391" s="16">
        <f t="shared" si="133"/>
        <v>13</v>
      </c>
      <c r="J391" s="16">
        <f t="shared" ref="J391" si="134">SUM(J389:J390)</f>
        <v>0</v>
      </c>
      <c r="K391" s="16">
        <f t="shared" si="133"/>
        <v>2</v>
      </c>
      <c r="L391" s="16">
        <f t="shared" ref="L391" si="135">SUM(L389:L390)</f>
        <v>0</v>
      </c>
      <c r="M391" s="16">
        <f t="shared" si="133"/>
        <v>1</v>
      </c>
      <c r="N391" s="16">
        <f t="shared" si="133"/>
        <v>0</v>
      </c>
      <c r="O391" s="16">
        <f t="shared" si="133"/>
        <v>11</v>
      </c>
      <c r="P391" s="16">
        <f t="shared" si="133"/>
        <v>9</v>
      </c>
      <c r="Q391" s="16">
        <f t="shared" si="133"/>
        <v>20</v>
      </c>
      <c r="R391" s="16">
        <f t="shared" si="133"/>
        <v>1</v>
      </c>
      <c r="S391" s="16">
        <f t="shared" si="133"/>
        <v>0</v>
      </c>
      <c r="T391" s="16">
        <f t="shared" si="133"/>
        <v>5</v>
      </c>
      <c r="U391" s="16">
        <f t="shared" si="133"/>
        <v>6</v>
      </c>
      <c r="V391" s="16">
        <f t="shared" si="133"/>
        <v>2</v>
      </c>
      <c r="W391" s="16">
        <f t="shared" si="133"/>
        <v>2</v>
      </c>
      <c r="X391" s="16">
        <f t="shared" si="133"/>
        <v>2</v>
      </c>
      <c r="Y391" s="16">
        <f t="shared" si="133"/>
        <v>0</v>
      </c>
      <c r="Z391" s="16">
        <f t="shared" si="133"/>
        <v>0</v>
      </c>
      <c r="AA391" s="16">
        <f t="shared" si="133"/>
        <v>0</v>
      </c>
      <c r="AB391" s="16">
        <f t="shared" si="133"/>
        <v>0</v>
      </c>
      <c r="AC391" s="16">
        <f t="shared" ref="AC391" si="136">SUM(AC389:AC390)</f>
        <v>0</v>
      </c>
      <c r="AD391" s="16">
        <f t="shared" si="133"/>
        <v>0</v>
      </c>
      <c r="AE391" s="16">
        <f t="shared" si="133"/>
        <v>0</v>
      </c>
      <c r="AF391" s="13">
        <v>41</v>
      </c>
    </row>
    <row r="392" spans="1:32" s="13" customFormat="1" ht="13.7" customHeight="1" x14ac:dyDescent="0.15">
      <c r="A392" s="9" t="s">
        <v>1110</v>
      </c>
      <c r="B392" s="9" t="s">
        <v>348</v>
      </c>
      <c r="C392" s="10" t="s">
        <v>349</v>
      </c>
      <c r="D392" s="12">
        <v>1</v>
      </c>
      <c r="E392" s="12">
        <v>0</v>
      </c>
      <c r="F392" s="12">
        <v>1</v>
      </c>
      <c r="G392" s="12">
        <v>0</v>
      </c>
      <c r="H392" s="12">
        <v>0</v>
      </c>
      <c r="I392" s="12">
        <v>9</v>
      </c>
      <c r="J392" s="12">
        <v>0</v>
      </c>
      <c r="K392" s="12">
        <v>1</v>
      </c>
      <c r="L392" s="12">
        <v>0</v>
      </c>
      <c r="M392" s="12">
        <v>1</v>
      </c>
      <c r="N392" s="12">
        <v>0</v>
      </c>
      <c r="O392" s="12">
        <v>8</v>
      </c>
      <c r="P392" s="12">
        <v>5</v>
      </c>
      <c r="Q392" s="144">
        <v>13</v>
      </c>
      <c r="R392" s="144">
        <v>1</v>
      </c>
      <c r="S392" s="144">
        <v>0</v>
      </c>
      <c r="T392" s="144">
        <v>0</v>
      </c>
      <c r="U392" s="144">
        <v>1</v>
      </c>
      <c r="V392" s="144">
        <v>1</v>
      </c>
      <c r="W392" s="144">
        <v>1</v>
      </c>
      <c r="X392" s="144">
        <v>1</v>
      </c>
      <c r="Y392" s="144">
        <v>0</v>
      </c>
      <c r="Z392" s="144">
        <v>0</v>
      </c>
      <c r="AA392" s="144">
        <v>0</v>
      </c>
      <c r="AB392" s="144">
        <v>0</v>
      </c>
      <c r="AC392" s="144">
        <v>0</v>
      </c>
      <c r="AD392" s="144">
        <v>0</v>
      </c>
      <c r="AE392" s="144">
        <v>0</v>
      </c>
      <c r="AF392" s="5">
        <v>42</v>
      </c>
    </row>
    <row r="393" spans="1:32" s="13" customFormat="1" ht="13.7" customHeight="1" x14ac:dyDescent="0.15">
      <c r="A393" s="14"/>
      <c r="B393" s="14" t="s">
        <v>1073</v>
      </c>
      <c r="C393" s="14">
        <v>1</v>
      </c>
      <c r="D393" s="16">
        <f>D392</f>
        <v>1</v>
      </c>
      <c r="E393" s="16">
        <f t="shared" ref="E393:AE393" si="137">E392</f>
        <v>0</v>
      </c>
      <c r="F393" s="16">
        <f t="shared" si="137"/>
        <v>1</v>
      </c>
      <c r="G393" s="16">
        <f t="shared" si="137"/>
        <v>0</v>
      </c>
      <c r="H393" s="16">
        <f t="shared" si="137"/>
        <v>0</v>
      </c>
      <c r="I393" s="16">
        <f t="shared" si="137"/>
        <v>9</v>
      </c>
      <c r="J393" s="16">
        <f t="shared" ref="J393" si="138">J392</f>
        <v>0</v>
      </c>
      <c r="K393" s="16">
        <f t="shared" si="137"/>
        <v>1</v>
      </c>
      <c r="L393" s="16">
        <f t="shared" ref="L393" si="139">L392</f>
        <v>0</v>
      </c>
      <c r="M393" s="16">
        <f t="shared" si="137"/>
        <v>1</v>
      </c>
      <c r="N393" s="16">
        <f t="shared" si="137"/>
        <v>0</v>
      </c>
      <c r="O393" s="16">
        <f t="shared" si="137"/>
        <v>8</v>
      </c>
      <c r="P393" s="16">
        <f t="shared" si="137"/>
        <v>5</v>
      </c>
      <c r="Q393" s="16">
        <f t="shared" si="137"/>
        <v>13</v>
      </c>
      <c r="R393" s="16">
        <f t="shared" si="137"/>
        <v>1</v>
      </c>
      <c r="S393" s="16">
        <f t="shared" si="137"/>
        <v>0</v>
      </c>
      <c r="T393" s="16">
        <f t="shared" si="137"/>
        <v>0</v>
      </c>
      <c r="U393" s="16">
        <f t="shared" si="137"/>
        <v>1</v>
      </c>
      <c r="V393" s="16">
        <f t="shared" si="137"/>
        <v>1</v>
      </c>
      <c r="W393" s="16">
        <f t="shared" si="137"/>
        <v>1</v>
      </c>
      <c r="X393" s="16">
        <f t="shared" si="137"/>
        <v>1</v>
      </c>
      <c r="Y393" s="16">
        <f t="shared" si="137"/>
        <v>0</v>
      </c>
      <c r="Z393" s="16">
        <f t="shared" si="137"/>
        <v>0</v>
      </c>
      <c r="AA393" s="16">
        <f t="shared" si="137"/>
        <v>0</v>
      </c>
      <c r="AB393" s="16">
        <f t="shared" si="137"/>
        <v>0</v>
      </c>
      <c r="AC393" s="16">
        <f t="shared" ref="AC393" si="140">AC392</f>
        <v>0</v>
      </c>
      <c r="AD393" s="16">
        <f t="shared" si="137"/>
        <v>0</v>
      </c>
      <c r="AE393" s="16">
        <f t="shared" si="137"/>
        <v>0</v>
      </c>
      <c r="AF393" s="13">
        <v>43</v>
      </c>
    </row>
    <row r="394" spans="1:32" s="13" customFormat="1" ht="13.7" customHeight="1" x14ac:dyDescent="0.15">
      <c r="A394" s="9" t="s">
        <v>1110</v>
      </c>
      <c r="B394" s="9" t="s">
        <v>350</v>
      </c>
      <c r="C394" s="10" t="s">
        <v>351</v>
      </c>
      <c r="D394" s="12">
        <v>1</v>
      </c>
      <c r="E394" s="12">
        <v>0</v>
      </c>
      <c r="F394" s="12">
        <v>1</v>
      </c>
      <c r="G394" s="12">
        <v>0</v>
      </c>
      <c r="H394" s="12">
        <v>0</v>
      </c>
      <c r="I394" s="12">
        <v>9</v>
      </c>
      <c r="J394" s="12">
        <v>0</v>
      </c>
      <c r="K394" s="12">
        <v>1</v>
      </c>
      <c r="L394" s="12">
        <v>0</v>
      </c>
      <c r="M394" s="12">
        <v>0</v>
      </c>
      <c r="N394" s="12">
        <v>0</v>
      </c>
      <c r="O394" s="12">
        <v>5</v>
      </c>
      <c r="P394" s="12">
        <v>7</v>
      </c>
      <c r="Q394" s="144">
        <v>12</v>
      </c>
      <c r="R394" s="144">
        <v>1</v>
      </c>
      <c r="S394" s="144">
        <v>0</v>
      </c>
      <c r="T394" s="144">
        <v>0</v>
      </c>
      <c r="U394" s="144">
        <v>1</v>
      </c>
      <c r="V394" s="144">
        <v>1</v>
      </c>
      <c r="W394" s="144">
        <v>1</v>
      </c>
      <c r="X394" s="144">
        <v>1</v>
      </c>
      <c r="Y394" s="144">
        <v>0</v>
      </c>
      <c r="Z394" s="144">
        <v>0</v>
      </c>
      <c r="AA394" s="144">
        <v>0</v>
      </c>
      <c r="AB394" s="144">
        <v>1</v>
      </c>
      <c r="AC394" s="144">
        <v>0</v>
      </c>
      <c r="AD394" s="144">
        <v>0</v>
      </c>
      <c r="AE394" s="144">
        <v>1</v>
      </c>
      <c r="AF394" s="13">
        <v>44</v>
      </c>
    </row>
    <row r="395" spans="1:32" s="13" customFormat="1" ht="13.7" customHeight="1" x14ac:dyDescent="0.15">
      <c r="A395" s="9" t="s">
        <v>1110</v>
      </c>
      <c r="B395" s="9" t="s">
        <v>350</v>
      </c>
      <c r="C395" s="10" t="s">
        <v>352</v>
      </c>
      <c r="D395" s="12">
        <v>1</v>
      </c>
      <c r="E395" s="12">
        <v>0</v>
      </c>
      <c r="F395" s="12">
        <v>1</v>
      </c>
      <c r="G395" s="12">
        <v>0</v>
      </c>
      <c r="H395" s="144">
        <v>0</v>
      </c>
      <c r="I395" s="12">
        <v>2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3</v>
      </c>
      <c r="P395" s="12">
        <v>1</v>
      </c>
      <c r="Q395" s="144">
        <v>4</v>
      </c>
      <c r="R395" s="144">
        <v>0</v>
      </c>
      <c r="S395" s="144">
        <v>0</v>
      </c>
      <c r="T395" s="144">
        <v>0</v>
      </c>
      <c r="U395" s="144">
        <v>0</v>
      </c>
      <c r="V395" s="144">
        <v>1</v>
      </c>
      <c r="W395" s="144">
        <v>0</v>
      </c>
      <c r="X395" s="144">
        <v>1</v>
      </c>
      <c r="Y395" s="144">
        <v>0</v>
      </c>
      <c r="Z395" s="144">
        <v>0</v>
      </c>
      <c r="AA395" s="144">
        <v>0</v>
      </c>
      <c r="AB395" s="144">
        <v>0</v>
      </c>
      <c r="AC395" s="144">
        <v>0</v>
      </c>
      <c r="AD395" s="144">
        <v>0</v>
      </c>
      <c r="AE395" s="144">
        <v>0</v>
      </c>
      <c r="AF395" s="13">
        <v>45</v>
      </c>
    </row>
    <row r="396" spans="1:32" s="5" customFormat="1" ht="13.7" customHeight="1" x14ac:dyDescent="0.15">
      <c r="A396" s="14"/>
      <c r="B396" s="14" t="s">
        <v>1073</v>
      </c>
      <c r="C396" s="14">
        <f>COUNTA(C394:C395)</f>
        <v>2</v>
      </c>
      <c r="D396" s="16">
        <f>SUM(D394:D395)</f>
        <v>2</v>
      </c>
      <c r="E396" s="16">
        <f t="shared" ref="E396:AE396" si="141">SUM(E394:E395)</f>
        <v>0</v>
      </c>
      <c r="F396" s="16">
        <f t="shared" si="141"/>
        <v>2</v>
      </c>
      <c r="G396" s="16">
        <f t="shared" si="141"/>
        <v>0</v>
      </c>
      <c r="H396" s="16">
        <f t="shared" si="141"/>
        <v>0</v>
      </c>
      <c r="I396" s="16">
        <f t="shared" si="141"/>
        <v>11</v>
      </c>
      <c r="J396" s="16">
        <f t="shared" ref="J396" si="142">SUM(J394:J395)</f>
        <v>0</v>
      </c>
      <c r="K396" s="16">
        <f t="shared" si="141"/>
        <v>1</v>
      </c>
      <c r="L396" s="16">
        <f t="shared" ref="L396" si="143">SUM(L394:L395)</f>
        <v>0</v>
      </c>
      <c r="M396" s="16">
        <f t="shared" si="141"/>
        <v>0</v>
      </c>
      <c r="N396" s="16">
        <f t="shared" si="141"/>
        <v>0</v>
      </c>
      <c r="O396" s="16">
        <f t="shared" si="141"/>
        <v>8</v>
      </c>
      <c r="P396" s="16">
        <f t="shared" si="141"/>
        <v>8</v>
      </c>
      <c r="Q396" s="16">
        <f t="shared" si="141"/>
        <v>16</v>
      </c>
      <c r="R396" s="16">
        <f t="shared" si="141"/>
        <v>1</v>
      </c>
      <c r="S396" s="16">
        <f t="shared" si="141"/>
        <v>0</v>
      </c>
      <c r="T396" s="16">
        <f t="shared" si="141"/>
        <v>0</v>
      </c>
      <c r="U396" s="16">
        <f t="shared" si="141"/>
        <v>1</v>
      </c>
      <c r="V396" s="16">
        <f t="shared" si="141"/>
        <v>2</v>
      </c>
      <c r="W396" s="16">
        <f t="shared" si="141"/>
        <v>1</v>
      </c>
      <c r="X396" s="16">
        <f t="shared" si="141"/>
        <v>2</v>
      </c>
      <c r="Y396" s="16">
        <f t="shared" si="141"/>
        <v>0</v>
      </c>
      <c r="Z396" s="16">
        <f t="shared" si="141"/>
        <v>0</v>
      </c>
      <c r="AA396" s="16">
        <f t="shared" si="141"/>
        <v>0</v>
      </c>
      <c r="AB396" s="16">
        <f t="shared" si="141"/>
        <v>1</v>
      </c>
      <c r="AC396" s="16">
        <f t="shared" ref="AC396" si="144">SUM(AC394:AC395)</f>
        <v>0</v>
      </c>
      <c r="AD396" s="16">
        <f t="shared" si="141"/>
        <v>0</v>
      </c>
      <c r="AE396" s="16">
        <f t="shared" si="141"/>
        <v>1</v>
      </c>
      <c r="AF396" s="13">
        <v>46</v>
      </c>
    </row>
    <row r="397" spans="1:32" s="13" customFormat="1" ht="13.7" customHeight="1" x14ac:dyDescent="0.15">
      <c r="A397" s="9" t="s">
        <v>1110</v>
      </c>
      <c r="B397" s="9" t="s">
        <v>353</v>
      </c>
      <c r="C397" s="10" t="s">
        <v>354</v>
      </c>
      <c r="D397" s="12">
        <v>1</v>
      </c>
      <c r="E397" s="12">
        <v>0</v>
      </c>
      <c r="F397" s="12">
        <v>1</v>
      </c>
      <c r="G397" s="12">
        <v>0</v>
      </c>
      <c r="H397" s="12">
        <v>0</v>
      </c>
      <c r="I397" s="12">
        <v>15</v>
      </c>
      <c r="J397" s="12">
        <v>0</v>
      </c>
      <c r="K397" s="12">
        <v>1</v>
      </c>
      <c r="L397" s="12">
        <v>0</v>
      </c>
      <c r="M397" s="12">
        <v>1</v>
      </c>
      <c r="N397" s="12">
        <v>0</v>
      </c>
      <c r="O397" s="12">
        <v>8</v>
      </c>
      <c r="P397" s="12">
        <v>11</v>
      </c>
      <c r="Q397" s="144">
        <v>19</v>
      </c>
      <c r="R397" s="144">
        <v>1</v>
      </c>
      <c r="S397" s="144">
        <v>0</v>
      </c>
      <c r="T397" s="144">
        <v>5</v>
      </c>
      <c r="U397" s="144">
        <v>6</v>
      </c>
      <c r="V397" s="144">
        <v>1</v>
      </c>
      <c r="W397" s="144">
        <v>2</v>
      </c>
      <c r="X397" s="144">
        <v>1</v>
      </c>
      <c r="Y397" s="144">
        <v>0</v>
      </c>
      <c r="Z397" s="144">
        <v>0</v>
      </c>
      <c r="AA397" s="144">
        <v>0</v>
      </c>
      <c r="AB397" s="144">
        <v>0</v>
      </c>
      <c r="AC397" s="144">
        <v>0</v>
      </c>
      <c r="AD397" s="144">
        <v>0</v>
      </c>
      <c r="AE397" s="144">
        <v>0</v>
      </c>
      <c r="AF397" s="5">
        <v>47</v>
      </c>
    </row>
    <row r="398" spans="1:32" s="5" customFormat="1" ht="13.7" customHeight="1" x14ac:dyDescent="0.15">
      <c r="A398" s="14"/>
      <c r="B398" s="14" t="s">
        <v>1073</v>
      </c>
      <c r="C398" s="14">
        <f>COUNTA(C397:C397)</f>
        <v>1</v>
      </c>
      <c r="D398" s="16">
        <f t="shared" ref="D398:AE398" si="145">D397</f>
        <v>1</v>
      </c>
      <c r="E398" s="16">
        <f t="shared" si="145"/>
        <v>0</v>
      </c>
      <c r="F398" s="16">
        <f t="shared" si="145"/>
        <v>1</v>
      </c>
      <c r="G398" s="16">
        <f t="shared" si="145"/>
        <v>0</v>
      </c>
      <c r="H398" s="16">
        <f t="shared" si="145"/>
        <v>0</v>
      </c>
      <c r="I398" s="16">
        <f t="shared" si="145"/>
        <v>15</v>
      </c>
      <c r="J398" s="16">
        <f t="shared" ref="J398" si="146">J397</f>
        <v>0</v>
      </c>
      <c r="K398" s="16">
        <f t="shared" si="145"/>
        <v>1</v>
      </c>
      <c r="L398" s="16">
        <f t="shared" ref="L398" si="147">L397</f>
        <v>0</v>
      </c>
      <c r="M398" s="16">
        <f t="shared" si="145"/>
        <v>1</v>
      </c>
      <c r="N398" s="16">
        <f t="shared" si="145"/>
        <v>0</v>
      </c>
      <c r="O398" s="16">
        <f t="shared" si="145"/>
        <v>8</v>
      </c>
      <c r="P398" s="16">
        <f t="shared" si="145"/>
        <v>11</v>
      </c>
      <c r="Q398" s="16">
        <f t="shared" si="145"/>
        <v>19</v>
      </c>
      <c r="R398" s="16">
        <f t="shared" si="145"/>
        <v>1</v>
      </c>
      <c r="S398" s="16">
        <f t="shared" si="145"/>
        <v>0</v>
      </c>
      <c r="T398" s="16">
        <f t="shared" si="145"/>
        <v>5</v>
      </c>
      <c r="U398" s="16">
        <f t="shared" si="145"/>
        <v>6</v>
      </c>
      <c r="V398" s="16">
        <f t="shared" si="145"/>
        <v>1</v>
      </c>
      <c r="W398" s="16">
        <f t="shared" si="145"/>
        <v>2</v>
      </c>
      <c r="X398" s="16">
        <f t="shared" si="145"/>
        <v>1</v>
      </c>
      <c r="Y398" s="16">
        <f t="shared" si="145"/>
        <v>0</v>
      </c>
      <c r="Z398" s="16">
        <f t="shared" si="145"/>
        <v>0</v>
      </c>
      <c r="AA398" s="16">
        <f t="shared" si="145"/>
        <v>0</v>
      </c>
      <c r="AB398" s="16">
        <f t="shared" si="145"/>
        <v>0</v>
      </c>
      <c r="AC398" s="16">
        <f t="shared" ref="AC398" si="148">AC397</f>
        <v>0</v>
      </c>
      <c r="AD398" s="16">
        <f t="shared" si="145"/>
        <v>0</v>
      </c>
      <c r="AE398" s="16">
        <f t="shared" si="145"/>
        <v>0</v>
      </c>
      <c r="AF398" s="13">
        <v>49</v>
      </c>
    </row>
    <row r="399" spans="1:32" s="13" customFormat="1" ht="13.7" customHeight="1" x14ac:dyDescent="0.15">
      <c r="A399" s="9" t="s">
        <v>1110</v>
      </c>
      <c r="B399" s="9" t="s">
        <v>355</v>
      </c>
      <c r="C399" s="10" t="s">
        <v>356</v>
      </c>
      <c r="D399" s="12">
        <v>1</v>
      </c>
      <c r="E399" s="12">
        <v>0</v>
      </c>
      <c r="F399" s="12">
        <v>1</v>
      </c>
      <c r="G399" s="12">
        <v>1</v>
      </c>
      <c r="H399" s="12">
        <v>0</v>
      </c>
      <c r="I399" s="12">
        <v>21</v>
      </c>
      <c r="J399" s="12">
        <v>0</v>
      </c>
      <c r="K399" s="12">
        <v>1</v>
      </c>
      <c r="L399" s="12">
        <v>0</v>
      </c>
      <c r="M399" s="12">
        <v>0</v>
      </c>
      <c r="N399" s="12">
        <v>0</v>
      </c>
      <c r="O399" s="12">
        <v>16</v>
      </c>
      <c r="P399" s="12">
        <v>9</v>
      </c>
      <c r="Q399" s="144">
        <v>25</v>
      </c>
      <c r="R399" s="144">
        <v>1</v>
      </c>
      <c r="S399" s="144">
        <v>0</v>
      </c>
      <c r="T399" s="144">
        <v>5</v>
      </c>
      <c r="U399" s="144">
        <v>6</v>
      </c>
      <c r="V399" s="144">
        <v>1</v>
      </c>
      <c r="W399" s="144">
        <v>6</v>
      </c>
      <c r="X399" s="144">
        <v>1</v>
      </c>
      <c r="Y399" s="144">
        <v>1</v>
      </c>
      <c r="Z399" s="144">
        <v>0</v>
      </c>
      <c r="AA399" s="144">
        <v>0</v>
      </c>
      <c r="AB399" s="144">
        <v>1</v>
      </c>
      <c r="AC399" s="144">
        <v>0</v>
      </c>
      <c r="AD399" s="144">
        <v>0</v>
      </c>
      <c r="AE399" s="144">
        <v>1</v>
      </c>
      <c r="AF399" s="13">
        <v>50</v>
      </c>
    </row>
    <row r="400" spans="1:32" s="13" customFormat="1" ht="13.7" customHeight="1" x14ac:dyDescent="0.15">
      <c r="A400" s="9" t="s">
        <v>1110</v>
      </c>
      <c r="B400" s="9" t="s">
        <v>355</v>
      </c>
      <c r="C400" s="10" t="s">
        <v>357</v>
      </c>
      <c r="D400" s="12">
        <v>1</v>
      </c>
      <c r="E400" s="12">
        <v>0</v>
      </c>
      <c r="F400" s="12">
        <v>1</v>
      </c>
      <c r="G400" s="12">
        <v>0</v>
      </c>
      <c r="H400" s="12">
        <v>0</v>
      </c>
      <c r="I400" s="12">
        <v>15</v>
      </c>
      <c r="J400" s="12">
        <v>0</v>
      </c>
      <c r="K400" s="12">
        <v>1</v>
      </c>
      <c r="L400" s="12">
        <v>0</v>
      </c>
      <c r="M400" s="12">
        <v>0</v>
      </c>
      <c r="N400" s="12">
        <v>0</v>
      </c>
      <c r="O400" s="12">
        <v>7</v>
      </c>
      <c r="P400" s="12">
        <v>11</v>
      </c>
      <c r="Q400" s="144">
        <v>18</v>
      </c>
      <c r="R400" s="144">
        <v>1</v>
      </c>
      <c r="S400" s="144">
        <v>0</v>
      </c>
      <c r="T400" s="144">
        <v>6</v>
      </c>
      <c r="U400" s="144">
        <v>7</v>
      </c>
      <c r="V400" s="144">
        <v>1</v>
      </c>
      <c r="W400" s="144">
        <v>2</v>
      </c>
      <c r="X400" s="144">
        <v>1</v>
      </c>
      <c r="Y400" s="144">
        <v>0</v>
      </c>
      <c r="Z400" s="144">
        <v>0</v>
      </c>
      <c r="AA400" s="144">
        <v>0</v>
      </c>
      <c r="AB400" s="144">
        <v>1</v>
      </c>
      <c r="AC400" s="144">
        <v>0</v>
      </c>
      <c r="AD400" s="144">
        <v>0</v>
      </c>
      <c r="AE400" s="144">
        <v>1</v>
      </c>
      <c r="AF400" s="13">
        <v>51</v>
      </c>
    </row>
    <row r="401" spans="1:32" s="5" customFormat="1" ht="13.7" customHeight="1" x14ac:dyDescent="0.15">
      <c r="A401" s="9" t="s">
        <v>1110</v>
      </c>
      <c r="B401" s="9" t="s">
        <v>355</v>
      </c>
      <c r="C401" s="10" t="s">
        <v>554</v>
      </c>
      <c r="D401" s="12">
        <v>1</v>
      </c>
      <c r="E401" s="12">
        <v>0</v>
      </c>
      <c r="F401" s="12">
        <v>1</v>
      </c>
      <c r="G401" s="12">
        <v>0</v>
      </c>
      <c r="H401" s="12">
        <v>0</v>
      </c>
      <c r="I401" s="12">
        <v>12</v>
      </c>
      <c r="J401" s="12">
        <v>0</v>
      </c>
      <c r="K401" s="12">
        <v>1</v>
      </c>
      <c r="L401" s="12">
        <v>0</v>
      </c>
      <c r="M401" s="12">
        <v>1</v>
      </c>
      <c r="N401" s="12">
        <v>0</v>
      </c>
      <c r="O401" s="12">
        <v>8</v>
      </c>
      <c r="P401" s="12">
        <v>8</v>
      </c>
      <c r="Q401" s="144">
        <v>16</v>
      </c>
      <c r="R401" s="144">
        <v>1</v>
      </c>
      <c r="S401" s="144">
        <v>0</v>
      </c>
      <c r="T401" s="144">
        <v>4</v>
      </c>
      <c r="U401" s="144">
        <v>5</v>
      </c>
      <c r="V401" s="144">
        <v>1</v>
      </c>
      <c r="W401" s="144">
        <v>1</v>
      </c>
      <c r="X401" s="144">
        <v>1</v>
      </c>
      <c r="Y401" s="144">
        <v>0</v>
      </c>
      <c r="Z401" s="144">
        <v>0</v>
      </c>
      <c r="AA401" s="144">
        <v>0</v>
      </c>
      <c r="AB401" s="144">
        <v>0</v>
      </c>
      <c r="AC401" s="144">
        <v>0</v>
      </c>
      <c r="AD401" s="144">
        <v>0</v>
      </c>
      <c r="AE401" s="144">
        <v>0</v>
      </c>
      <c r="AF401" s="5">
        <v>52</v>
      </c>
    </row>
    <row r="402" spans="1:32" s="13" customFormat="1" ht="13.7" customHeight="1" x14ac:dyDescent="0.15">
      <c r="A402" s="9" t="s">
        <v>1110</v>
      </c>
      <c r="B402" s="9" t="s">
        <v>355</v>
      </c>
      <c r="C402" s="10" t="s">
        <v>536</v>
      </c>
      <c r="D402" s="12">
        <v>1</v>
      </c>
      <c r="E402" s="12">
        <v>0</v>
      </c>
      <c r="F402" s="12">
        <v>1</v>
      </c>
      <c r="G402" s="12">
        <v>0</v>
      </c>
      <c r="H402" s="12">
        <v>0</v>
      </c>
      <c r="I402" s="12">
        <v>15</v>
      </c>
      <c r="J402" s="12">
        <v>0</v>
      </c>
      <c r="K402" s="12">
        <v>1</v>
      </c>
      <c r="L402" s="12">
        <v>0</v>
      </c>
      <c r="M402" s="12">
        <v>0</v>
      </c>
      <c r="N402" s="12">
        <v>0</v>
      </c>
      <c r="O402" s="12">
        <v>10</v>
      </c>
      <c r="P402" s="12">
        <v>8</v>
      </c>
      <c r="Q402" s="144">
        <v>18</v>
      </c>
      <c r="R402" s="144">
        <v>1</v>
      </c>
      <c r="S402" s="144">
        <v>0</v>
      </c>
      <c r="T402" s="144">
        <v>5</v>
      </c>
      <c r="U402" s="144">
        <v>6</v>
      </c>
      <c r="V402" s="144">
        <v>1</v>
      </c>
      <c r="W402" s="144">
        <v>1</v>
      </c>
      <c r="X402" s="144">
        <v>1</v>
      </c>
      <c r="Y402" s="144">
        <v>1</v>
      </c>
      <c r="Z402" s="144">
        <v>0</v>
      </c>
      <c r="AA402" s="144">
        <v>0</v>
      </c>
      <c r="AB402" s="144">
        <v>0</v>
      </c>
      <c r="AC402" s="144">
        <v>0</v>
      </c>
      <c r="AD402" s="144">
        <v>0</v>
      </c>
      <c r="AE402" s="144">
        <v>0</v>
      </c>
      <c r="AF402" s="13">
        <v>53</v>
      </c>
    </row>
    <row r="403" spans="1:32" s="5" customFormat="1" ht="13.7" customHeight="1" x14ac:dyDescent="0.15">
      <c r="A403" s="9" t="s">
        <v>1110</v>
      </c>
      <c r="B403" s="9" t="s">
        <v>355</v>
      </c>
      <c r="C403" s="10" t="s">
        <v>1122</v>
      </c>
      <c r="D403" s="12">
        <v>0</v>
      </c>
      <c r="E403" s="12">
        <v>0</v>
      </c>
      <c r="F403" s="12">
        <v>1</v>
      </c>
      <c r="G403" s="12">
        <v>0</v>
      </c>
      <c r="H403" s="12">
        <v>0</v>
      </c>
      <c r="I403" s="12">
        <v>6</v>
      </c>
      <c r="J403" s="12">
        <v>0</v>
      </c>
      <c r="K403" s="12">
        <v>1</v>
      </c>
      <c r="L403" s="12">
        <v>0</v>
      </c>
      <c r="M403" s="12">
        <v>0</v>
      </c>
      <c r="N403" s="12">
        <v>0</v>
      </c>
      <c r="O403" s="12">
        <v>6</v>
      </c>
      <c r="P403" s="12">
        <v>2</v>
      </c>
      <c r="Q403" s="144">
        <v>8</v>
      </c>
      <c r="R403" s="144">
        <v>1</v>
      </c>
      <c r="S403" s="144">
        <v>0</v>
      </c>
      <c r="T403" s="144">
        <v>2</v>
      </c>
      <c r="U403" s="144">
        <v>3</v>
      </c>
      <c r="V403" s="144">
        <v>1</v>
      </c>
      <c r="W403" s="144">
        <v>1</v>
      </c>
      <c r="X403" s="144">
        <v>1</v>
      </c>
      <c r="Y403" s="144">
        <v>0</v>
      </c>
      <c r="Z403" s="144">
        <v>0</v>
      </c>
      <c r="AA403" s="144">
        <v>0</v>
      </c>
      <c r="AB403" s="144">
        <v>0</v>
      </c>
      <c r="AC403" s="144">
        <v>0</v>
      </c>
      <c r="AD403" s="144">
        <v>0</v>
      </c>
      <c r="AE403" s="144">
        <v>0</v>
      </c>
      <c r="AF403" s="13">
        <v>54</v>
      </c>
    </row>
    <row r="404" spans="1:32" s="13" customFormat="1" ht="13.7" customHeight="1" x14ac:dyDescent="0.15">
      <c r="A404" s="14"/>
      <c r="B404" s="14" t="s">
        <v>1073</v>
      </c>
      <c r="C404" s="14">
        <f>COUNTA(C399:C403)</f>
        <v>5</v>
      </c>
      <c r="D404" s="16">
        <f>SUM(D399:D403)</f>
        <v>4</v>
      </c>
      <c r="E404" s="16">
        <f t="shared" ref="E404:AE404" si="149">SUM(E399:E403)</f>
        <v>0</v>
      </c>
      <c r="F404" s="16">
        <f t="shared" si="149"/>
        <v>5</v>
      </c>
      <c r="G404" s="16">
        <f t="shared" si="149"/>
        <v>1</v>
      </c>
      <c r="H404" s="16">
        <f t="shared" si="149"/>
        <v>0</v>
      </c>
      <c r="I404" s="16">
        <f t="shared" si="149"/>
        <v>69</v>
      </c>
      <c r="J404" s="16">
        <f t="shared" ref="J404" si="150">SUM(J399:J403)</f>
        <v>0</v>
      </c>
      <c r="K404" s="16">
        <f t="shared" si="149"/>
        <v>5</v>
      </c>
      <c r="L404" s="16">
        <f t="shared" ref="L404" si="151">SUM(L399:L403)</f>
        <v>0</v>
      </c>
      <c r="M404" s="16">
        <f t="shared" si="149"/>
        <v>1</v>
      </c>
      <c r="N404" s="16">
        <f t="shared" si="149"/>
        <v>0</v>
      </c>
      <c r="O404" s="16">
        <f t="shared" si="149"/>
        <v>47</v>
      </c>
      <c r="P404" s="16">
        <f t="shared" si="149"/>
        <v>38</v>
      </c>
      <c r="Q404" s="16">
        <f t="shared" si="149"/>
        <v>85</v>
      </c>
      <c r="R404" s="16">
        <f t="shared" si="149"/>
        <v>5</v>
      </c>
      <c r="S404" s="16">
        <f t="shared" si="149"/>
        <v>0</v>
      </c>
      <c r="T404" s="16">
        <f t="shared" si="149"/>
        <v>22</v>
      </c>
      <c r="U404" s="16">
        <f t="shared" si="149"/>
        <v>27</v>
      </c>
      <c r="V404" s="16">
        <f t="shared" si="149"/>
        <v>5</v>
      </c>
      <c r="W404" s="16">
        <f t="shared" si="149"/>
        <v>11</v>
      </c>
      <c r="X404" s="16">
        <f t="shared" si="149"/>
        <v>5</v>
      </c>
      <c r="Y404" s="16">
        <f t="shared" si="149"/>
        <v>2</v>
      </c>
      <c r="Z404" s="16">
        <f t="shared" si="149"/>
        <v>0</v>
      </c>
      <c r="AA404" s="16">
        <f t="shared" si="149"/>
        <v>0</v>
      </c>
      <c r="AB404" s="16">
        <f t="shared" si="149"/>
        <v>2</v>
      </c>
      <c r="AC404" s="16">
        <f t="shared" ref="AC404" si="152">SUM(AC399:AC403)</f>
        <v>0</v>
      </c>
      <c r="AD404" s="16">
        <f t="shared" si="149"/>
        <v>0</v>
      </c>
      <c r="AE404" s="16">
        <f t="shared" si="149"/>
        <v>2</v>
      </c>
      <c r="AF404" s="13">
        <v>55</v>
      </c>
    </row>
    <row r="405" spans="1:32" s="13" customFormat="1" ht="13.7" customHeight="1" x14ac:dyDescent="0.15">
      <c r="A405" s="9" t="s">
        <v>1110</v>
      </c>
      <c r="B405" s="9" t="s">
        <v>234</v>
      </c>
      <c r="C405" s="10" t="s">
        <v>677</v>
      </c>
      <c r="D405" s="12">
        <v>1</v>
      </c>
      <c r="E405" s="12">
        <v>0</v>
      </c>
      <c r="F405" s="12">
        <v>1</v>
      </c>
      <c r="G405" s="12">
        <v>0</v>
      </c>
      <c r="H405" s="12">
        <v>0</v>
      </c>
      <c r="I405" s="12">
        <v>11</v>
      </c>
      <c r="J405" s="12">
        <v>0</v>
      </c>
      <c r="K405" s="12">
        <v>1</v>
      </c>
      <c r="L405" s="12">
        <v>0</v>
      </c>
      <c r="M405" s="12">
        <v>1</v>
      </c>
      <c r="N405" s="12">
        <v>0</v>
      </c>
      <c r="O405" s="12">
        <v>7</v>
      </c>
      <c r="P405" s="12">
        <v>8</v>
      </c>
      <c r="Q405" s="144">
        <v>15</v>
      </c>
      <c r="R405" s="144">
        <v>1</v>
      </c>
      <c r="S405" s="144">
        <v>0</v>
      </c>
      <c r="T405" s="144">
        <v>0</v>
      </c>
      <c r="U405" s="144">
        <v>1</v>
      </c>
      <c r="V405" s="144">
        <v>1</v>
      </c>
      <c r="W405" s="144">
        <v>2</v>
      </c>
      <c r="X405" s="144">
        <v>1</v>
      </c>
      <c r="Y405" s="144">
        <v>1</v>
      </c>
      <c r="Z405" s="144">
        <v>0</v>
      </c>
      <c r="AA405" s="144">
        <v>0</v>
      </c>
      <c r="AB405" s="144">
        <v>0</v>
      </c>
      <c r="AC405" s="144">
        <v>0</v>
      </c>
      <c r="AD405" s="144">
        <v>0</v>
      </c>
      <c r="AE405" s="144">
        <v>0</v>
      </c>
      <c r="AF405" s="13">
        <v>56</v>
      </c>
    </row>
    <row r="406" spans="1:32" s="5" customFormat="1" ht="13.7" customHeight="1" x14ac:dyDescent="0.15">
      <c r="A406" s="9" t="s">
        <v>1110</v>
      </c>
      <c r="B406" s="9" t="s">
        <v>234</v>
      </c>
      <c r="C406" s="10" t="s">
        <v>250</v>
      </c>
      <c r="D406" s="12">
        <v>1</v>
      </c>
      <c r="E406" s="12">
        <v>0</v>
      </c>
      <c r="F406" s="12">
        <v>1</v>
      </c>
      <c r="G406" s="12">
        <v>0</v>
      </c>
      <c r="H406" s="12">
        <v>0</v>
      </c>
      <c r="I406" s="12">
        <v>11</v>
      </c>
      <c r="J406" s="12">
        <v>0</v>
      </c>
      <c r="K406" s="12">
        <v>1</v>
      </c>
      <c r="L406" s="12">
        <v>0</v>
      </c>
      <c r="M406" s="12">
        <v>0</v>
      </c>
      <c r="N406" s="12">
        <v>0</v>
      </c>
      <c r="O406" s="12">
        <v>8</v>
      </c>
      <c r="P406" s="12">
        <v>6</v>
      </c>
      <c r="Q406" s="144">
        <v>14</v>
      </c>
      <c r="R406" s="144">
        <v>1</v>
      </c>
      <c r="S406" s="144">
        <v>0</v>
      </c>
      <c r="T406" s="144">
        <v>0</v>
      </c>
      <c r="U406" s="144">
        <v>1</v>
      </c>
      <c r="V406" s="144">
        <v>1</v>
      </c>
      <c r="W406" s="144">
        <v>1</v>
      </c>
      <c r="X406" s="144">
        <v>1</v>
      </c>
      <c r="Y406" s="144">
        <v>0</v>
      </c>
      <c r="Z406" s="144">
        <v>0</v>
      </c>
      <c r="AA406" s="144">
        <v>0</v>
      </c>
      <c r="AB406" s="144">
        <v>0</v>
      </c>
      <c r="AC406" s="144">
        <v>0</v>
      </c>
      <c r="AD406" s="144">
        <v>0</v>
      </c>
      <c r="AE406" s="144">
        <v>0</v>
      </c>
      <c r="AF406" s="5">
        <v>57</v>
      </c>
    </row>
    <row r="407" spans="1:32" s="13" customFormat="1" ht="13.7" customHeight="1" x14ac:dyDescent="0.15">
      <c r="A407" s="9" t="s">
        <v>1110</v>
      </c>
      <c r="B407" s="9" t="s">
        <v>234</v>
      </c>
      <c r="C407" s="10" t="s">
        <v>251</v>
      </c>
      <c r="D407" s="12">
        <v>1</v>
      </c>
      <c r="E407" s="12">
        <v>0</v>
      </c>
      <c r="F407" s="12">
        <v>1</v>
      </c>
      <c r="G407" s="12">
        <v>0</v>
      </c>
      <c r="H407" s="12">
        <v>0</v>
      </c>
      <c r="I407" s="12">
        <v>9</v>
      </c>
      <c r="J407" s="12">
        <v>0</v>
      </c>
      <c r="K407" s="12">
        <v>1</v>
      </c>
      <c r="L407" s="12">
        <v>0</v>
      </c>
      <c r="M407" s="12">
        <v>0</v>
      </c>
      <c r="N407" s="12">
        <v>0</v>
      </c>
      <c r="O407" s="12">
        <v>6</v>
      </c>
      <c r="P407" s="12">
        <v>6</v>
      </c>
      <c r="Q407" s="144">
        <v>12</v>
      </c>
      <c r="R407" s="144">
        <v>1</v>
      </c>
      <c r="S407" s="144">
        <v>0</v>
      </c>
      <c r="T407" s="144">
        <v>0</v>
      </c>
      <c r="U407" s="144">
        <v>1</v>
      </c>
      <c r="V407" s="144">
        <v>1</v>
      </c>
      <c r="W407" s="144">
        <v>1</v>
      </c>
      <c r="X407" s="144">
        <v>1</v>
      </c>
      <c r="Y407" s="144">
        <v>1</v>
      </c>
      <c r="Z407" s="144">
        <v>0</v>
      </c>
      <c r="AA407" s="144">
        <v>0</v>
      </c>
      <c r="AB407" s="144">
        <v>0</v>
      </c>
      <c r="AC407" s="144">
        <v>0</v>
      </c>
      <c r="AD407" s="144">
        <v>0</v>
      </c>
      <c r="AE407" s="144">
        <v>0</v>
      </c>
      <c r="AF407" s="13">
        <v>58</v>
      </c>
    </row>
    <row r="408" spans="1:32" s="13" customFormat="1" ht="13.7" customHeight="1" x14ac:dyDescent="0.15">
      <c r="A408" s="14"/>
      <c r="B408" s="14" t="s">
        <v>1073</v>
      </c>
      <c r="C408" s="14">
        <f>COUNTA(C405:C407)</f>
        <v>3</v>
      </c>
      <c r="D408" s="16">
        <f>SUM(D405:D407)</f>
        <v>3</v>
      </c>
      <c r="E408" s="16">
        <f t="shared" ref="E408:AE408" si="153">SUM(E405:E407)</f>
        <v>0</v>
      </c>
      <c r="F408" s="16">
        <f t="shared" si="153"/>
        <v>3</v>
      </c>
      <c r="G408" s="16">
        <f t="shared" si="153"/>
        <v>0</v>
      </c>
      <c r="H408" s="16">
        <f t="shared" si="153"/>
        <v>0</v>
      </c>
      <c r="I408" s="16">
        <f t="shared" si="153"/>
        <v>31</v>
      </c>
      <c r="J408" s="16">
        <f t="shared" ref="J408" si="154">SUM(J405:J407)</f>
        <v>0</v>
      </c>
      <c r="K408" s="16">
        <f t="shared" si="153"/>
        <v>3</v>
      </c>
      <c r="L408" s="16">
        <f t="shared" ref="L408" si="155">SUM(L405:L407)</f>
        <v>0</v>
      </c>
      <c r="M408" s="16">
        <f t="shared" si="153"/>
        <v>1</v>
      </c>
      <c r="N408" s="16">
        <f t="shared" si="153"/>
        <v>0</v>
      </c>
      <c r="O408" s="16">
        <f t="shared" si="153"/>
        <v>21</v>
      </c>
      <c r="P408" s="16">
        <f t="shared" si="153"/>
        <v>20</v>
      </c>
      <c r="Q408" s="16">
        <f t="shared" si="153"/>
        <v>41</v>
      </c>
      <c r="R408" s="16">
        <f t="shared" si="153"/>
        <v>3</v>
      </c>
      <c r="S408" s="16">
        <f t="shared" si="153"/>
        <v>0</v>
      </c>
      <c r="T408" s="16">
        <f t="shared" si="153"/>
        <v>0</v>
      </c>
      <c r="U408" s="16">
        <f t="shared" si="153"/>
        <v>3</v>
      </c>
      <c r="V408" s="16">
        <f t="shared" si="153"/>
        <v>3</v>
      </c>
      <c r="W408" s="16">
        <f t="shared" si="153"/>
        <v>4</v>
      </c>
      <c r="X408" s="16">
        <f t="shared" si="153"/>
        <v>3</v>
      </c>
      <c r="Y408" s="16">
        <f t="shared" si="153"/>
        <v>2</v>
      </c>
      <c r="Z408" s="16">
        <f t="shared" si="153"/>
        <v>0</v>
      </c>
      <c r="AA408" s="16">
        <f t="shared" si="153"/>
        <v>0</v>
      </c>
      <c r="AB408" s="16">
        <f t="shared" si="153"/>
        <v>0</v>
      </c>
      <c r="AC408" s="16">
        <f t="shared" ref="AC408" si="156">SUM(AC405:AC407)</f>
        <v>0</v>
      </c>
      <c r="AD408" s="16">
        <f t="shared" si="153"/>
        <v>0</v>
      </c>
      <c r="AE408" s="16">
        <f t="shared" si="153"/>
        <v>0</v>
      </c>
      <c r="AF408" s="13">
        <v>59</v>
      </c>
    </row>
    <row r="409" spans="1:32" s="5" customFormat="1" ht="13.7" customHeight="1" x14ac:dyDescent="0.15">
      <c r="A409" s="9" t="s">
        <v>1110</v>
      </c>
      <c r="B409" s="9" t="s">
        <v>358</v>
      </c>
      <c r="C409" s="10" t="s">
        <v>359</v>
      </c>
      <c r="D409" s="12">
        <v>1</v>
      </c>
      <c r="E409" s="12">
        <v>0</v>
      </c>
      <c r="F409" s="12">
        <v>1</v>
      </c>
      <c r="G409" s="12">
        <v>1</v>
      </c>
      <c r="H409" s="12">
        <v>0</v>
      </c>
      <c r="I409" s="12">
        <v>14</v>
      </c>
      <c r="J409" s="12">
        <v>0</v>
      </c>
      <c r="K409" s="12">
        <v>1</v>
      </c>
      <c r="L409" s="12">
        <v>0</v>
      </c>
      <c r="M409" s="12">
        <v>1</v>
      </c>
      <c r="N409" s="12">
        <v>0</v>
      </c>
      <c r="O409" s="12">
        <v>11</v>
      </c>
      <c r="P409" s="12">
        <v>8</v>
      </c>
      <c r="Q409" s="144">
        <v>19</v>
      </c>
      <c r="R409" s="144">
        <v>1</v>
      </c>
      <c r="S409" s="144">
        <v>0</v>
      </c>
      <c r="T409" s="144">
        <v>1</v>
      </c>
      <c r="U409" s="144">
        <v>2</v>
      </c>
      <c r="V409" s="144">
        <v>1</v>
      </c>
      <c r="W409" s="144">
        <v>2</v>
      </c>
      <c r="X409" s="144">
        <v>1</v>
      </c>
      <c r="Y409" s="144">
        <v>1</v>
      </c>
      <c r="Z409" s="144">
        <v>0</v>
      </c>
      <c r="AA409" s="144">
        <v>0</v>
      </c>
      <c r="AB409" s="144">
        <v>1</v>
      </c>
      <c r="AC409" s="144">
        <v>0</v>
      </c>
      <c r="AD409" s="144">
        <v>0</v>
      </c>
      <c r="AE409" s="144">
        <v>1</v>
      </c>
      <c r="AF409" s="13">
        <v>60</v>
      </c>
    </row>
    <row r="410" spans="1:32" s="13" customFormat="1" ht="13.7" customHeight="1" x14ac:dyDescent="0.15">
      <c r="A410" s="9" t="s">
        <v>1110</v>
      </c>
      <c r="B410" s="9" t="s">
        <v>358</v>
      </c>
      <c r="C410" s="10" t="s">
        <v>360</v>
      </c>
      <c r="D410" s="12">
        <v>1</v>
      </c>
      <c r="E410" s="12">
        <v>0</v>
      </c>
      <c r="F410" s="12">
        <v>1</v>
      </c>
      <c r="G410" s="12">
        <v>1</v>
      </c>
      <c r="H410" s="12">
        <v>0</v>
      </c>
      <c r="I410" s="12">
        <v>13</v>
      </c>
      <c r="J410" s="12">
        <v>0</v>
      </c>
      <c r="K410" s="12">
        <v>1</v>
      </c>
      <c r="L410" s="12">
        <v>0</v>
      </c>
      <c r="M410" s="12">
        <v>0</v>
      </c>
      <c r="N410" s="12">
        <v>0</v>
      </c>
      <c r="O410" s="12">
        <v>10</v>
      </c>
      <c r="P410" s="12">
        <v>7</v>
      </c>
      <c r="Q410" s="144">
        <v>17</v>
      </c>
      <c r="R410" s="144">
        <v>1</v>
      </c>
      <c r="S410" s="144">
        <v>0</v>
      </c>
      <c r="T410" s="144">
        <v>1</v>
      </c>
      <c r="U410" s="144">
        <v>2</v>
      </c>
      <c r="V410" s="144">
        <v>1</v>
      </c>
      <c r="W410" s="144">
        <v>5</v>
      </c>
      <c r="X410" s="144">
        <v>1</v>
      </c>
      <c r="Y410" s="144">
        <v>1</v>
      </c>
      <c r="Z410" s="144">
        <v>0</v>
      </c>
      <c r="AA410" s="144">
        <v>0</v>
      </c>
      <c r="AB410" s="144">
        <v>0</v>
      </c>
      <c r="AC410" s="144">
        <v>0</v>
      </c>
      <c r="AD410" s="144">
        <v>0</v>
      </c>
      <c r="AE410" s="144">
        <v>0</v>
      </c>
      <c r="AF410" s="13">
        <v>61</v>
      </c>
    </row>
    <row r="411" spans="1:32" s="13" customFormat="1" ht="13.7" customHeight="1" x14ac:dyDescent="0.15">
      <c r="A411" s="14"/>
      <c r="B411" s="14" t="s">
        <v>1073</v>
      </c>
      <c r="C411" s="14">
        <f>COUNTA(C409:C410)</f>
        <v>2</v>
      </c>
      <c r="D411" s="16">
        <f>SUM(D409:D410)</f>
        <v>2</v>
      </c>
      <c r="E411" s="16">
        <f t="shared" ref="E411:AE411" si="157">SUM(E409:E410)</f>
        <v>0</v>
      </c>
      <c r="F411" s="16">
        <f t="shared" si="157"/>
        <v>2</v>
      </c>
      <c r="G411" s="16">
        <f t="shared" si="157"/>
        <v>2</v>
      </c>
      <c r="H411" s="16">
        <f t="shared" si="157"/>
        <v>0</v>
      </c>
      <c r="I411" s="16">
        <f t="shared" si="157"/>
        <v>27</v>
      </c>
      <c r="J411" s="16">
        <f t="shared" ref="J411" si="158">SUM(J409:J410)</f>
        <v>0</v>
      </c>
      <c r="K411" s="16">
        <f t="shared" si="157"/>
        <v>2</v>
      </c>
      <c r="L411" s="16">
        <f t="shared" ref="L411" si="159">SUM(L409:L410)</f>
        <v>0</v>
      </c>
      <c r="M411" s="16">
        <f t="shared" si="157"/>
        <v>1</v>
      </c>
      <c r="N411" s="16">
        <f t="shared" si="157"/>
        <v>0</v>
      </c>
      <c r="O411" s="16">
        <f t="shared" si="157"/>
        <v>21</v>
      </c>
      <c r="P411" s="16">
        <f t="shared" si="157"/>
        <v>15</v>
      </c>
      <c r="Q411" s="16">
        <f t="shared" si="157"/>
        <v>36</v>
      </c>
      <c r="R411" s="16">
        <f t="shared" si="157"/>
        <v>2</v>
      </c>
      <c r="S411" s="16">
        <f t="shared" si="157"/>
        <v>0</v>
      </c>
      <c r="T411" s="16">
        <f t="shared" si="157"/>
        <v>2</v>
      </c>
      <c r="U411" s="16">
        <f t="shared" si="157"/>
        <v>4</v>
      </c>
      <c r="V411" s="16">
        <f t="shared" si="157"/>
        <v>2</v>
      </c>
      <c r="W411" s="16">
        <f t="shared" si="157"/>
        <v>7</v>
      </c>
      <c r="X411" s="16">
        <f t="shared" si="157"/>
        <v>2</v>
      </c>
      <c r="Y411" s="16">
        <f t="shared" si="157"/>
        <v>2</v>
      </c>
      <c r="Z411" s="16">
        <f t="shared" si="157"/>
        <v>0</v>
      </c>
      <c r="AA411" s="16">
        <f t="shared" si="157"/>
        <v>0</v>
      </c>
      <c r="AB411" s="16">
        <f t="shared" si="157"/>
        <v>1</v>
      </c>
      <c r="AC411" s="16">
        <f t="shared" ref="AC411" si="160">SUM(AC409:AC410)</f>
        <v>0</v>
      </c>
      <c r="AD411" s="16">
        <f t="shared" si="157"/>
        <v>0</v>
      </c>
      <c r="AE411" s="16">
        <f t="shared" si="157"/>
        <v>1</v>
      </c>
      <c r="AF411" s="5">
        <v>62</v>
      </c>
    </row>
    <row r="412" spans="1:32" s="13" customFormat="1" ht="13.7" customHeight="1" x14ac:dyDescent="0.15">
      <c r="A412" s="9" t="s">
        <v>1110</v>
      </c>
      <c r="B412" s="9" t="s">
        <v>60</v>
      </c>
      <c r="C412" s="10" t="s">
        <v>61</v>
      </c>
      <c r="D412" s="12">
        <v>1</v>
      </c>
      <c r="E412" s="12">
        <v>0</v>
      </c>
      <c r="F412" s="12">
        <v>1</v>
      </c>
      <c r="G412" s="12">
        <v>0</v>
      </c>
      <c r="H412" s="12">
        <v>0</v>
      </c>
      <c r="I412" s="12">
        <v>8</v>
      </c>
      <c r="J412" s="12">
        <v>0</v>
      </c>
      <c r="K412" s="12">
        <v>1</v>
      </c>
      <c r="L412" s="12">
        <v>0</v>
      </c>
      <c r="M412" s="12">
        <v>0</v>
      </c>
      <c r="N412" s="12">
        <v>0</v>
      </c>
      <c r="O412" s="12">
        <v>6</v>
      </c>
      <c r="P412" s="12">
        <v>5</v>
      </c>
      <c r="Q412" s="144">
        <v>11</v>
      </c>
      <c r="R412" s="144">
        <v>1</v>
      </c>
      <c r="S412" s="144">
        <v>0</v>
      </c>
      <c r="T412" s="144">
        <v>3</v>
      </c>
      <c r="U412" s="144">
        <v>4</v>
      </c>
      <c r="V412" s="144">
        <v>1</v>
      </c>
      <c r="W412" s="144">
        <v>1</v>
      </c>
      <c r="X412" s="144">
        <v>1</v>
      </c>
      <c r="Y412" s="144">
        <v>0</v>
      </c>
      <c r="Z412" s="144">
        <v>0</v>
      </c>
      <c r="AA412" s="144">
        <v>0</v>
      </c>
      <c r="AB412" s="144">
        <v>0</v>
      </c>
      <c r="AC412" s="144">
        <v>0</v>
      </c>
      <c r="AD412" s="144">
        <v>0</v>
      </c>
      <c r="AE412" s="144">
        <v>0</v>
      </c>
      <c r="AF412" s="13">
        <v>63</v>
      </c>
    </row>
    <row r="413" spans="1:32" s="13" customFormat="1" ht="13.7" customHeight="1" x14ac:dyDescent="0.15">
      <c r="A413" s="14"/>
      <c r="B413" s="14" t="s">
        <v>1073</v>
      </c>
      <c r="C413" s="14">
        <v>1</v>
      </c>
      <c r="D413" s="16">
        <f>D412</f>
        <v>1</v>
      </c>
      <c r="E413" s="16">
        <f t="shared" ref="E413:AE413" si="161">E412</f>
        <v>0</v>
      </c>
      <c r="F413" s="16">
        <f t="shared" si="161"/>
        <v>1</v>
      </c>
      <c r="G413" s="16">
        <f t="shared" si="161"/>
        <v>0</v>
      </c>
      <c r="H413" s="16">
        <f t="shared" si="161"/>
        <v>0</v>
      </c>
      <c r="I413" s="16">
        <f t="shared" si="161"/>
        <v>8</v>
      </c>
      <c r="J413" s="16">
        <f t="shared" ref="J413" si="162">J412</f>
        <v>0</v>
      </c>
      <c r="K413" s="16">
        <f t="shared" si="161"/>
        <v>1</v>
      </c>
      <c r="L413" s="16">
        <f t="shared" ref="L413" si="163">L412</f>
        <v>0</v>
      </c>
      <c r="M413" s="16">
        <f t="shared" si="161"/>
        <v>0</v>
      </c>
      <c r="N413" s="16">
        <f t="shared" si="161"/>
        <v>0</v>
      </c>
      <c r="O413" s="16">
        <f t="shared" si="161"/>
        <v>6</v>
      </c>
      <c r="P413" s="16">
        <f t="shared" si="161"/>
        <v>5</v>
      </c>
      <c r="Q413" s="16">
        <f t="shared" si="161"/>
        <v>11</v>
      </c>
      <c r="R413" s="16">
        <f t="shared" si="161"/>
        <v>1</v>
      </c>
      <c r="S413" s="16">
        <f t="shared" si="161"/>
        <v>0</v>
      </c>
      <c r="T413" s="16">
        <f t="shared" si="161"/>
        <v>3</v>
      </c>
      <c r="U413" s="16">
        <f t="shared" si="161"/>
        <v>4</v>
      </c>
      <c r="V413" s="16">
        <f t="shared" si="161"/>
        <v>1</v>
      </c>
      <c r="W413" s="16">
        <f t="shared" si="161"/>
        <v>1</v>
      </c>
      <c r="X413" s="16">
        <f t="shared" si="161"/>
        <v>1</v>
      </c>
      <c r="Y413" s="16">
        <f t="shared" si="161"/>
        <v>0</v>
      </c>
      <c r="Z413" s="16">
        <f t="shared" si="161"/>
        <v>0</v>
      </c>
      <c r="AA413" s="16">
        <f>AA414</f>
        <v>0</v>
      </c>
      <c r="AB413" s="16">
        <f t="shared" si="161"/>
        <v>0</v>
      </c>
      <c r="AC413" s="16">
        <f t="shared" ref="AC413" si="164">AC412</f>
        <v>0</v>
      </c>
      <c r="AD413" s="16">
        <f t="shared" si="161"/>
        <v>0</v>
      </c>
      <c r="AE413" s="16">
        <f t="shared" si="161"/>
        <v>0</v>
      </c>
      <c r="AF413" s="13">
        <v>64</v>
      </c>
    </row>
    <row r="414" spans="1:32" s="13" customFormat="1" ht="13.7" customHeight="1" x14ac:dyDescent="0.15">
      <c r="A414" s="9" t="s">
        <v>1110</v>
      </c>
      <c r="B414" s="9" t="s">
        <v>361</v>
      </c>
      <c r="C414" s="10" t="s">
        <v>362</v>
      </c>
      <c r="D414" s="12">
        <v>1</v>
      </c>
      <c r="E414" s="12">
        <v>0</v>
      </c>
      <c r="F414" s="12">
        <v>1</v>
      </c>
      <c r="G414" s="12">
        <v>0</v>
      </c>
      <c r="H414" s="12">
        <v>0</v>
      </c>
      <c r="I414" s="12">
        <v>7</v>
      </c>
      <c r="J414" s="12">
        <v>0</v>
      </c>
      <c r="K414" s="12">
        <v>1</v>
      </c>
      <c r="L414" s="12">
        <v>0</v>
      </c>
      <c r="M414" s="12">
        <v>1</v>
      </c>
      <c r="N414" s="12">
        <v>0</v>
      </c>
      <c r="O414" s="12">
        <v>6</v>
      </c>
      <c r="P414" s="12">
        <v>5</v>
      </c>
      <c r="Q414" s="144">
        <v>11</v>
      </c>
      <c r="R414" s="144">
        <v>1</v>
      </c>
      <c r="S414" s="144">
        <v>0</v>
      </c>
      <c r="T414" s="144">
        <v>1</v>
      </c>
      <c r="U414" s="144">
        <v>2</v>
      </c>
      <c r="V414" s="144">
        <v>1</v>
      </c>
      <c r="W414" s="144">
        <v>1</v>
      </c>
      <c r="X414" s="144">
        <v>1</v>
      </c>
      <c r="Y414" s="144">
        <v>0</v>
      </c>
      <c r="Z414" s="144">
        <v>0</v>
      </c>
      <c r="AA414" s="144">
        <v>0</v>
      </c>
      <c r="AB414" s="144">
        <v>0</v>
      </c>
      <c r="AC414" s="144">
        <v>0</v>
      </c>
      <c r="AD414" s="144">
        <v>0</v>
      </c>
      <c r="AE414" s="144">
        <v>0</v>
      </c>
      <c r="AF414" s="13">
        <v>65</v>
      </c>
    </row>
    <row r="415" spans="1:32" s="5" customFormat="1" ht="13.7" customHeight="1" x14ac:dyDescent="0.15">
      <c r="A415" s="14"/>
      <c r="B415" s="14" t="s">
        <v>1073</v>
      </c>
      <c r="C415" s="14">
        <v>1</v>
      </c>
      <c r="D415" s="16">
        <f>D414</f>
        <v>1</v>
      </c>
      <c r="E415" s="16">
        <f t="shared" ref="E415:AE415" si="165">E414</f>
        <v>0</v>
      </c>
      <c r="F415" s="16">
        <f t="shared" si="165"/>
        <v>1</v>
      </c>
      <c r="G415" s="16">
        <f t="shared" si="165"/>
        <v>0</v>
      </c>
      <c r="H415" s="16">
        <f t="shared" si="165"/>
        <v>0</v>
      </c>
      <c r="I415" s="16">
        <f t="shared" si="165"/>
        <v>7</v>
      </c>
      <c r="J415" s="16">
        <f t="shared" ref="J415" si="166">J414</f>
        <v>0</v>
      </c>
      <c r="K415" s="16">
        <f t="shared" si="165"/>
        <v>1</v>
      </c>
      <c r="L415" s="16">
        <f t="shared" ref="L415" si="167">L414</f>
        <v>0</v>
      </c>
      <c r="M415" s="16">
        <f t="shared" si="165"/>
        <v>1</v>
      </c>
      <c r="N415" s="16">
        <f t="shared" si="165"/>
        <v>0</v>
      </c>
      <c r="O415" s="16">
        <f t="shared" si="165"/>
        <v>6</v>
      </c>
      <c r="P415" s="16">
        <f t="shared" si="165"/>
        <v>5</v>
      </c>
      <c r="Q415" s="16">
        <f t="shared" si="165"/>
        <v>11</v>
      </c>
      <c r="R415" s="16">
        <f t="shared" si="165"/>
        <v>1</v>
      </c>
      <c r="S415" s="16">
        <f t="shared" si="165"/>
        <v>0</v>
      </c>
      <c r="T415" s="16">
        <f t="shared" si="165"/>
        <v>1</v>
      </c>
      <c r="U415" s="16">
        <f t="shared" si="165"/>
        <v>2</v>
      </c>
      <c r="V415" s="16">
        <f t="shared" si="165"/>
        <v>1</v>
      </c>
      <c r="W415" s="16">
        <f t="shared" si="165"/>
        <v>1</v>
      </c>
      <c r="X415" s="16">
        <f t="shared" si="165"/>
        <v>1</v>
      </c>
      <c r="Y415" s="16">
        <f t="shared" si="165"/>
        <v>0</v>
      </c>
      <c r="Z415" s="16">
        <f t="shared" si="165"/>
        <v>0</v>
      </c>
      <c r="AA415" s="16">
        <f t="shared" si="165"/>
        <v>0</v>
      </c>
      <c r="AB415" s="16">
        <f t="shared" si="165"/>
        <v>0</v>
      </c>
      <c r="AC415" s="16">
        <f t="shared" ref="AC415" si="168">AC414</f>
        <v>0</v>
      </c>
      <c r="AD415" s="16">
        <f t="shared" si="165"/>
        <v>0</v>
      </c>
      <c r="AE415" s="16">
        <f t="shared" si="165"/>
        <v>0</v>
      </c>
      <c r="AF415" s="13">
        <v>66</v>
      </c>
    </row>
    <row r="416" spans="1:32" s="13" customFormat="1" ht="13.7" customHeight="1" x14ac:dyDescent="0.15">
      <c r="A416" s="9" t="s">
        <v>1110</v>
      </c>
      <c r="B416" s="9" t="s">
        <v>363</v>
      </c>
      <c r="C416" s="10" t="s">
        <v>364</v>
      </c>
      <c r="D416" s="12">
        <v>1</v>
      </c>
      <c r="E416" s="12">
        <v>0</v>
      </c>
      <c r="F416" s="12">
        <v>1</v>
      </c>
      <c r="G416" s="12">
        <v>0</v>
      </c>
      <c r="H416" s="12">
        <v>0</v>
      </c>
      <c r="I416" s="12">
        <v>6</v>
      </c>
      <c r="J416" s="12">
        <v>0</v>
      </c>
      <c r="K416" s="12">
        <v>1</v>
      </c>
      <c r="L416" s="12">
        <v>0</v>
      </c>
      <c r="M416" s="12">
        <v>1</v>
      </c>
      <c r="N416" s="12">
        <v>0</v>
      </c>
      <c r="O416" s="12">
        <v>4</v>
      </c>
      <c r="P416" s="12">
        <v>6</v>
      </c>
      <c r="Q416" s="144">
        <v>10</v>
      </c>
      <c r="R416" s="144">
        <v>1</v>
      </c>
      <c r="S416" s="144">
        <v>0</v>
      </c>
      <c r="T416" s="144">
        <v>0</v>
      </c>
      <c r="U416" s="144">
        <v>1</v>
      </c>
      <c r="V416" s="144">
        <v>1</v>
      </c>
      <c r="W416" s="144">
        <v>0</v>
      </c>
      <c r="X416" s="144">
        <v>1</v>
      </c>
      <c r="Y416" s="144">
        <v>0</v>
      </c>
      <c r="Z416" s="144">
        <v>0</v>
      </c>
      <c r="AA416" s="144">
        <v>0</v>
      </c>
      <c r="AB416" s="144">
        <v>1</v>
      </c>
      <c r="AC416" s="144">
        <v>0</v>
      </c>
      <c r="AD416" s="144">
        <v>0</v>
      </c>
      <c r="AE416" s="144">
        <v>0</v>
      </c>
      <c r="AF416" s="5">
        <v>67</v>
      </c>
    </row>
    <row r="417" spans="1:32" s="13" customFormat="1" ht="13.7" customHeight="1" x14ac:dyDescent="0.15">
      <c r="A417" s="9" t="s">
        <v>1110</v>
      </c>
      <c r="B417" s="9" t="s">
        <v>363</v>
      </c>
      <c r="C417" s="10" t="s">
        <v>365</v>
      </c>
      <c r="D417" s="12">
        <v>1</v>
      </c>
      <c r="E417" s="144">
        <v>0</v>
      </c>
      <c r="F417" s="12">
        <v>0</v>
      </c>
      <c r="G417" s="12">
        <v>0</v>
      </c>
      <c r="H417" s="144">
        <v>0</v>
      </c>
      <c r="I417" s="12">
        <v>3</v>
      </c>
      <c r="J417" s="12">
        <v>0</v>
      </c>
      <c r="K417" s="12">
        <v>0</v>
      </c>
      <c r="L417" s="12">
        <v>0</v>
      </c>
      <c r="M417" s="12">
        <v>0</v>
      </c>
      <c r="N417" s="12">
        <v>0</v>
      </c>
      <c r="O417" s="12">
        <v>2</v>
      </c>
      <c r="P417" s="12">
        <v>2</v>
      </c>
      <c r="Q417" s="144">
        <v>4</v>
      </c>
      <c r="R417" s="144">
        <v>0</v>
      </c>
      <c r="S417" s="144">
        <v>0</v>
      </c>
      <c r="T417" s="144">
        <v>1</v>
      </c>
      <c r="U417" s="144">
        <v>1</v>
      </c>
      <c r="V417" s="144">
        <v>1</v>
      </c>
      <c r="W417" s="144">
        <v>0</v>
      </c>
      <c r="X417" s="144">
        <v>1</v>
      </c>
      <c r="Y417" s="144">
        <v>0</v>
      </c>
      <c r="Z417" s="144">
        <v>0</v>
      </c>
      <c r="AA417" s="144">
        <v>0</v>
      </c>
      <c r="AB417" s="144">
        <v>0</v>
      </c>
      <c r="AC417" s="144">
        <v>0</v>
      </c>
      <c r="AD417" s="144">
        <v>0</v>
      </c>
      <c r="AE417" s="144">
        <v>0</v>
      </c>
      <c r="AF417" s="13">
        <v>68</v>
      </c>
    </row>
    <row r="418" spans="1:32" s="13" customFormat="1" ht="13.7" customHeight="1" x14ac:dyDescent="0.15">
      <c r="A418" s="9" t="s">
        <v>1110</v>
      </c>
      <c r="B418" s="9" t="s">
        <v>363</v>
      </c>
      <c r="C418" s="10" t="s">
        <v>366</v>
      </c>
      <c r="D418" s="12">
        <v>1</v>
      </c>
      <c r="E418" s="144">
        <v>0</v>
      </c>
      <c r="F418" s="12">
        <v>1</v>
      </c>
      <c r="G418" s="12">
        <v>0</v>
      </c>
      <c r="H418" s="144">
        <v>0</v>
      </c>
      <c r="I418" s="12">
        <v>2</v>
      </c>
      <c r="J418" s="12">
        <v>0</v>
      </c>
      <c r="K418" s="144">
        <v>1</v>
      </c>
      <c r="L418" s="144">
        <v>0</v>
      </c>
      <c r="M418" s="12">
        <v>0</v>
      </c>
      <c r="N418" s="12">
        <v>0</v>
      </c>
      <c r="O418" s="12">
        <v>2</v>
      </c>
      <c r="P418" s="12">
        <v>3</v>
      </c>
      <c r="Q418" s="144">
        <v>5</v>
      </c>
      <c r="R418" s="144">
        <v>0</v>
      </c>
      <c r="S418" s="144">
        <v>0</v>
      </c>
      <c r="T418" s="144">
        <v>1</v>
      </c>
      <c r="U418" s="144">
        <v>1</v>
      </c>
      <c r="V418" s="144">
        <v>1</v>
      </c>
      <c r="W418" s="144">
        <v>0</v>
      </c>
      <c r="X418" s="144">
        <v>1</v>
      </c>
      <c r="Y418" s="144">
        <v>0</v>
      </c>
      <c r="Z418" s="144">
        <v>0</v>
      </c>
      <c r="AA418" s="144">
        <v>0</v>
      </c>
      <c r="AB418" s="144">
        <v>0</v>
      </c>
      <c r="AC418" s="144">
        <v>0</v>
      </c>
      <c r="AD418" s="144">
        <v>0</v>
      </c>
      <c r="AE418" s="144">
        <v>0</v>
      </c>
      <c r="AF418" s="13">
        <v>69</v>
      </c>
    </row>
    <row r="419" spans="1:32" s="5" customFormat="1" ht="13.7" customHeight="1" x14ac:dyDescent="0.15">
      <c r="A419" s="9" t="s">
        <v>1110</v>
      </c>
      <c r="B419" s="9" t="s">
        <v>363</v>
      </c>
      <c r="C419" s="10" t="s">
        <v>367</v>
      </c>
      <c r="D419" s="12">
        <v>1</v>
      </c>
      <c r="E419" s="144">
        <v>0</v>
      </c>
      <c r="F419" s="12">
        <v>0</v>
      </c>
      <c r="G419" s="144">
        <v>0</v>
      </c>
      <c r="H419" s="12">
        <v>0</v>
      </c>
      <c r="I419" s="12">
        <v>1</v>
      </c>
      <c r="J419" s="12">
        <v>1</v>
      </c>
      <c r="K419" s="12">
        <v>0</v>
      </c>
      <c r="L419" s="12">
        <v>0</v>
      </c>
      <c r="M419" s="12">
        <v>0</v>
      </c>
      <c r="N419" s="12">
        <v>0</v>
      </c>
      <c r="O419" s="12">
        <v>2</v>
      </c>
      <c r="P419" s="12">
        <v>1</v>
      </c>
      <c r="Q419" s="144">
        <v>3</v>
      </c>
      <c r="R419" s="144">
        <v>0</v>
      </c>
      <c r="S419" s="144">
        <v>0</v>
      </c>
      <c r="T419" s="144">
        <v>1</v>
      </c>
      <c r="U419" s="144">
        <v>1</v>
      </c>
      <c r="V419" s="144">
        <v>0</v>
      </c>
      <c r="W419" s="144">
        <v>0</v>
      </c>
      <c r="X419" s="144">
        <v>1</v>
      </c>
      <c r="Y419" s="144">
        <v>0</v>
      </c>
      <c r="Z419" s="144">
        <v>0</v>
      </c>
      <c r="AA419" s="144">
        <v>0</v>
      </c>
      <c r="AB419" s="144">
        <v>0</v>
      </c>
      <c r="AC419" s="144">
        <v>0</v>
      </c>
      <c r="AD419" s="144">
        <v>0</v>
      </c>
      <c r="AE419" s="144">
        <v>0</v>
      </c>
      <c r="AF419" s="13">
        <v>70</v>
      </c>
    </row>
    <row r="420" spans="1:32" s="13" customFormat="1" ht="13.7" customHeight="1" x14ac:dyDescent="0.15">
      <c r="A420" s="14"/>
      <c r="B420" s="14" t="s">
        <v>1073</v>
      </c>
      <c r="C420" s="14">
        <f>COUNTA(C416:C419)</f>
        <v>4</v>
      </c>
      <c r="D420" s="16">
        <f>SUM(D416:D419)</f>
        <v>4</v>
      </c>
      <c r="E420" s="16">
        <f t="shared" ref="E420:AE420" si="169">SUM(E416:E419)</f>
        <v>0</v>
      </c>
      <c r="F420" s="16">
        <f t="shared" si="169"/>
        <v>2</v>
      </c>
      <c r="G420" s="16">
        <f t="shared" si="169"/>
        <v>0</v>
      </c>
      <c r="H420" s="16">
        <f t="shared" si="169"/>
        <v>0</v>
      </c>
      <c r="I420" s="16">
        <f t="shared" si="169"/>
        <v>12</v>
      </c>
      <c r="J420" s="16">
        <f t="shared" ref="J420" si="170">SUM(J416:J419)</f>
        <v>1</v>
      </c>
      <c r="K420" s="16">
        <f t="shared" si="169"/>
        <v>2</v>
      </c>
      <c r="L420" s="16">
        <f t="shared" ref="L420" si="171">SUM(L416:L419)</f>
        <v>0</v>
      </c>
      <c r="M420" s="16">
        <f t="shared" si="169"/>
        <v>1</v>
      </c>
      <c r="N420" s="16">
        <f t="shared" si="169"/>
        <v>0</v>
      </c>
      <c r="O420" s="16">
        <f t="shared" si="169"/>
        <v>10</v>
      </c>
      <c r="P420" s="16">
        <f t="shared" si="169"/>
        <v>12</v>
      </c>
      <c r="Q420" s="16">
        <f t="shared" si="169"/>
        <v>22</v>
      </c>
      <c r="R420" s="16">
        <f t="shared" si="169"/>
        <v>1</v>
      </c>
      <c r="S420" s="16">
        <f t="shared" si="169"/>
        <v>0</v>
      </c>
      <c r="T420" s="16">
        <f t="shared" si="169"/>
        <v>3</v>
      </c>
      <c r="U420" s="16">
        <f t="shared" si="169"/>
        <v>4</v>
      </c>
      <c r="V420" s="16">
        <f t="shared" si="169"/>
        <v>3</v>
      </c>
      <c r="W420" s="16">
        <f t="shared" si="169"/>
        <v>0</v>
      </c>
      <c r="X420" s="16">
        <f t="shared" si="169"/>
        <v>4</v>
      </c>
      <c r="Y420" s="16">
        <f t="shared" si="169"/>
        <v>0</v>
      </c>
      <c r="Z420" s="16">
        <f t="shared" si="169"/>
        <v>0</v>
      </c>
      <c r="AA420" s="16">
        <f t="shared" si="169"/>
        <v>0</v>
      </c>
      <c r="AB420" s="16">
        <f t="shared" si="169"/>
        <v>1</v>
      </c>
      <c r="AC420" s="16">
        <f t="shared" ref="AC420" si="172">SUM(AC416:AC419)</f>
        <v>0</v>
      </c>
      <c r="AD420" s="16">
        <f t="shared" si="169"/>
        <v>0</v>
      </c>
      <c r="AE420" s="16">
        <f t="shared" si="169"/>
        <v>0</v>
      </c>
      <c r="AF420" s="13">
        <v>71</v>
      </c>
    </row>
    <row r="421" spans="1:32" s="13" customFormat="1" ht="13.7" customHeight="1" x14ac:dyDescent="0.15">
      <c r="A421" s="9" t="s">
        <v>1110</v>
      </c>
      <c r="B421" s="9" t="s">
        <v>368</v>
      </c>
      <c r="C421" s="17" t="s">
        <v>369</v>
      </c>
      <c r="D421" s="12">
        <v>1</v>
      </c>
      <c r="E421" s="12">
        <v>0</v>
      </c>
      <c r="F421" s="12">
        <v>1</v>
      </c>
      <c r="G421" s="12">
        <v>0</v>
      </c>
      <c r="H421" s="12">
        <v>0</v>
      </c>
      <c r="I421" s="12">
        <v>15</v>
      </c>
      <c r="J421" s="12">
        <v>0</v>
      </c>
      <c r="K421" s="12">
        <v>1</v>
      </c>
      <c r="L421" s="12">
        <v>0</v>
      </c>
      <c r="M421" s="12">
        <v>1</v>
      </c>
      <c r="N421" s="12">
        <v>0</v>
      </c>
      <c r="O421" s="12">
        <v>9</v>
      </c>
      <c r="P421" s="12">
        <v>10</v>
      </c>
      <c r="Q421" s="144">
        <v>19</v>
      </c>
      <c r="R421" s="144">
        <v>1</v>
      </c>
      <c r="S421" s="144">
        <v>0</v>
      </c>
      <c r="T421" s="144">
        <v>12</v>
      </c>
      <c r="U421" s="144">
        <v>13</v>
      </c>
      <c r="V421" s="144">
        <v>1</v>
      </c>
      <c r="W421" s="144">
        <v>0</v>
      </c>
      <c r="X421" s="144">
        <v>1</v>
      </c>
      <c r="Y421" s="144">
        <v>0</v>
      </c>
      <c r="Z421" s="144">
        <v>0</v>
      </c>
      <c r="AA421" s="144">
        <v>0</v>
      </c>
      <c r="AB421" s="144">
        <v>1</v>
      </c>
      <c r="AC421" s="144">
        <v>0</v>
      </c>
      <c r="AD421" s="144">
        <v>0</v>
      </c>
      <c r="AE421" s="144">
        <v>0</v>
      </c>
      <c r="AF421" s="5">
        <v>72</v>
      </c>
    </row>
    <row r="422" spans="1:32" s="13" customFormat="1" ht="13.7" customHeight="1" x14ac:dyDescent="0.15">
      <c r="A422" s="14"/>
      <c r="B422" s="14" t="s">
        <v>1073</v>
      </c>
      <c r="C422" s="14">
        <v>1</v>
      </c>
      <c r="D422" s="16">
        <f>D421</f>
        <v>1</v>
      </c>
      <c r="E422" s="16">
        <f t="shared" ref="E422:AE422" si="173">E421</f>
        <v>0</v>
      </c>
      <c r="F422" s="16">
        <f t="shared" si="173"/>
        <v>1</v>
      </c>
      <c r="G422" s="16">
        <f t="shared" si="173"/>
        <v>0</v>
      </c>
      <c r="H422" s="16">
        <f t="shared" si="173"/>
        <v>0</v>
      </c>
      <c r="I422" s="16">
        <f t="shared" si="173"/>
        <v>15</v>
      </c>
      <c r="J422" s="16">
        <f t="shared" ref="J422" si="174">J421</f>
        <v>0</v>
      </c>
      <c r="K422" s="16">
        <f t="shared" si="173"/>
        <v>1</v>
      </c>
      <c r="L422" s="16">
        <f t="shared" ref="L422" si="175">L421</f>
        <v>0</v>
      </c>
      <c r="M422" s="16">
        <f t="shared" si="173"/>
        <v>1</v>
      </c>
      <c r="N422" s="16">
        <f t="shared" si="173"/>
        <v>0</v>
      </c>
      <c r="O422" s="16">
        <f t="shared" si="173"/>
        <v>9</v>
      </c>
      <c r="P422" s="16">
        <f t="shared" si="173"/>
        <v>10</v>
      </c>
      <c r="Q422" s="16">
        <f t="shared" si="173"/>
        <v>19</v>
      </c>
      <c r="R422" s="16">
        <f t="shared" si="173"/>
        <v>1</v>
      </c>
      <c r="S422" s="16">
        <f t="shared" si="173"/>
        <v>0</v>
      </c>
      <c r="T422" s="16">
        <f t="shared" si="173"/>
        <v>12</v>
      </c>
      <c r="U422" s="16">
        <f t="shared" si="173"/>
        <v>13</v>
      </c>
      <c r="V422" s="16">
        <f t="shared" si="173"/>
        <v>1</v>
      </c>
      <c r="W422" s="16">
        <f t="shared" si="173"/>
        <v>0</v>
      </c>
      <c r="X422" s="16">
        <f t="shared" si="173"/>
        <v>1</v>
      </c>
      <c r="Y422" s="16">
        <f t="shared" si="173"/>
        <v>0</v>
      </c>
      <c r="Z422" s="16">
        <f t="shared" si="173"/>
        <v>0</v>
      </c>
      <c r="AA422" s="16">
        <f t="shared" si="173"/>
        <v>0</v>
      </c>
      <c r="AB422" s="16">
        <f t="shared" si="173"/>
        <v>1</v>
      </c>
      <c r="AC422" s="16">
        <f t="shared" ref="AC422" si="176">AC421</f>
        <v>0</v>
      </c>
      <c r="AD422" s="16">
        <f t="shared" si="173"/>
        <v>0</v>
      </c>
      <c r="AE422" s="16">
        <f t="shared" si="173"/>
        <v>0</v>
      </c>
      <c r="AF422" s="13">
        <v>73</v>
      </c>
    </row>
    <row r="423" spans="1:32" s="5" customFormat="1" ht="13.7" customHeight="1" x14ac:dyDescent="0.15">
      <c r="A423" s="9" t="s">
        <v>1110</v>
      </c>
      <c r="B423" s="9" t="s">
        <v>370</v>
      </c>
      <c r="C423" s="10" t="s">
        <v>371</v>
      </c>
      <c r="D423" s="12">
        <v>1</v>
      </c>
      <c r="E423" s="12">
        <v>0</v>
      </c>
      <c r="F423" s="12">
        <v>1</v>
      </c>
      <c r="G423" s="12">
        <v>0</v>
      </c>
      <c r="H423" s="12">
        <v>0</v>
      </c>
      <c r="I423" s="12">
        <v>9</v>
      </c>
      <c r="J423" s="12">
        <v>0</v>
      </c>
      <c r="K423" s="12">
        <v>1</v>
      </c>
      <c r="L423" s="12">
        <v>0</v>
      </c>
      <c r="M423" s="12">
        <v>1</v>
      </c>
      <c r="N423" s="12">
        <v>0</v>
      </c>
      <c r="O423" s="12">
        <v>7</v>
      </c>
      <c r="P423" s="12">
        <v>6</v>
      </c>
      <c r="Q423" s="144">
        <v>13</v>
      </c>
      <c r="R423" s="144">
        <v>1</v>
      </c>
      <c r="S423" s="144">
        <v>0</v>
      </c>
      <c r="T423" s="144">
        <v>0</v>
      </c>
      <c r="U423" s="144">
        <v>1</v>
      </c>
      <c r="V423" s="144">
        <v>1</v>
      </c>
      <c r="W423" s="144">
        <v>1</v>
      </c>
      <c r="X423" s="144">
        <v>1</v>
      </c>
      <c r="Y423" s="144">
        <v>0</v>
      </c>
      <c r="Z423" s="144">
        <v>0</v>
      </c>
      <c r="AA423" s="144">
        <v>0</v>
      </c>
      <c r="AB423" s="144">
        <v>0</v>
      </c>
      <c r="AC423" s="144">
        <v>0</v>
      </c>
      <c r="AD423" s="144">
        <v>0</v>
      </c>
      <c r="AE423" s="144">
        <v>0</v>
      </c>
      <c r="AF423" s="13">
        <v>74</v>
      </c>
    </row>
    <row r="424" spans="1:32" s="13" customFormat="1" ht="13.7" customHeight="1" x14ac:dyDescent="0.15">
      <c r="A424" s="9" t="s">
        <v>1110</v>
      </c>
      <c r="B424" s="9" t="s">
        <v>370</v>
      </c>
      <c r="C424" s="10" t="s">
        <v>372</v>
      </c>
      <c r="D424" s="12">
        <v>1</v>
      </c>
      <c r="E424" s="12">
        <v>0</v>
      </c>
      <c r="F424" s="12">
        <v>1</v>
      </c>
      <c r="G424" s="12">
        <v>0</v>
      </c>
      <c r="H424" s="12">
        <v>0</v>
      </c>
      <c r="I424" s="12">
        <v>7</v>
      </c>
      <c r="J424" s="12">
        <v>0</v>
      </c>
      <c r="K424" s="12">
        <v>1</v>
      </c>
      <c r="L424" s="12">
        <v>0</v>
      </c>
      <c r="M424" s="12">
        <v>0</v>
      </c>
      <c r="N424" s="12">
        <v>0</v>
      </c>
      <c r="O424" s="12">
        <v>6</v>
      </c>
      <c r="P424" s="12">
        <v>4</v>
      </c>
      <c r="Q424" s="144">
        <v>10</v>
      </c>
      <c r="R424" s="144">
        <v>1</v>
      </c>
      <c r="S424" s="144">
        <v>0</v>
      </c>
      <c r="T424" s="144">
        <v>0</v>
      </c>
      <c r="U424" s="144">
        <v>1</v>
      </c>
      <c r="V424" s="144">
        <v>1</v>
      </c>
      <c r="W424" s="144">
        <v>0</v>
      </c>
      <c r="X424" s="144">
        <v>1</v>
      </c>
      <c r="Y424" s="144">
        <v>0</v>
      </c>
      <c r="Z424" s="144">
        <v>0</v>
      </c>
      <c r="AA424" s="144">
        <v>0</v>
      </c>
      <c r="AB424" s="144">
        <v>0</v>
      </c>
      <c r="AC424" s="144">
        <v>0</v>
      </c>
      <c r="AD424" s="144">
        <v>0</v>
      </c>
      <c r="AE424" s="144">
        <v>0</v>
      </c>
      <c r="AF424" s="13">
        <v>1</v>
      </c>
    </row>
    <row r="425" spans="1:32" s="5" customFormat="1" ht="13.7" customHeight="1" x14ac:dyDescent="0.15">
      <c r="A425" s="14"/>
      <c r="B425" s="14" t="s">
        <v>1073</v>
      </c>
      <c r="C425" s="14">
        <f>COUNTA(C423:C424)</f>
        <v>2</v>
      </c>
      <c r="D425" s="16">
        <f>SUM(D423:D424)</f>
        <v>2</v>
      </c>
      <c r="E425" s="16">
        <f t="shared" ref="E425:AE425" si="177">SUM(E423:E424)</f>
        <v>0</v>
      </c>
      <c r="F425" s="16">
        <f t="shared" si="177"/>
        <v>2</v>
      </c>
      <c r="G425" s="16">
        <f t="shared" si="177"/>
        <v>0</v>
      </c>
      <c r="H425" s="16">
        <f t="shared" si="177"/>
        <v>0</v>
      </c>
      <c r="I425" s="16">
        <f t="shared" si="177"/>
        <v>16</v>
      </c>
      <c r="J425" s="16">
        <f t="shared" ref="J425" si="178">SUM(J423:J424)</f>
        <v>0</v>
      </c>
      <c r="K425" s="16">
        <f t="shared" si="177"/>
        <v>2</v>
      </c>
      <c r="L425" s="16">
        <f t="shared" ref="L425" si="179">SUM(L423:L424)</f>
        <v>0</v>
      </c>
      <c r="M425" s="16">
        <f t="shared" si="177"/>
        <v>1</v>
      </c>
      <c r="N425" s="16">
        <f t="shared" si="177"/>
        <v>0</v>
      </c>
      <c r="O425" s="16">
        <f t="shared" si="177"/>
        <v>13</v>
      </c>
      <c r="P425" s="16">
        <f t="shared" si="177"/>
        <v>10</v>
      </c>
      <c r="Q425" s="16">
        <f t="shared" si="177"/>
        <v>23</v>
      </c>
      <c r="R425" s="16">
        <f t="shared" si="177"/>
        <v>2</v>
      </c>
      <c r="S425" s="16">
        <f t="shared" si="177"/>
        <v>0</v>
      </c>
      <c r="T425" s="16">
        <f t="shared" si="177"/>
        <v>0</v>
      </c>
      <c r="U425" s="16">
        <f t="shared" si="177"/>
        <v>2</v>
      </c>
      <c r="V425" s="16">
        <f t="shared" si="177"/>
        <v>2</v>
      </c>
      <c r="W425" s="16">
        <f t="shared" si="177"/>
        <v>1</v>
      </c>
      <c r="X425" s="16">
        <f t="shared" si="177"/>
        <v>2</v>
      </c>
      <c r="Y425" s="16">
        <f t="shared" si="177"/>
        <v>0</v>
      </c>
      <c r="Z425" s="16">
        <f t="shared" si="177"/>
        <v>0</v>
      </c>
      <c r="AA425" s="16">
        <f t="shared" si="177"/>
        <v>0</v>
      </c>
      <c r="AB425" s="16">
        <f t="shared" si="177"/>
        <v>0</v>
      </c>
      <c r="AC425" s="16">
        <f t="shared" ref="AC425" si="180">SUM(AC423:AC424)</f>
        <v>0</v>
      </c>
      <c r="AD425" s="16">
        <f t="shared" si="177"/>
        <v>0</v>
      </c>
      <c r="AE425" s="16">
        <f t="shared" si="177"/>
        <v>0</v>
      </c>
      <c r="AF425" s="13">
        <v>2</v>
      </c>
    </row>
    <row r="426" spans="1:32" s="13" customFormat="1" ht="13.7" customHeight="1" x14ac:dyDescent="0.15">
      <c r="A426" s="9" t="s">
        <v>1110</v>
      </c>
      <c r="B426" s="9" t="s">
        <v>373</v>
      </c>
      <c r="C426" s="10" t="s">
        <v>374</v>
      </c>
      <c r="D426" s="12">
        <v>1</v>
      </c>
      <c r="E426" s="12">
        <v>0</v>
      </c>
      <c r="F426" s="12">
        <v>1</v>
      </c>
      <c r="G426" s="12">
        <v>1</v>
      </c>
      <c r="H426" s="12">
        <v>0</v>
      </c>
      <c r="I426" s="12">
        <v>17</v>
      </c>
      <c r="J426" s="12">
        <v>0</v>
      </c>
      <c r="K426" s="12">
        <v>1</v>
      </c>
      <c r="L426" s="12">
        <v>0</v>
      </c>
      <c r="M426" s="12">
        <v>1</v>
      </c>
      <c r="N426" s="12">
        <v>2</v>
      </c>
      <c r="O426" s="12">
        <v>14</v>
      </c>
      <c r="P426" s="12">
        <v>10</v>
      </c>
      <c r="Q426" s="144">
        <v>24</v>
      </c>
      <c r="R426" s="144">
        <v>1</v>
      </c>
      <c r="S426" s="144">
        <v>0</v>
      </c>
      <c r="T426" s="144">
        <v>11</v>
      </c>
      <c r="U426" s="144">
        <v>12</v>
      </c>
      <c r="V426" s="144">
        <v>1</v>
      </c>
      <c r="W426" s="144">
        <v>6</v>
      </c>
      <c r="X426" s="144">
        <v>1</v>
      </c>
      <c r="Y426" s="144">
        <v>1</v>
      </c>
      <c r="Z426" s="144">
        <v>0</v>
      </c>
      <c r="AA426" s="144">
        <v>0</v>
      </c>
      <c r="AB426" s="144">
        <v>0</v>
      </c>
      <c r="AC426" s="144">
        <v>0</v>
      </c>
      <c r="AD426" s="144">
        <v>0</v>
      </c>
      <c r="AE426" s="144">
        <v>0</v>
      </c>
      <c r="AF426" s="5">
        <v>3</v>
      </c>
    </row>
    <row r="427" spans="1:32" s="5" customFormat="1" ht="13.7" customHeight="1" x14ac:dyDescent="0.15">
      <c r="A427" s="9" t="s">
        <v>1110</v>
      </c>
      <c r="B427" s="9" t="s">
        <v>373</v>
      </c>
      <c r="C427" s="10" t="s">
        <v>375</v>
      </c>
      <c r="D427" s="12">
        <v>1</v>
      </c>
      <c r="E427" s="12">
        <v>0</v>
      </c>
      <c r="F427" s="12">
        <v>1</v>
      </c>
      <c r="G427" s="12">
        <v>0</v>
      </c>
      <c r="H427" s="12">
        <v>0</v>
      </c>
      <c r="I427" s="12">
        <v>12</v>
      </c>
      <c r="J427" s="12">
        <v>0</v>
      </c>
      <c r="K427" s="12">
        <v>1</v>
      </c>
      <c r="L427" s="12">
        <v>0</v>
      </c>
      <c r="M427" s="12">
        <v>0</v>
      </c>
      <c r="N427" s="12">
        <v>0</v>
      </c>
      <c r="O427" s="12">
        <v>7</v>
      </c>
      <c r="P427" s="12">
        <v>8</v>
      </c>
      <c r="Q427" s="144">
        <v>15</v>
      </c>
      <c r="R427" s="144">
        <v>1</v>
      </c>
      <c r="S427" s="144">
        <v>0</v>
      </c>
      <c r="T427" s="144">
        <v>6</v>
      </c>
      <c r="U427" s="144">
        <v>7</v>
      </c>
      <c r="V427" s="144">
        <v>1</v>
      </c>
      <c r="W427" s="144">
        <v>1</v>
      </c>
      <c r="X427" s="144">
        <v>1</v>
      </c>
      <c r="Y427" s="144">
        <v>0</v>
      </c>
      <c r="Z427" s="144">
        <v>0</v>
      </c>
      <c r="AA427" s="144">
        <v>1</v>
      </c>
      <c r="AB427" s="144">
        <v>1</v>
      </c>
      <c r="AC427" s="144">
        <v>0</v>
      </c>
      <c r="AD427" s="144">
        <v>0</v>
      </c>
      <c r="AE427" s="144">
        <v>1</v>
      </c>
      <c r="AF427" s="13">
        <v>4</v>
      </c>
    </row>
    <row r="428" spans="1:32" s="13" customFormat="1" ht="13.7" customHeight="1" x14ac:dyDescent="0.15">
      <c r="A428" s="9" t="s">
        <v>1110</v>
      </c>
      <c r="B428" s="9" t="s">
        <v>373</v>
      </c>
      <c r="C428" s="10" t="s">
        <v>376</v>
      </c>
      <c r="D428" s="12">
        <v>1</v>
      </c>
      <c r="E428" s="12">
        <v>0</v>
      </c>
      <c r="F428" s="12">
        <v>1</v>
      </c>
      <c r="G428" s="12">
        <v>0</v>
      </c>
      <c r="H428" s="12">
        <v>0</v>
      </c>
      <c r="I428" s="12">
        <v>16</v>
      </c>
      <c r="J428" s="12">
        <v>0</v>
      </c>
      <c r="K428" s="12">
        <v>2</v>
      </c>
      <c r="L428" s="12">
        <v>0</v>
      </c>
      <c r="M428" s="12">
        <v>0</v>
      </c>
      <c r="N428" s="12">
        <v>0</v>
      </c>
      <c r="O428" s="12">
        <v>9</v>
      </c>
      <c r="P428" s="12">
        <v>11</v>
      </c>
      <c r="Q428" s="144">
        <v>20</v>
      </c>
      <c r="R428" s="144">
        <v>1</v>
      </c>
      <c r="S428" s="144">
        <v>0</v>
      </c>
      <c r="T428" s="144">
        <v>10</v>
      </c>
      <c r="U428" s="144">
        <v>11</v>
      </c>
      <c r="V428" s="144">
        <v>1</v>
      </c>
      <c r="W428" s="144">
        <v>6</v>
      </c>
      <c r="X428" s="144">
        <v>1</v>
      </c>
      <c r="Y428" s="144">
        <v>1</v>
      </c>
      <c r="Z428" s="144">
        <v>0</v>
      </c>
      <c r="AA428" s="144">
        <v>1</v>
      </c>
      <c r="AB428" s="144">
        <v>1</v>
      </c>
      <c r="AC428" s="144">
        <v>0</v>
      </c>
      <c r="AD428" s="144">
        <v>1</v>
      </c>
      <c r="AE428" s="144">
        <v>1</v>
      </c>
      <c r="AF428" s="13">
        <v>5</v>
      </c>
    </row>
    <row r="429" spans="1:32" s="13" customFormat="1" ht="13.7" customHeight="1" x14ac:dyDescent="0.15">
      <c r="A429" s="9" t="s">
        <v>1110</v>
      </c>
      <c r="B429" s="9" t="s">
        <v>373</v>
      </c>
      <c r="C429" s="10" t="s">
        <v>377</v>
      </c>
      <c r="D429" s="12">
        <v>1</v>
      </c>
      <c r="E429" s="12">
        <v>0</v>
      </c>
      <c r="F429" s="12">
        <v>0</v>
      </c>
      <c r="G429" s="12">
        <v>0</v>
      </c>
      <c r="H429" s="144">
        <v>0</v>
      </c>
      <c r="I429" s="12">
        <v>3</v>
      </c>
      <c r="J429" s="12">
        <v>0</v>
      </c>
      <c r="K429" s="12">
        <v>1</v>
      </c>
      <c r="L429" s="12">
        <v>0</v>
      </c>
      <c r="M429" s="12">
        <v>0</v>
      </c>
      <c r="N429" s="12">
        <v>0</v>
      </c>
      <c r="O429" s="12">
        <v>2</v>
      </c>
      <c r="P429" s="12">
        <v>3</v>
      </c>
      <c r="Q429" s="144">
        <v>5</v>
      </c>
      <c r="R429" s="144">
        <v>0</v>
      </c>
      <c r="S429" s="144">
        <v>0</v>
      </c>
      <c r="T429" s="144">
        <v>2</v>
      </c>
      <c r="U429" s="144">
        <v>2</v>
      </c>
      <c r="V429" s="144">
        <v>0</v>
      </c>
      <c r="W429" s="144">
        <v>0</v>
      </c>
      <c r="X429" s="144">
        <v>1</v>
      </c>
      <c r="Y429" s="144">
        <v>0</v>
      </c>
      <c r="Z429" s="144">
        <v>0</v>
      </c>
      <c r="AA429" s="144">
        <v>0</v>
      </c>
      <c r="AB429" s="144">
        <v>1</v>
      </c>
      <c r="AC429" s="144">
        <v>0</v>
      </c>
      <c r="AD429" s="144">
        <v>0</v>
      </c>
      <c r="AE429" s="144">
        <v>0</v>
      </c>
      <c r="AF429" s="13">
        <v>6</v>
      </c>
    </row>
    <row r="430" spans="1:32" s="13" customFormat="1" ht="13.7" customHeight="1" x14ac:dyDescent="0.15">
      <c r="A430" s="14"/>
      <c r="B430" s="14" t="s">
        <v>1073</v>
      </c>
      <c r="C430" s="14">
        <f>COUNTA(C426:C429)</f>
        <v>4</v>
      </c>
      <c r="D430" s="16">
        <f>SUM(D426:D429)</f>
        <v>4</v>
      </c>
      <c r="E430" s="16">
        <f t="shared" ref="E430:AE430" si="181">SUM(E426:E429)</f>
        <v>0</v>
      </c>
      <c r="F430" s="16">
        <f t="shared" si="181"/>
        <v>3</v>
      </c>
      <c r="G430" s="16">
        <f t="shared" si="181"/>
        <v>1</v>
      </c>
      <c r="H430" s="16">
        <f t="shared" si="181"/>
        <v>0</v>
      </c>
      <c r="I430" s="16">
        <f t="shared" si="181"/>
        <v>48</v>
      </c>
      <c r="J430" s="16">
        <f t="shared" ref="J430" si="182">SUM(J426:J429)</f>
        <v>0</v>
      </c>
      <c r="K430" s="16">
        <f t="shared" si="181"/>
        <v>5</v>
      </c>
      <c r="L430" s="16">
        <f t="shared" ref="L430" si="183">SUM(L426:L429)</f>
        <v>0</v>
      </c>
      <c r="M430" s="16">
        <f t="shared" si="181"/>
        <v>1</v>
      </c>
      <c r="N430" s="16">
        <f t="shared" si="181"/>
        <v>2</v>
      </c>
      <c r="O430" s="16">
        <f t="shared" si="181"/>
        <v>32</v>
      </c>
      <c r="P430" s="16">
        <f t="shared" si="181"/>
        <v>32</v>
      </c>
      <c r="Q430" s="16">
        <f t="shared" si="181"/>
        <v>64</v>
      </c>
      <c r="R430" s="16">
        <f t="shared" si="181"/>
        <v>3</v>
      </c>
      <c r="S430" s="16">
        <f t="shared" si="181"/>
        <v>0</v>
      </c>
      <c r="T430" s="16">
        <f t="shared" si="181"/>
        <v>29</v>
      </c>
      <c r="U430" s="16">
        <f t="shared" si="181"/>
        <v>32</v>
      </c>
      <c r="V430" s="16">
        <f t="shared" si="181"/>
        <v>3</v>
      </c>
      <c r="W430" s="16">
        <f t="shared" si="181"/>
        <v>13</v>
      </c>
      <c r="X430" s="16">
        <f t="shared" si="181"/>
        <v>4</v>
      </c>
      <c r="Y430" s="16">
        <f t="shared" si="181"/>
        <v>2</v>
      </c>
      <c r="Z430" s="16">
        <f t="shared" si="181"/>
        <v>0</v>
      </c>
      <c r="AA430" s="16">
        <f t="shared" si="181"/>
        <v>2</v>
      </c>
      <c r="AB430" s="16">
        <f t="shared" si="181"/>
        <v>3</v>
      </c>
      <c r="AC430" s="16">
        <f t="shared" ref="AC430" si="184">SUM(AC426:AC429)</f>
        <v>0</v>
      </c>
      <c r="AD430" s="16">
        <f t="shared" si="181"/>
        <v>1</v>
      </c>
      <c r="AE430" s="16">
        <f t="shared" si="181"/>
        <v>2</v>
      </c>
      <c r="AF430" s="13">
        <v>7</v>
      </c>
    </row>
    <row r="431" spans="1:32" s="5" customFormat="1" ht="13.7" customHeight="1" x14ac:dyDescent="0.15">
      <c r="A431" s="9" t="s">
        <v>1110</v>
      </c>
      <c r="B431" s="9" t="s">
        <v>378</v>
      </c>
      <c r="C431" s="10" t="s">
        <v>1019</v>
      </c>
      <c r="D431" s="12">
        <v>1</v>
      </c>
      <c r="E431" s="12">
        <v>0</v>
      </c>
      <c r="F431" s="12">
        <v>1</v>
      </c>
      <c r="G431" s="12">
        <v>0</v>
      </c>
      <c r="H431" s="12">
        <v>0</v>
      </c>
      <c r="I431" s="12">
        <v>5</v>
      </c>
      <c r="J431" s="12">
        <v>0</v>
      </c>
      <c r="K431" s="12">
        <v>1</v>
      </c>
      <c r="L431" s="12">
        <v>0</v>
      </c>
      <c r="M431" s="12">
        <v>0</v>
      </c>
      <c r="N431" s="12">
        <v>0</v>
      </c>
      <c r="O431" s="12">
        <v>5</v>
      </c>
      <c r="P431" s="12">
        <v>3</v>
      </c>
      <c r="Q431" s="144">
        <v>8</v>
      </c>
      <c r="R431" s="144">
        <v>1</v>
      </c>
      <c r="S431" s="144">
        <v>0</v>
      </c>
      <c r="T431" s="144">
        <v>1</v>
      </c>
      <c r="U431" s="144">
        <v>2</v>
      </c>
      <c r="V431" s="144">
        <v>1</v>
      </c>
      <c r="W431" s="144">
        <v>0</v>
      </c>
      <c r="X431" s="144">
        <v>1</v>
      </c>
      <c r="Y431" s="144">
        <v>0</v>
      </c>
      <c r="Z431" s="144">
        <v>0</v>
      </c>
      <c r="AA431" s="144">
        <v>0</v>
      </c>
      <c r="AB431" s="144">
        <v>0</v>
      </c>
      <c r="AC431" s="144">
        <v>0</v>
      </c>
      <c r="AD431" s="144">
        <v>0</v>
      </c>
      <c r="AE431" s="144">
        <v>0</v>
      </c>
      <c r="AF431" s="5">
        <v>8</v>
      </c>
    </row>
    <row r="432" spans="1:32" s="13" customFormat="1" ht="13.7" customHeight="1" x14ac:dyDescent="0.15">
      <c r="A432" s="9" t="s">
        <v>1110</v>
      </c>
      <c r="B432" s="9" t="s">
        <v>378</v>
      </c>
      <c r="C432" s="10" t="s">
        <v>379</v>
      </c>
      <c r="D432" s="12">
        <v>1</v>
      </c>
      <c r="E432" s="12">
        <v>0</v>
      </c>
      <c r="F432" s="12">
        <v>1</v>
      </c>
      <c r="G432" s="12">
        <v>0</v>
      </c>
      <c r="H432" s="12">
        <v>0</v>
      </c>
      <c r="I432" s="12">
        <v>4</v>
      </c>
      <c r="J432" s="12">
        <v>1</v>
      </c>
      <c r="K432" s="12">
        <v>1</v>
      </c>
      <c r="L432" s="12">
        <v>0</v>
      </c>
      <c r="M432" s="12">
        <v>0</v>
      </c>
      <c r="N432" s="12">
        <v>0</v>
      </c>
      <c r="O432" s="12">
        <v>2</v>
      </c>
      <c r="P432" s="12">
        <v>6</v>
      </c>
      <c r="Q432" s="144">
        <v>8</v>
      </c>
      <c r="R432" s="144">
        <v>1</v>
      </c>
      <c r="S432" s="144">
        <v>0</v>
      </c>
      <c r="T432" s="144">
        <v>1</v>
      </c>
      <c r="U432" s="144">
        <v>2</v>
      </c>
      <c r="V432" s="144">
        <v>1</v>
      </c>
      <c r="W432" s="144">
        <v>0</v>
      </c>
      <c r="X432" s="144">
        <v>1</v>
      </c>
      <c r="Y432" s="144">
        <v>0</v>
      </c>
      <c r="Z432" s="144">
        <v>0</v>
      </c>
      <c r="AA432" s="144">
        <v>1</v>
      </c>
      <c r="AB432" s="144">
        <v>1</v>
      </c>
      <c r="AC432" s="144">
        <v>0</v>
      </c>
      <c r="AD432" s="144">
        <v>0</v>
      </c>
      <c r="AE432" s="144">
        <v>1</v>
      </c>
      <c r="AF432" s="13">
        <v>9</v>
      </c>
    </row>
    <row r="433" spans="1:32" s="5" customFormat="1" ht="13.7" customHeight="1" x14ac:dyDescent="0.15">
      <c r="A433" s="14"/>
      <c r="B433" s="14" t="s">
        <v>1073</v>
      </c>
      <c r="C433" s="14">
        <f>COUNTA(C431:C432)</f>
        <v>2</v>
      </c>
      <c r="D433" s="16">
        <f>SUM(D431:D432)</f>
        <v>2</v>
      </c>
      <c r="E433" s="16">
        <f t="shared" ref="E433:AE433" si="185">SUM(E431:E432)</f>
        <v>0</v>
      </c>
      <c r="F433" s="16">
        <f t="shared" si="185"/>
        <v>2</v>
      </c>
      <c r="G433" s="16">
        <f t="shared" si="185"/>
        <v>0</v>
      </c>
      <c r="H433" s="16">
        <f t="shared" si="185"/>
        <v>0</v>
      </c>
      <c r="I433" s="16">
        <f t="shared" si="185"/>
        <v>9</v>
      </c>
      <c r="J433" s="16">
        <f t="shared" ref="J433" si="186">SUM(J431:J432)</f>
        <v>1</v>
      </c>
      <c r="K433" s="16">
        <f t="shared" si="185"/>
        <v>2</v>
      </c>
      <c r="L433" s="16">
        <f t="shared" ref="L433" si="187">SUM(L431:L432)</f>
        <v>0</v>
      </c>
      <c r="M433" s="16">
        <f t="shared" si="185"/>
        <v>0</v>
      </c>
      <c r="N433" s="16">
        <f t="shared" si="185"/>
        <v>0</v>
      </c>
      <c r="O433" s="16">
        <f t="shared" si="185"/>
        <v>7</v>
      </c>
      <c r="P433" s="16">
        <f t="shared" si="185"/>
        <v>9</v>
      </c>
      <c r="Q433" s="16">
        <f t="shared" si="185"/>
        <v>16</v>
      </c>
      <c r="R433" s="16">
        <f t="shared" si="185"/>
        <v>2</v>
      </c>
      <c r="S433" s="16">
        <f t="shared" si="185"/>
        <v>0</v>
      </c>
      <c r="T433" s="16">
        <f t="shared" si="185"/>
        <v>2</v>
      </c>
      <c r="U433" s="16">
        <f t="shared" si="185"/>
        <v>4</v>
      </c>
      <c r="V433" s="16">
        <f t="shared" si="185"/>
        <v>2</v>
      </c>
      <c r="W433" s="16">
        <f t="shared" si="185"/>
        <v>0</v>
      </c>
      <c r="X433" s="16">
        <f t="shared" si="185"/>
        <v>2</v>
      </c>
      <c r="Y433" s="16">
        <f t="shared" si="185"/>
        <v>0</v>
      </c>
      <c r="Z433" s="16">
        <f t="shared" si="185"/>
        <v>0</v>
      </c>
      <c r="AA433" s="16">
        <f t="shared" si="185"/>
        <v>1</v>
      </c>
      <c r="AB433" s="16">
        <f t="shared" si="185"/>
        <v>1</v>
      </c>
      <c r="AC433" s="16">
        <f t="shared" ref="AC433" si="188">SUM(AC431:AC432)</f>
        <v>0</v>
      </c>
      <c r="AD433" s="16">
        <f t="shared" si="185"/>
        <v>0</v>
      </c>
      <c r="AE433" s="16">
        <f t="shared" si="185"/>
        <v>1</v>
      </c>
      <c r="AF433" s="13">
        <v>10</v>
      </c>
    </row>
    <row r="434" spans="1:32" s="13" customFormat="1" ht="13.7" customHeight="1" x14ac:dyDescent="0.15">
      <c r="A434" s="18"/>
      <c r="B434" s="18" t="s">
        <v>1074</v>
      </c>
      <c r="C434" s="18">
        <f>C374+C376+C379+C382+C385+C388+C391+C393+C396+C398+C404+C408+C411+C413+C415+C420+C422+C425+C430+C433</f>
        <v>57</v>
      </c>
      <c r="D434" s="20">
        <f>D374+D376+D379+D382+D385+D388+D391+D393+D396+D398+D404+D408+D411+D413+D415+D420+D422+D425+D430+D433</f>
        <v>56</v>
      </c>
      <c r="E434" s="20">
        <f t="shared" ref="E434:AE434" si="189">E374+E376+E379+E382+E385+E388+E391+E393+E396+E398+E404+E408+E411+E413+E415+E420+E422+E425+E430+E433</f>
        <v>0</v>
      </c>
      <c r="F434" s="20">
        <f t="shared" si="189"/>
        <v>54</v>
      </c>
      <c r="G434" s="20">
        <f t="shared" si="189"/>
        <v>10</v>
      </c>
      <c r="H434" s="20">
        <f t="shared" si="189"/>
        <v>0</v>
      </c>
      <c r="I434" s="20">
        <f t="shared" si="189"/>
        <v>637</v>
      </c>
      <c r="J434" s="20">
        <f t="shared" ref="J434" si="190">J374+J376+J379+J382+J385+J388+J391+J393+J396+J398+J404+J408+J411+J413+J415+J420+J422+J425+J430+J433</f>
        <v>3</v>
      </c>
      <c r="K434" s="20">
        <f t="shared" si="189"/>
        <v>54</v>
      </c>
      <c r="L434" s="20">
        <f t="shared" ref="L434" si="191">L374+L376+L379+L382+L385+L388+L391+L393+L396+L398+L404+L408+L411+L413+L415+L420+L422+L425+L430+L433</f>
        <v>0</v>
      </c>
      <c r="M434" s="20">
        <f t="shared" si="189"/>
        <v>21</v>
      </c>
      <c r="N434" s="20">
        <f t="shared" si="189"/>
        <v>25</v>
      </c>
      <c r="O434" s="20">
        <f t="shared" si="189"/>
        <v>408</v>
      </c>
      <c r="P434" s="20">
        <f t="shared" si="189"/>
        <v>452</v>
      </c>
      <c r="Q434" s="20">
        <f t="shared" si="189"/>
        <v>860</v>
      </c>
      <c r="R434" s="20">
        <f t="shared" si="189"/>
        <v>53</v>
      </c>
      <c r="S434" s="20">
        <f t="shared" si="189"/>
        <v>0</v>
      </c>
      <c r="T434" s="20">
        <f t="shared" si="189"/>
        <v>194</v>
      </c>
      <c r="U434" s="20">
        <f t="shared" si="189"/>
        <v>247</v>
      </c>
      <c r="V434" s="20">
        <f t="shared" si="189"/>
        <v>55</v>
      </c>
      <c r="W434" s="20">
        <f t="shared" si="189"/>
        <v>115</v>
      </c>
      <c r="X434" s="20">
        <f t="shared" si="189"/>
        <v>56</v>
      </c>
      <c r="Y434" s="20">
        <f t="shared" si="189"/>
        <v>23</v>
      </c>
      <c r="Z434" s="20">
        <f t="shared" si="189"/>
        <v>0</v>
      </c>
      <c r="AA434" s="20">
        <f t="shared" si="189"/>
        <v>12</v>
      </c>
      <c r="AB434" s="20">
        <f t="shared" si="189"/>
        <v>16</v>
      </c>
      <c r="AC434" s="20">
        <f t="shared" ref="AC434" si="192">AC374+AC376+AC379+AC382+AC385+AC388+AC391+AC393+AC396+AC398+AC404+AC408+AC411+AC413+AC415+AC420+AC422+AC425+AC430+AC433</f>
        <v>0</v>
      </c>
      <c r="AD434" s="20">
        <f t="shared" si="189"/>
        <v>2</v>
      </c>
      <c r="AE434" s="20">
        <f t="shared" si="189"/>
        <v>13</v>
      </c>
      <c r="AF434" s="13">
        <v>11</v>
      </c>
    </row>
    <row r="435" spans="1:32" s="13" customFormat="1" ht="13.7" customHeight="1" x14ac:dyDescent="0.15">
      <c r="A435" s="9" t="s">
        <v>1111</v>
      </c>
      <c r="B435" s="9" t="s">
        <v>868</v>
      </c>
      <c r="C435" s="10" t="s">
        <v>869</v>
      </c>
      <c r="D435" s="12">
        <v>1</v>
      </c>
      <c r="E435" s="12">
        <v>0</v>
      </c>
      <c r="F435" s="12">
        <v>1</v>
      </c>
      <c r="G435" s="12">
        <v>0</v>
      </c>
      <c r="H435" s="12">
        <v>0</v>
      </c>
      <c r="I435" s="12">
        <v>3</v>
      </c>
      <c r="J435" s="12">
        <v>0</v>
      </c>
      <c r="K435" s="12">
        <v>1</v>
      </c>
      <c r="L435" s="12">
        <v>0</v>
      </c>
      <c r="M435" s="12">
        <v>0</v>
      </c>
      <c r="N435" s="12">
        <v>0</v>
      </c>
      <c r="O435" s="12">
        <v>1</v>
      </c>
      <c r="P435" s="12">
        <v>5</v>
      </c>
      <c r="Q435" s="144">
        <v>6</v>
      </c>
      <c r="R435" s="144">
        <v>1</v>
      </c>
      <c r="S435" s="144">
        <v>0</v>
      </c>
      <c r="T435" s="144">
        <v>2</v>
      </c>
      <c r="U435" s="144">
        <v>3</v>
      </c>
      <c r="V435" s="144">
        <v>1</v>
      </c>
      <c r="W435" s="144">
        <v>0</v>
      </c>
      <c r="X435" s="144">
        <v>1</v>
      </c>
      <c r="Y435" s="144">
        <v>0</v>
      </c>
      <c r="Z435" s="144">
        <v>0</v>
      </c>
      <c r="AA435" s="144">
        <v>0</v>
      </c>
      <c r="AB435" s="144">
        <v>0</v>
      </c>
      <c r="AC435" s="144">
        <v>0</v>
      </c>
      <c r="AD435" s="144">
        <v>0</v>
      </c>
      <c r="AE435" s="144">
        <v>0</v>
      </c>
      <c r="AF435" s="5">
        <v>13</v>
      </c>
    </row>
    <row r="436" spans="1:32" s="13" customFormat="1" ht="13.7" customHeight="1" x14ac:dyDescent="0.15">
      <c r="A436" s="9" t="s">
        <v>1111</v>
      </c>
      <c r="B436" s="9" t="s">
        <v>868</v>
      </c>
      <c r="C436" s="10" t="s">
        <v>68</v>
      </c>
      <c r="D436" s="12">
        <v>1</v>
      </c>
      <c r="E436" s="12">
        <v>0</v>
      </c>
      <c r="F436" s="12">
        <v>1</v>
      </c>
      <c r="G436" s="12">
        <v>1</v>
      </c>
      <c r="H436" s="12">
        <v>0</v>
      </c>
      <c r="I436" s="12">
        <v>28</v>
      </c>
      <c r="J436" s="12">
        <v>1</v>
      </c>
      <c r="K436" s="12">
        <v>1</v>
      </c>
      <c r="L436" s="12">
        <v>0</v>
      </c>
      <c r="M436" s="12">
        <v>0</v>
      </c>
      <c r="N436" s="12">
        <v>0</v>
      </c>
      <c r="O436" s="12">
        <v>16</v>
      </c>
      <c r="P436" s="12">
        <v>17</v>
      </c>
      <c r="Q436" s="144">
        <v>33</v>
      </c>
      <c r="R436" s="144">
        <v>1</v>
      </c>
      <c r="S436" s="144">
        <v>0</v>
      </c>
      <c r="T436" s="144">
        <v>10</v>
      </c>
      <c r="U436" s="144">
        <v>11</v>
      </c>
      <c r="V436" s="144">
        <v>1</v>
      </c>
      <c r="W436" s="144">
        <v>6</v>
      </c>
      <c r="X436" s="144">
        <v>1</v>
      </c>
      <c r="Y436" s="144">
        <v>1</v>
      </c>
      <c r="Z436" s="144">
        <v>0</v>
      </c>
      <c r="AA436" s="144">
        <v>0</v>
      </c>
      <c r="AB436" s="144">
        <v>1</v>
      </c>
      <c r="AC436" s="144">
        <v>0</v>
      </c>
      <c r="AD436" s="144">
        <v>0</v>
      </c>
      <c r="AE436" s="144">
        <v>1</v>
      </c>
      <c r="AF436" s="13">
        <v>14</v>
      </c>
    </row>
    <row r="437" spans="1:32" s="13" customFormat="1" ht="13.7" customHeight="1" x14ac:dyDescent="0.15">
      <c r="A437" s="9" t="s">
        <v>1111</v>
      </c>
      <c r="B437" s="9" t="s">
        <v>868</v>
      </c>
      <c r="C437" s="10" t="s">
        <v>78</v>
      </c>
      <c r="D437" s="12">
        <v>1</v>
      </c>
      <c r="E437" s="12">
        <v>0</v>
      </c>
      <c r="F437" s="12">
        <v>3</v>
      </c>
      <c r="G437" s="12">
        <v>0</v>
      </c>
      <c r="H437" s="12">
        <v>0</v>
      </c>
      <c r="I437" s="12">
        <v>31</v>
      </c>
      <c r="J437" s="12">
        <v>0</v>
      </c>
      <c r="K437" s="12">
        <v>1</v>
      </c>
      <c r="L437" s="12">
        <v>0</v>
      </c>
      <c r="M437" s="12">
        <v>0</v>
      </c>
      <c r="N437" s="12">
        <v>1</v>
      </c>
      <c r="O437" s="12">
        <v>19</v>
      </c>
      <c r="P437" s="12">
        <v>18</v>
      </c>
      <c r="Q437" s="144">
        <v>37</v>
      </c>
      <c r="R437" s="144">
        <v>1</v>
      </c>
      <c r="S437" s="144">
        <v>0</v>
      </c>
      <c r="T437" s="144">
        <v>9</v>
      </c>
      <c r="U437" s="144">
        <v>10</v>
      </c>
      <c r="V437" s="144">
        <v>1</v>
      </c>
      <c r="W437" s="144">
        <v>6</v>
      </c>
      <c r="X437" s="144">
        <v>1</v>
      </c>
      <c r="Y437" s="144">
        <v>1</v>
      </c>
      <c r="Z437" s="144">
        <v>4</v>
      </c>
      <c r="AA437" s="144">
        <v>0</v>
      </c>
      <c r="AB437" s="144">
        <v>0</v>
      </c>
      <c r="AC437" s="144">
        <v>0</v>
      </c>
      <c r="AD437" s="144">
        <v>0</v>
      </c>
      <c r="AE437" s="144">
        <v>0</v>
      </c>
      <c r="AF437" s="13">
        <v>15</v>
      </c>
    </row>
    <row r="438" spans="1:32" s="5" customFormat="1" ht="13.7" customHeight="1" x14ac:dyDescent="0.15">
      <c r="A438" s="9" t="s">
        <v>1111</v>
      </c>
      <c r="B438" s="9" t="s">
        <v>868</v>
      </c>
      <c r="C438" s="10" t="s">
        <v>85</v>
      </c>
      <c r="D438" s="12">
        <v>1</v>
      </c>
      <c r="E438" s="12">
        <v>0</v>
      </c>
      <c r="F438" s="12">
        <v>1</v>
      </c>
      <c r="G438" s="12">
        <v>0</v>
      </c>
      <c r="H438" s="12">
        <v>0</v>
      </c>
      <c r="I438" s="12">
        <v>14</v>
      </c>
      <c r="J438" s="12">
        <v>0</v>
      </c>
      <c r="K438" s="12">
        <v>1</v>
      </c>
      <c r="L438" s="12">
        <v>0</v>
      </c>
      <c r="M438" s="12">
        <v>1</v>
      </c>
      <c r="N438" s="12">
        <v>0</v>
      </c>
      <c r="O438" s="12">
        <v>10</v>
      </c>
      <c r="P438" s="12">
        <v>8</v>
      </c>
      <c r="Q438" s="144">
        <v>18</v>
      </c>
      <c r="R438" s="144">
        <v>1</v>
      </c>
      <c r="S438" s="144">
        <v>0</v>
      </c>
      <c r="T438" s="144">
        <v>6</v>
      </c>
      <c r="U438" s="144">
        <v>7</v>
      </c>
      <c r="V438" s="144">
        <v>1</v>
      </c>
      <c r="W438" s="144">
        <v>0</v>
      </c>
      <c r="X438" s="144">
        <v>1</v>
      </c>
      <c r="Y438" s="144">
        <v>0</v>
      </c>
      <c r="Z438" s="144">
        <v>0</v>
      </c>
      <c r="AA438" s="144">
        <v>0</v>
      </c>
      <c r="AB438" s="144">
        <v>0</v>
      </c>
      <c r="AC438" s="144">
        <v>0</v>
      </c>
      <c r="AD438" s="144">
        <v>0</v>
      </c>
      <c r="AE438" s="144">
        <v>0</v>
      </c>
      <c r="AF438" s="13">
        <v>16</v>
      </c>
    </row>
    <row r="439" spans="1:32" s="5" customFormat="1" ht="13.7" customHeight="1" x14ac:dyDescent="0.15">
      <c r="A439" s="9" t="s">
        <v>1111</v>
      </c>
      <c r="B439" s="9" t="s">
        <v>868</v>
      </c>
      <c r="C439" s="10" t="s">
        <v>1095</v>
      </c>
      <c r="D439" s="12">
        <v>1</v>
      </c>
      <c r="E439" s="12">
        <v>0</v>
      </c>
      <c r="F439" s="12">
        <v>1</v>
      </c>
      <c r="G439" s="12">
        <v>1</v>
      </c>
      <c r="H439" s="12">
        <v>0</v>
      </c>
      <c r="I439" s="12">
        <v>28</v>
      </c>
      <c r="J439" s="12">
        <v>0</v>
      </c>
      <c r="K439" s="12">
        <v>1</v>
      </c>
      <c r="L439" s="12">
        <v>0</v>
      </c>
      <c r="M439" s="12">
        <v>0</v>
      </c>
      <c r="N439" s="12">
        <v>0</v>
      </c>
      <c r="O439" s="12">
        <v>15</v>
      </c>
      <c r="P439" s="12">
        <v>17</v>
      </c>
      <c r="Q439" s="144">
        <v>32</v>
      </c>
      <c r="R439" s="144">
        <v>1</v>
      </c>
      <c r="S439" s="144">
        <v>0</v>
      </c>
      <c r="T439" s="144">
        <v>8</v>
      </c>
      <c r="U439" s="144">
        <v>9</v>
      </c>
      <c r="V439" s="144">
        <v>1</v>
      </c>
      <c r="W439" s="144">
        <v>6</v>
      </c>
      <c r="X439" s="144">
        <v>1</v>
      </c>
      <c r="Y439" s="144">
        <v>1</v>
      </c>
      <c r="Z439" s="144">
        <v>0</v>
      </c>
      <c r="AA439" s="144">
        <v>0</v>
      </c>
      <c r="AB439" s="144">
        <v>0</v>
      </c>
      <c r="AC439" s="144">
        <v>0</v>
      </c>
      <c r="AD439" s="144">
        <v>0</v>
      </c>
      <c r="AE439" s="144">
        <v>0</v>
      </c>
      <c r="AF439" s="5">
        <v>18</v>
      </c>
    </row>
    <row r="440" spans="1:32" s="13" customFormat="1" ht="13.7" customHeight="1" x14ac:dyDescent="0.15">
      <c r="A440" s="9" t="s">
        <v>1111</v>
      </c>
      <c r="B440" s="9" t="s">
        <v>868</v>
      </c>
      <c r="C440" s="10" t="s">
        <v>1180</v>
      </c>
      <c r="D440" s="12">
        <v>1</v>
      </c>
      <c r="E440" s="12">
        <v>0</v>
      </c>
      <c r="F440" s="12">
        <v>1</v>
      </c>
      <c r="G440" s="12">
        <v>1</v>
      </c>
      <c r="H440" s="12">
        <v>0</v>
      </c>
      <c r="I440" s="12">
        <v>27</v>
      </c>
      <c r="J440" s="12">
        <v>0</v>
      </c>
      <c r="K440" s="12">
        <v>1</v>
      </c>
      <c r="L440" s="12">
        <v>0</v>
      </c>
      <c r="M440" s="12">
        <v>1</v>
      </c>
      <c r="N440" s="12">
        <v>0</v>
      </c>
      <c r="O440" s="12">
        <v>14</v>
      </c>
      <c r="P440" s="12">
        <v>18</v>
      </c>
      <c r="Q440" s="144">
        <v>32</v>
      </c>
      <c r="R440" s="144">
        <v>1</v>
      </c>
      <c r="S440" s="144">
        <v>0</v>
      </c>
      <c r="T440" s="144">
        <v>7</v>
      </c>
      <c r="U440" s="144">
        <v>8</v>
      </c>
      <c r="V440" s="144">
        <v>1</v>
      </c>
      <c r="W440" s="144">
        <v>6</v>
      </c>
      <c r="X440" s="144">
        <v>1</v>
      </c>
      <c r="Y440" s="144">
        <v>1</v>
      </c>
      <c r="Z440" s="144">
        <v>0</v>
      </c>
      <c r="AA440" s="144">
        <v>0</v>
      </c>
      <c r="AB440" s="144">
        <v>0</v>
      </c>
      <c r="AC440" s="144">
        <v>0</v>
      </c>
      <c r="AD440" s="144">
        <v>0</v>
      </c>
      <c r="AE440" s="144">
        <v>0</v>
      </c>
      <c r="AF440" s="13">
        <v>21</v>
      </c>
    </row>
    <row r="441" spans="1:32" s="13" customFormat="1" ht="13.7" customHeight="1" x14ac:dyDescent="0.15">
      <c r="A441" s="9" t="s">
        <v>1111</v>
      </c>
      <c r="B441" s="9" t="s">
        <v>868</v>
      </c>
      <c r="C441" s="10" t="s">
        <v>1181</v>
      </c>
      <c r="D441" s="12">
        <v>1</v>
      </c>
      <c r="E441" s="12">
        <v>0</v>
      </c>
      <c r="F441" s="12">
        <v>1</v>
      </c>
      <c r="G441" s="12">
        <v>0</v>
      </c>
      <c r="H441" s="12">
        <v>0</v>
      </c>
      <c r="I441" s="12">
        <v>24</v>
      </c>
      <c r="J441" s="12">
        <v>1</v>
      </c>
      <c r="K441" s="12">
        <v>1</v>
      </c>
      <c r="L441" s="12">
        <v>0</v>
      </c>
      <c r="M441" s="12">
        <v>0</v>
      </c>
      <c r="N441" s="12">
        <v>0</v>
      </c>
      <c r="O441" s="12">
        <v>12</v>
      </c>
      <c r="P441" s="12">
        <v>16</v>
      </c>
      <c r="Q441" s="144">
        <v>28</v>
      </c>
      <c r="R441" s="144">
        <v>1</v>
      </c>
      <c r="S441" s="144">
        <v>0</v>
      </c>
      <c r="T441" s="144">
        <v>6</v>
      </c>
      <c r="U441" s="144">
        <v>7</v>
      </c>
      <c r="V441" s="144">
        <v>1</v>
      </c>
      <c r="W441" s="144">
        <v>6</v>
      </c>
      <c r="X441" s="144">
        <v>1</v>
      </c>
      <c r="Y441" s="144">
        <v>1</v>
      </c>
      <c r="Z441" s="144">
        <v>0</v>
      </c>
      <c r="AA441" s="144">
        <v>1</v>
      </c>
      <c r="AB441" s="144">
        <v>0</v>
      </c>
      <c r="AC441" s="144">
        <v>0</v>
      </c>
      <c r="AD441" s="144">
        <v>0</v>
      </c>
      <c r="AE441" s="144">
        <v>0</v>
      </c>
      <c r="AF441" s="13">
        <v>22</v>
      </c>
    </row>
    <row r="442" spans="1:32" s="13" customFormat="1" ht="13.7" customHeight="1" x14ac:dyDescent="0.15">
      <c r="A442" s="9" t="s">
        <v>1111</v>
      </c>
      <c r="B442" s="9" t="s">
        <v>868</v>
      </c>
      <c r="C442" s="10" t="s">
        <v>1182</v>
      </c>
      <c r="D442" s="12">
        <v>1</v>
      </c>
      <c r="E442" s="12">
        <v>0</v>
      </c>
      <c r="F442" s="12">
        <v>1</v>
      </c>
      <c r="G442" s="12">
        <v>0</v>
      </c>
      <c r="H442" s="12">
        <v>0</v>
      </c>
      <c r="I442" s="12">
        <v>16</v>
      </c>
      <c r="J442" s="12">
        <v>0</v>
      </c>
      <c r="K442" s="12">
        <v>1</v>
      </c>
      <c r="L442" s="12">
        <v>0</v>
      </c>
      <c r="M442" s="12">
        <v>0</v>
      </c>
      <c r="N442" s="12">
        <v>0</v>
      </c>
      <c r="O442" s="12">
        <v>9</v>
      </c>
      <c r="P442" s="12">
        <v>10</v>
      </c>
      <c r="Q442" s="144">
        <v>19</v>
      </c>
      <c r="R442" s="144">
        <v>1</v>
      </c>
      <c r="S442" s="144">
        <v>0</v>
      </c>
      <c r="T442" s="144">
        <v>6</v>
      </c>
      <c r="U442" s="144">
        <v>7</v>
      </c>
      <c r="V442" s="144">
        <v>1</v>
      </c>
      <c r="W442" s="144">
        <v>3</v>
      </c>
      <c r="X442" s="144">
        <v>1</v>
      </c>
      <c r="Y442" s="144">
        <v>1</v>
      </c>
      <c r="Z442" s="144">
        <v>0</v>
      </c>
      <c r="AA442" s="144">
        <v>0</v>
      </c>
      <c r="AB442" s="144">
        <v>0</v>
      </c>
      <c r="AC442" s="144">
        <v>0</v>
      </c>
      <c r="AD442" s="144">
        <v>0</v>
      </c>
      <c r="AE442" s="144">
        <v>0</v>
      </c>
      <c r="AF442" s="5">
        <v>23</v>
      </c>
    </row>
    <row r="443" spans="1:32" s="13" customFormat="1" ht="13.7" customHeight="1" x14ac:dyDescent="0.15">
      <c r="A443" s="9" t="s">
        <v>1111</v>
      </c>
      <c r="B443" s="9" t="s">
        <v>868</v>
      </c>
      <c r="C443" s="10" t="s">
        <v>1183</v>
      </c>
      <c r="D443" s="12">
        <v>1</v>
      </c>
      <c r="E443" s="12">
        <v>0</v>
      </c>
      <c r="F443" s="12">
        <v>1</v>
      </c>
      <c r="G443" s="12">
        <v>0</v>
      </c>
      <c r="H443" s="12">
        <v>0</v>
      </c>
      <c r="I443" s="12">
        <v>21</v>
      </c>
      <c r="J443" s="12">
        <v>0</v>
      </c>
      <c r="K443" s="12">
        <v>1</v>
      </c>
      <c r="L443" s="12">
        <v>0</v>
      </c>
      <c r="M443" s="12">
        <v>0</v>
      </c>
      <c r="N443" s="12">
        <v>0</v>
      </c>
      <c r="O443" s="12">
        <v>8</v>
      </c>
      <c r="P443" s="12">
        <v>16</v>
      </c>
      <c r="Q443" s="144">
        <v>24</v>
      </c>
      <c r="R443" s="144">
        <v>1</v>
      </c>
      <c r="S443" s="144">
        <v>0</v>
      </c>
      <c r="T443" s="144">
        <v>7</v>
      </c>
      <c r="U443" s="144">
        <v>8</v>
      </c>
      <c r="V443" s="144">
        <v>1</v>
      </c>
      <c r="W443" s="144">
        <v>6</v>
      </c>
      <c r="X443" s="144">
        <v>1</v>
      </c>
      <c r="Y443" s="144">
        <v>1</v>
      </c>
      <c r="Z443" s="144">
        <v>0</v>
      </c>
      <c r="AA443" s="144">
        <v>0</v>
      </c>
      <c r="AB443" s="144">
        <v>1</v>
      </c>
      <c r="AC443" s="144">
        <v>0</v>
      </c>
      <c r="AD443" s="144">
        <v>0</v>
      </c>
      <c r="AE443" s="144">
        <v>1</v>
      </c>
      <c r="AF443" s="13">
        <v>24</v>
      </c>
    </row>
    <row r="444" spans="1:32" s="13" customFormat="1" ht="13.7" customHeight="1" x14ac:dyDescent="0.15">
      <c r="A444" s="14"/>
      <c r="B444" s="14" t="s">
        <v>1073</v>
      </c>
      <c r="C444" s="14">
        <f>COUNTA(C435:C443)</f>
        <v>9</v>
      </c>
      <c r="D444" s="16">
        <f t="shared" ref="D444:AE444" si="193">SUM(D435:D443)</f>
        <v>9</v>
      </c>
      <c r="E444" s="16">
        <f t="shared" si="193"/>
        <v>0</v>
      </c>
      <c r="F444" s="16">
        <f t="shared" si="193"/>
        <v>11</v>
      </c>
      <c r="G444" s="16">
        <f t="shared" si="193"/>
        <v>3</v>
      </c>
      <c r="H444" s="16">
        <f t="shared" si="193"/>
        <v>0</v>
      </c>
      <c r="I444" s="16">
        <f t="shared" si="193"/>
        <v>192</v>
      </c>
      <c r="J444" s="16">
        <f t="shared" si="193"/>
        <v>2</v>
      </c>
      <c r="K444" s="16">
        <f t="shared" si="193"/>
        <v>9</v>
      </c>
      <c r="L444" s="16">
        <f t="shared" si="193"/>
        <v>0</v>
      </c>
      <c r="M444" s="16">
        <f t="shared" si="193"/>
        <v>2</v>
      </c>
      <c r="N444" s="16">
        <f t="shared" si="193"/>
        <v>1</v>
      </c>
      <c r="O444" s="16">
        <f t="shared" si="193"/>
        <v>104</v>
      </c>
      <c r="P444" s="16">
        <f t="shared" si="193"/>
        <v>125</v>
      </c>
      <c r="Q444" s="16">
        <f t="shared" si="193"/>
        <v>229</v>
      </c>
      <c r="R444" s="16">
        <f t="shared" si="193"/>
        <v>9</v>
      </c>
      <c r="S444" s="16">
        <f t="shared" si="193"/>
        <v>0</v>
      </c>
      <c r="T444" s="16">
        <f t="shared" si="193"/>
        <v>61</v>
      </c>
      <c r="U444" s="16">
        <f t="shared" si="193"/>
        <v>70</v>
      </c>
      <c r="V444" s="16">
        <f t="shared" si="193"/>
        <v>9</v>
      </c>
      <c r="W444" s="16">
        <f t="shared" si="193"/>
        <v>39</v>
      </c>
      <c r="X444" s="16">
        <f t="shared" si="193"/>
        <v>9</v>
      </c>
      <c r="Y444" s="16">
        <f t="shared" si="193"/>
        <v>7</v>
      </c>
      <c r="Z444" s="16">
        <f t="shared" si="193"/>
        <v>4</v>
      </c>
      <c r="AA444" s="16">
        <f t="shared" si="193"/>
        <v>1</v>
      </c>
      <c r="AB444" s="16">
        <f t="shared" si="193"/>
        <v>2</v>
      </c>
      <c r="AC444" s="16">
        <f t="shared" si="193"/>
        <v>0</v>
      </c>
      <c r="AD444" s="16">
        <f t="shared" si="193"/>
        <v>0</v>
      </c>
      <c r="AE444" s="16">
        <f t="shared" si="193"/>
        <v>2</v>
      </c>
      <c r="AF444" s="13">
        <v>27</v>
      </c>
    </row>
    <row r="445" spans="1:32" s="13" customFormat="1" ht="13.7" customHeight="1" x14ac:dyDescent="0.15">
      <c r="A445" s="9" t="s">
        <v>1111</v>
      </c>
      <c r="B445" s="9" t="s">
        <v>872</v>
      </c>
      <c r="C445" s="10" t="s">
        <v>508</v>
      </c>
      <c r="D445" s="12">
        <v>1</v>
      </c>
      <c r="E445" s="12">
        <v>0</v>
      </c>
      <c r="F445" s="12">
        <v>1</v>
      </c>
      <c r="G445" s="12">
        <v>1</v>
      </c>
      <c r="H445" s="12">
        <v>0</v>
      </c>
      <c r="I445" s="12">
        <v>28</v>
      </c>
      <c r="J445" s="12">
        <v>0</v>
      </c>
      <c r="K445" s="12">
        <v>1</v>
      </c>
      <c r="L445" s="12">
        <v>0</v>
      </c>
      <c r="M445" s="12">
        <v>0</v>
      </c>
      <c r="N445" s="12">
        <v>0</v>
      </c>
      <c r="O445" s="12">
        <v>15</v>
      </c>
      <c r="P445" s="12">
        <v>17</v>
      </c>
      <c r="Q445" s="144">
        <v>32</v>
      </c>
      <c r="R445" s="144">
        <v>1</v>
      </c>
      <c r="S445" s="144">
        <v>0</v>
      </c>
      <c r="T445" s="144">
        <v>2</v>
      </c>
      <c r="U445" s="144">
        <v>3</v>
      </c>
      <c r="V445" s="144">
        <v>1</v>
      </c>
      <c r="W445" s="144">
        <v>6</v>
      </c>
      <c r="X445" s="144">
        <v>1</v>
      </c>
      <c r="Y445" s="144">
        <v>1</v>
      </c>
      <c r="Z445" s="144">
        <v>0</v>
      </c>
      <c r="AA445" s="144">
        <v>0</v>
      </c>
      <c r="AB445" s="144">
        <v>1</v>
      </c>
      <c r="AC445" s="144">
        <v>0</v>
      </c>
      <c r="AD445" s="144">
        <v>0</v>
      </c>
      <c r="AE445" s="144">
        <v>1</v>
      </c>
      <c r="AF445" s="5">
        <v>28</v>
      </c>
    </row>
    <row r="446" spans="1:32" s="13" customFormat="1" ht="13.7" customHeight="1" x14ac:dyDescent="0.15">
      <c r="A446" s="9" t="s">
        <v>1111</v>
      </c>
      <c r="B446" s="9" t="s">
        <v>872</v>
      </c>
      <c r="C446" s="10" t="s">
        <v>927</v>
      </c>
      <c r="D446" s="12">
        <v>1</v>
      </c>
      <c r="E446" s="12">
        <v>0</v>
      </c>
      <c r="F446" s="12">
        <v>1</v>
      </c>
      <c r="G446" s="12">
        <v>0</v>
      </c>
      <c r="H446" s="12">
        <v>0</v>
      </c>
      <c r="I446" s="12">
        <v>15</v>
      </c>
      <c r="J446" s="12">
        <v>0</v>
      </c>
      <c r="K446" s="12">
        <v>1</v>
      </c>
      <c r="L446" s="12">
        <v>0</v>
      </c>
      <c r="M446" s="12">
        <v>0</v>
      </c>
      <c r="N446" s="12">
        <v>0</v>
      </c>
      <c r="O446" s="12">
        <v>11</v>
      </c>
      <c r="P446" s="12">
        <v>7</v>
      </c>
      <c r="Q446" s="144">
        <v>18</v>
      </c>
      <c r="R446" s="144">
        <v>1</v>
      </c>
      <c r="S446" s="144">
        <v>0</v>
      </c>
      <c r="T446" s="144">
        <v>2</v>
      </c>
      <c r="U446" s="144">
        <v>3</v>
      </c>
      <c r="V446" s="144">
        <v>1</v>
      </c>
      <c r="W446" s="144">
        <v>0</v>
      </c>
      <c r="X446" s="144">
        <v>1</v>
      </c>
      <c r="Y446" s="144">
        <v>0</v>
      </c>
      <c r="Z446" s="144">
        <v>0</v>
      </c>
      <c r="AA446" s="144">
        <v>0</v>
      </c>
      <c r="AB446" s="144">
        <v>0</v>
      </c>
      <c r="AC446" s="144">
        <v>0</v>
      </c>
      <c r="AD446" s="144">
        <v>0</v>
      </c>
      <c r="AE446" s="144">
        <v>0</v>
      </c>
      <c r="AF446" s="13">
        <v>29</v>
      </c>
    </row>
    <row r="447" spans="1:32" s="13" customFormat="1" ht="13.7" customHeight="1" x14ac:dyDescent="0.15">
      <c r="A447" s="9" t="s">
        <v>1111</v>
      </c>
      <c r="B447" s="9" t="s">
        <v>872</v>
      </c>
      <c r="C447" s="10" t="s">
        <v>928</v>
      </c>
      <c r="D447" s="12">
        <v>1</v>
      </c>
      <c r="E447" s="12">
        <v>0</v>
      </c>
      <c r="F447" s="12">
        <v>1</v>
      </c>
      <c r="G447" s="12">
        <v>0</v>
      </c>
      <c r="H447" s="12">
        <v>0</v>
      </c>
      <c r="I447" s="12">
        <v>16</v>
      </c>
      <c r="J447" s="12">
        <v>0</v>
      </c>
      <c r="K447" s="12">
        <v>1</v>
      </c>
      <c r="L447" s="12">
        <v>0</v>
      </c>
      <c r="M447" s="12">
        <v>0</v>
      </c>
      <c r="N447" s="12">
        <v>0</v>
      </c>
      <c r="O447" s="12">
        <v>11</v>
      </c>
      <c r="P447" s="12">
        <v>8</v>
      </c>
      <c r="Q447" s="144">
        <v>19</v>
      </c>
      <c r="R447" s="144">
        <v>1</v>
      </c>
      <c r="S447" s="144">
        <v>0</v>
      </c>
      <c r="T447" s="144">
        <v>2</v>
      </c>
      <c r="U447" s="144">
        <v>3</v>
      </c>
      <c r="V447" s="144">
        <v>1</v>
      </c>
      <c r="W447" s="144">
        <v>2</v>
      </c>
      <c r="X447" s="144">
        <v>1</v>
      </c>
      <c r="Y447" s="144">
        <v>1</v>
      </c>
      <c r="Z447" s="144">
        <v>0</v>
      </c>
      <c r="AA447" s="144">
        <v>0</v>
      </c>
      <c r="AB447" s="144">
        <v>0</v>
      </c>
      <c r="AC447" s="144">
        <v>0</v>
      </c>
      <c r="AD447" s="144">
        <v>0</v>
      </c>
      <c r="AE447" s="144">
        <v>0</v>
      </c>
      <c r="AF447" s="13">
        <v>30</v>
      </c>
    </row>
    <row r="448" spans="1:32" s="13" customFormat="1" ht="13.7" customHeight="1" x14ac:dyDescent="0.15">
      <c r="A448" s="9" t="s">
        <v>1111</v>
      </c>
      <c r="B448" s="9" t="s">
        <v>872</v>
      </c>
      <c r="C448" s="10" t="s">
        <v>929</v>
      </c>
      <c r="D448" s="12">
        <v>1</v>
      </c>
      <c r="E448" s="12">
        <v>0</v>
      </c>
      <c r="F448" s="12">
        <v>1</v>
      </c>
      <c r="G448" s="12">
        <v>0</v>
      </c>
      <c r="H448" s="12">
        <v>0</v>
      </c>
      <c r="I448" s="12">
        <v>19</v>
      </c>
      <c r="J448" s="12">
        <v>0</v>
      </c>
      <c r="K448" s="12">
        <v>1</v>
      </c>
      <c r="L448" s="12">
        <v>0</v>
      </c>
      <c r="M448" s="12">
        <v>0</v>
      </c>
      <c r="N448" s="12">
        <v>0</v>
      </c>
      <c r="O448" s="12">
        <v>11</v>
      </c>
      <c r="P448" s="12">
        <v>11</v>
      </c>
      <c r="Q448" s="144">
        <v>22</v>
      </c>
      <c r="R448" s="144">
        <v>1</v>
      </c>
      <c r="S448" s="144">
        <v>0</v>
      </c>
      <c r="T448" s="144">
        <v>2</v>
      </c>
      <c r="U448" s="144">
        <v>3</v>
      </c>
      <c r="V448" s="144">
        <v>1</v>
      </c>
      <c r="W448" s="144">
        <v>4</v>
      </c>
      <c r="X448" s="144">
        <v>1</v>
      </c>
      <c r="Y448" s="144">
        <v>1</v>
      </c>
      <c r="Z448" s="144">
        <v>0</v>
      </c>
      <c r="AA448" s="144">
        <v>0</v>
      </c>
      <c r="AB448" s="144">
        <v>1</v>
      </c>
      <c r="AC448" s="144">
        <v>0</v>
      </c>
      <c r="AD448" s="144">
        <v>0</v>
      </c>
      <c r="AE448" s="144">
        <v>1</v>
      </c>
      <c r="AF448" s="13">
        <v>31</v>
      </c>
    </row>
    <row r="449" spans="1:32" s="13" customFormat="1" ht="13.7" customHeight="1" x14ac:dyDescent="0.15">
      <c r="A449" s="9" t="s">
        <v>1111</v>
      </c>
      <c r="B449" s="9" t="s">
        <v>872</v>
      </c>
      <c r="C449" s="10" t="s">
        <v>566</v>
      </c>
      <c r="D449" s="12">
        <v>1</v>
      </c>
      <c r="E449" s="12">
        <v>0</v>
      </c>
      <c r="F449" s="12">
        <v>1</v>
      </c>
      <c r="G449" s="12">
        <v>1</v>
      </c>
      <c r="H449" s="12">
        <v>0</v>
      </c>
      <c r="I449" s="12">
        <v>28</v>
      </c>
      <c r="J449" s="12">
        <v>0</v>
      </c>
      <c r="K449" s="12">
        <v>1</v>
      </c>
      <c r="L449" s="12">
        <v>0</v>
      </c>
      <c r="M449" s="12">
        <v>0</v>
      </c>
      <c r="N449" s="12">
        <v>0</v>
      </c>
      <c r="O449" s="12">
        <v>19</v>
      </c>
      <c r="P449" s="12">
        <v>13</v>
      </c>
      <c r="Q449" s="144">
        <v>32</v>
      </c>
      <c r="R449" s="144">
        <v>1</v>
      </c>
      <c r="S449" s="144">
        <v>0</v>
      </c>
      <c r="T449" s="144">
        <v>2</v>
      </c>
      <c r="U449" s="144">
        <v>3</v>
      </c>
      <c r="V449" s="144">
        <v>1</v>
      </c>
      <c r="W449" s="144">
        <v>6</v>
      </c>
      <c r="X449" s="144">
        <v>1</v>
      </c>
      <c r="Y449" s="144">
        <v>1</v>
      </c>
      <c r="Z449" s="144">
        <v>0</v>
      </c>
      <c r="AA449" s="144">
        <v>0</v>
      </c>
      <c r="AB449" s="144">
        <v>0</v>
      </c>
      <c r="AC449" s="144">
        <v>0</v>
      </c>
      <c r="AD449" s="144">
        <v>0</v>
      </c>
      <c r="AE449" s="144">
        <v>0</v>
      </c>
      <c r="AF449" s="13">
        <v>32</v>
      </c>
    </row>
    <row r="450" spans="1:32" s="13" customFormat="1" ht="13.7" customHeight="1" x14ac:dyDescent="0.15">
      <c r="A450" s="9" t="s">
        <v>1111</v>
      </c>
      <c r="B450" s="9" t="s">
        <v>872</v>
      </c>
      <c r="C450" s="10" t="s">
        <v>697</v>
      </c>
      <c r="D450" s="12">
        <v>1</v>
      </c>
      <c r="E450" s="12">
        <v>0</v>
      </c>
      <c r="F450" s="12">
        <v>1</v>
      </c>
      <c r="G450" s="12">
        <v>0</v>
      </c>
      <c r="H450" s="12">
        <v>0</v>
      </c>
      <c r="I450" s="12">
        <v>25</v>
      </c>
      <c r="J450" s="12">
        <v>0</v>
      </c>
      <c r="K450" s="12">
        <v>1</v>
      </c>
      <c r="L450" s="12">
        <v>0</v>
      </c>
      <c r="M450" s="12">
        <v>0</v>
      </c>
      <c r="N450" s="12">
        <v>0</v>
      </c>
      <c r="O450" s="12">
        <v>10</v>
      </c>
      <c r="P450" s="12">
        <v>18</v>
      </c>
      <c r="Q450" s="144">
        <v>28</v>
      </c>
      <c r="R450" s="144">
        <v>1</v>
      </c>
      <c r="S450" s="144">
        <v>0</v>
      </c>
      <c r="T450" s="144">
        <v>3</v>
      </c>
      <c r="U450" s="144">
        <v>4</v>
      </c>
      <c r="V450" s="144">
        <v>1</v>
      </c>
      <c r="W450" s="144">
        <v>6</v>
      </c>
      <c r="X450" s="144">
        <v>1</v>
      </c>
      <c r="Y450" s="144">
        <v>1</v>
      </c>
      <c r="Z450" s="144">
        <v>0</v>
      </c>
      <c r="AA450" s="144">
        <v>0</v>
      </c>
      <c r="AB450" s="144">
        <v>1</v>
      </c>
      <c r="AC450" s="144">
        <v>0</v>
      </c>
      <c r="AD450" s="144">
        <v>0</v>
      </c>
      <c r="AE450" s="144">
        <v>1</v>
      </c>
      <c r="AF450" s="5">
        <v>33</v>
      </c>
    </row>
    <row r="451" spans="1:32" s="13" customFormat="1" ht="13.7" customHeight="1" x14ac:dyDescent="0.15">
      <c r="A451" s="9" t="s">
        <v>1111</v>
      </c>
      <c r="B451" s="9" t="s">
        <v>872</v>
      </c>
      <c r="C451" s="10" t="s">
        <v>930</v>
      </c>
      <c r="D451" s="12">
        <v>1</v>
      </c>
      <c r="E451" s="12">
        <v>0</v>
      </c>
      <c r="F451" s="12">
        <v>1</v>
      </c>
      <c r="G451" s="12">
        <v>0</v>
      </c>
      <c r="H451" s="12">
        <v>0</v>
      </c>
      <c r="I451" s="12">
        <v>8</v>
      </c>
      <c r="J451" s="12">
        <v>0</v>
      </c>
      <c r="K451" s="12">
        <v>1</v>
      </c>
      <c r="L451" s="12">
        <v>0</v>
      </c>
      <c r="M451" s="12">
        <v>0</v>
      </c>
      <c r="N451" s="12">
        <v>0</v>
      </c>
      <c r="O451" s="12">
        <v>5</v>
      </c>
      <c r="P451" s="12">
        <v>6</v>
      </c>
      <c r="Q451" s="144">
        <v>11</v>
      </c>
      <c r="R451" s="144">
        <v>1</v>
      </c>
      <c r="S451" s="144">
        <v>0</v>
      </c>
      <c r="T451" s="144">
        <v>2</v>
      </c>
      <c r="U451" s="144">
        <v>3</v>
      </c>
      <c r="V451" s="144">
        <v>1</v>
      </c>
      <c r="W451" s="144">
        <v>0</v>
      </c>
      <c r="X451" s="144">
        <v>1</v>
      </c>
      <c r="Y451" s="144">
        <v>0</v>
      </c>
      <c r="Z451" s="144">
        <v>0</v>
      </c>
      <c r="AA451" s="144">
        <v>0</v>
      </c>
      <c r="AB451" s="144">
        <v>1</v>
      </c>
      <c r="AC451" s="144">
        <v>0</v>
      </c>
      <c r="AD451" s="144">
        <v>0</v>
      </c>
      <c r="AE451" s="144">
        <v>1</v>
      </c>
      <c r="AF451" s="13">
        <v>34</v>
      </c>
    </row>
    <row r="452" spans="1:32" s="13" customFormat="1" ht="13.7" customHeight="1" x14ac:dyDescent="0.15">
      <c r="A452" s="9" t="s">
        <v>1111</v>
      </c>
      <c r="B452" s="9" t="s">
        <v>872</v>
      </c>
      <c r="C452" s="10" t="s">
        <v>931</v>
      </c>
      <c r="D452" s="12">
        <v>1</v>
      </c>
      <c r="E452" s="12">
        <v>0</v>
      </c>
      <c r="F452" s="12">
        <v>1</v>
      </c>
      <c r="G452" s="12">
        <v>1</v>
      </c>
      <c r="H452" s="12">
        <v>0</v>
      </c>
      <c r="I452" s="12">
        <v>26</v>
      </c>
      <c r="J452" s="12">
        <v>0</v>
      </c>
      <c r="K452" s="12">
        <v>1</v>
      </c>
      <c r="L452" s="12">
        <v>0</v>
      </c>
      <c r="M452" s="12">
        <v>1</v>
      </c>
      <c r="N452" s="12">
        <v>0</v>
      </c>
      <c r="O452" s="12">
        <v>16</v>
      </c>
      <c r="P452" s="12">
        <v>15</v>
      </c>
      <c r="Q452" s="144">
        <v>31</v>
      </c>
      <c r="R452" s="144">
        <v>1</v>
      </c>
      <c r="S452" s="144">
        <v>0</v>
      </c>
      <c r="T452" s="144">
        <v>2</v>
      </c>
      <c r="U452" s="144">
        <v>3</v>
      </c>
      <c r="V452" s="144">
        <v>1</v>
      </c>
      <c r="W452" s="144">
        <v>6</v>
      </c>
      <c r="X452" s="144">
        <v>1</v>
      </c>
      <c r="Y452" s="144">
        <v>1</v>
      </c>
      <c r="Z452" s="144">
        <v>0</v>
      </c>
      <c r="AA452" s="144">
        <v>0</v>
      </c>
      <c r="AB452" s="144">
        <v>2</v>
      </c>
      <c r="AC452" s="144">
        <v>0</v>
      </c>
      <c r="AD452" s="144">
        <v>0</v>
      </c>
      <c r="AE452" s="144">
        <v>2</v>
      </c>
      <c r="AF452" s="13">
        <v>35</v>
      </c>
    </row>
    <row r="453" spans="1:32" s="13" customFormat="1" ht="13.7" customHeight="1" x14ac:dyDescent="0.15">
      <c r="A453" s="9" t="s">
        <v>1111</v>
      </c>
      <c r="B453" s="9" t="s">
        <v>872</v>
      </c>
      <c r="C453" s="10" t="s">
        <v>932</v>
      </c>
      <c r="D453" s="12">
        <v>1</v>
      </c>
      <c r="E453" s="12">
        <v>0</v>
      </c>
      <c r="F453" s="12">
        <v>1</v>
      </c>
      <c r="G453" s="12">
        <v>0</v>
      </c>
      <c r="H453" s="12">
        <v>0</v>
      </c>
      <c r="I453" s="12">
        <v>33</v>
      </c>
      <c r="J453" s="12">
        <v>0</v>
      </c>
      <c r="K453" s="12">
        <v>1</v>
      </c>
      <c r="L453" s="12">
        <v>0</v>
      </c>
      <c r="M453" s="12">
        <v>1</v>
      </c>
      <c r="N453" s="12">
        <v>0</v>
      </c>
      <c r="O453" s="12">
        <v>17</v>
      </c>
      <c r="P453" s="12">
        <v>20</v>
      </c>
      <c r="Q453" s="144">
        <v>37</v>
      </c>
      <c r="R453" s="144">
        <v>1</v>
      </c>
      <c r="S453" s="144">
        <v>0</v>
      </c>
      <c r="T453" s="144">
        <v>3</v>
      </c>
      <c r="U453" s="144">
        <v>4</v>
      </c>
      <c r="V453" s="144">
        <v>1</v>
      </c>
      <c r="W453" s="144">
        <v>6</v>
      </c>
      <c r="X453" s="144">
        <v>1</v>
      </c>
      <c r="Y453" s="144">
        <v>1</v>
      </c>
      <c r="Z453" s="144">
        <v>0</v>
      </c>
      <c r="AA453" s="144">
        <v>0</v>
      </c>
      <c r="AB453" s="144">
        <v>0</v>
      </c>
      <c r="AC453" s="144">
        <v>0</v>
      </c>
      <c r="AD453" s="144">
        <v>0</v>
      </c>
      <c r="AE453" s="144">
        <v>0</v>
      </c>
      <c r="AF453" s="13">
        <v>36</v>
      </c>
    </row>
    <row r="454" spans="1:32" s="13" customFormat="1" ht="13.7" customHeight="1" x14ac:dyDescent="0.15">
      <c r="A454" s="9" t="s">
        <v>1111</v>
      </c>
      <c r="B454" s="9" t="s">
        <v>872</v>
      </c>
      <c r="C454" s="10" t="s">
        <v>933</v>
      </c>
      <c r="D454" s="12">
        <v>1</v>
      </c>
      <c r="E454" s="12">
        <v>0</v>
      </c>
      <c r="F454" s="12">
        <v>1</v>
      </c>
      <c r="G454" s="12">
        <v>0</v>
      </c>
      <c r="H454" s="12">
        <v>0</v>
      </c>
      <c r="I454" s="12">
        <v>4</v>
      </c>
      <c r="J454" s="12">
        <v>0</v>
      </c>
      <c r="K454" s="12">
        <v>2</v>
      </c>
      <c r="L454" s="12">
        <v>0</v>
      </c>
      <c r="M454" s="12">
        <v>0</v>
      </c>
      <c r="N454" s="12">
        <v>0</v>
      </c>
      <c r="O454" s="12">
        <v>4</v>
      </c>
      <c r="P454" s="12">
        <v>4</v>
      </c>
      <c r="Q454" s="144">
        <v>8</v>
      </c>
      <c r="R454" s="144">
        <v>1</v>
      </c>
      <c r="S454" s="144">
        <v>0</v>
      </c>
      <c r="T454" s="144">
        <v>1</v>
      </c>
      <c r="U454" s="144">
        <v>2</v>
      </c>
      <c r="V454" s="144">
        <v>1</v>
      </c>
      <c r="W454" s="144">
        <v>0</v>
      </c>
      <c r="X454" s="144">
        <v>1</v>
      </c>
      <c r="Y454" s="144">
        <v>0</v>
      </c>
      <c r="Z454" s="144">
        <v>0</v>
      </c>
      <c r="AA454" s="144">
        <v>0</v>
      </c>
      <c r="AB454" s="144">
        <v>1</v>
      </c>
      <c r="AC454" s="144">
        <v>0</v>
      </c>
      <c r="AD454" s="144">
        <v>0</v>
      </c>
      <c r="AE454" s="144">
        <v>1</v>
      </c>
      <c r="AF454" s="13">
        <v>37</v>
      </c>
    </row>
    <row r="455" spans="1:32" s="13" customFormat="1" ht="13.7" customHeight="1" x14ac:dyDescent="0.15">
      <c r="A455" s="9" t="s">
        <v>1111</v>
      </c>
      <c r="B455" s="9" t="s">
        <v>872</v>
      </c>
      <c r="C455" s="10" t="s">
        <v>934</v>
      </c>
      <c r="D455" s="12">
        <v>1</v>
      </c>
      <c r="E455" s="12">
        <v>0</v>
      </c>
      <c r="F455" s="12">
        <v>1</v>
      </c>
      <c r="G455" s="12">
        <v>0</v>
      </c>
      <c r="H455" s="12">
        <v>0</v>
      </c>
      <c r="I455" s="12">
        <v>23</v>
      </c>
      <c r="J455" s="12">
        <v>0</v>
      </c>
      <c r="K455" s="12">
        <v>1</v>
      </c>
      <c r="L455" s="12">
        <v>0</v>
      </c>
      <c r="M455" s="12">
        <v>0</v>
      </c>
      <c r="N455" s="12">
        <v>0</v>
      </c>
      <c r="O455" s="12">
        <v>12</v>
      </c>
      <c r="P455" s="12">
        <v>14</v>
      </c>
      <c r="Q455" s="144">
        <v>26</v>
      </c>
      <c r="R455" s="144">
        <v>1</v>
      </c>
      <c r="S455" s="144">
        <v>0</v>
      </c>
      <c r="T455" s="144">
        <v>2</v>
      </c>
      <c r="U455" s="144">
        <v>3</v>
      </c>
      <c r="V455" s="144">
        <v>1</v>
      </c>
      <c r="W455" s="144">
        <v>6</v>
      </c>
      <c r="X455" s="144">
        <v>1</v>
      </c>
      <c r="Y455" s="144">
        <v>1</v>
      </c>
      <c r="Z455" s="144">
        <v>0</v>
      </c>
      <c r="AA455" s="144">
        <v>0</v>
      </c>
      <c r="AB455" s="144">
        <v>0</v>
      </c>
      <c r="AC455" s="144">
        <v>0</v>
      </c>
      <c r="AD455" s="144">
        <v>0</v>
      </c>
      <c r="AE455" s="144">
        <v>0</v>
      </c>
      <c r="AF455" s="5">
        <v>38</v>
      </c>
    </row>
    <row r="456" spans="1:32" s="5" customFormat="1" ht="13.7" customHeight="1" x14ac:dyDescent="0.15">
      <c r="A456" s="9" t="s">
        <v>1111</v>
      </c>
      <c r="B456" s="9" t="s">
        <v>872</v>
      </c>
      <c r="C456" s="10" t="s">
        <v>935</v>
      </c>
      <c r="D456" s="12">
        <v>1</v>
      </c>
      <c r="E456" s="12">
        <v>0</v>
      </c>
      <c r="F456" s="12">
        <v>1</v>
      </c>
      <c r="G456" s="12">
        <v>0</v>
      </c>
      <c r="H456" s="12">
        <v>0</v>
      </c>
      <c r="I456" s="12">
        <v>4</v>
      </c>
      <c r="J456" s="12">
        <v>0</v>
      </c>
      <c r="K456" s="12">
        <v>1</v>
      </c>
      <c r="L456" s="12">
        <v>0</v>
      </c>
      <c r="M456" s="12">
        <v>0</v>
      </c>
      <c r="N456" s="12">
        <v>0</v>
      </c>
      <c r="O456" s="12">
        <v>4</v>
      </c>
      <c r="P456" s="12">
        <v>3</v>
      </c>
      <c r="Q456" s="144">
        <v>7</v>
      </c>
      <c r="R456" s="144">
        <v>1</v>
      </c>
      <c r="S456" s="144">
        <v>0</v>
      </c>
      <c r="T456" s="144">
        <v>2</v>
      </c>
      <c r="U456" s="144">
        <v>3</v>
      </c>
      <c r="V456" s="144">
        <v>1</v>
      </c>
      <c r="W456" s="144">
        <v>0</v>
      </c>
      <c r="X456" s="144">
        <v>1</v>
      </c>
      <c r="Y456" s="144">
        <v>0</v>
      </c>
      <c r="Z456" s="144">
        <v>0</v>
      </c>
      <c r="AA456" s="144">
        <v>0</v>
      </c>
      <c r="AB456" s="144">
        <v>0</v>
      </c>
      <c r="AC456" s="144">
        <v>0</v>
      </c>
      <c r="AD456" s="144">
        <v>0</v>
      </c>
      <c r="AE456" s="144">
        <v>0</v>
      </c>
      <c r="AF456" s="13">
        <v>39</v>
      </c>
    </row>
    <row r="457" spans="1:32" s="13" customFormat="1" ht="13.7" customHeight="1" x14ac:dyDescent="0.15">
      <c r="A457" s="9" t="s">
        <v>1111</v>
      </c>
      <c r="B457" s="9" t="s">
        <v>872</v>
      </c>
      <c r="C457" s="10" t="s">
        <v>936</v>
      </c>
      <c r="D457" s="12">
        <v>1</v>
      </c>
      <c r="E457" s="12">
        <v>0</v>
      </c>
      <c r="F457" s="12">
        <v>1</v>
      </c>
      <c r="G457" s="12">
        <v>0</v>
      </c>
      <c r="H457" s="12">
        <v>0</v>
      </c>
      <c r="I457" s="12">
        <v>13</v>
      </c>
      <c r="J457" s="12">
        <v>0</v>
      </c>
      <c r="K457" s="12">
        <v>1</v>
      </c>
      <c r="L457" s="12">
        <v>0</v>
      </c>
      <c r="M457" s="12">
        <v>0</v>
      </c>
      <c r="N457" s="12">
        <v>0</v>
      </c>
      <c r="O457" s="12">
        <v>8</v>
      </c>
      <c r="P457" s="12">
        <v>8</v>
      </c>
      <c r="Q457" s="144">
        <v>16</v>
      </c>
      <c r="R457" s="144">
        <v>1</v>
      </c>
      <c r="S457" s="144">
        <v>0</v>
      </c>
      <c r="T457" s="144">
        <v>3</v>
      </c>
      <c r="U457" s="144">
        <v>4</v>
      </c>
      <c r="V457" s="144">
        <v>1</v>
      </c>
      <c r="W457" s="144">
        <v>2</v>
      </c>
      <c r="X457" s="144">
        <v>1</v>
      </c>
      <c r="Y457" s="144">
        <v>1</v>
      </c>
      <c r="Z457" s="144">
        <v>0</v>
      </c>
      <c r="AA457" s="144">
        <v>0</v>
      </c>
      <c r="AB457" s="144">
        <v>0</v>
      </c>
      <c r="AC457" s="144">
        <v>0</v>
      </c>
      <c r="AD457" s="144">
        <v>0</v>
      </c>
      <c r="AE457" s="144">
        <v>0</v>
      </c>
      <c r="AF457" s="13">
        <v>40</v>
      </c>
    </row>
    <row r="458" spans="1:32" s="13" customFormat="1" ht="13.7" customHeight="1" x14ac:dyDescent="0.15">
      <c r="A458" s="9" t="s">
        <v>1111</v>
      </c>
      <c r="B458" s="9" t="s">
        <v>872</v>
      </c>
      <c r="C458" s="10" t="s">
        <v>740</v>
      </c>
      <c r="D458" s="12">
        <v>1</v>
      </c>
      <c r="E458" s="12">
        <v>0</v>
      </c>
      <c r="F458" s="12">
        <v>1</v>
      </c>
      <c r="G458" s="12">
        <v>0</v>
      </c>
      <c r="H458" s="12">
        <v>0</v>
      </c>
      <c r="I458" s="12">
        <v>25</v>
      </c>
      <c r="J458" s="12">
        <v>0</v>
      </c>
      <c r="K458" s="12">
        <v>1</v>
      </c>
      <c r="L458" s="12">
        <v>0</v>
      </c>
      <c r="M458" s="12">
        <v>1</v>
      </c>
      <c r="N458" s="12">
        <v>0</v>
      </c>
      <c r="O458" s="12">
        <v>16</v>
      </c>
      <c r="P458" s="12">
        <v>13</v>
      </c>
      <c r="Q458" s="144">
        <v>29</v>
      </c>
      <c r="R458" s="144">
        <v>1</v>
      </c>
      <c r="S458" s="144">
        <v>0</v>
      </c>
      <c r="T458" s="144">
        <v>2</v>
      </c>
      <c r="U458" s="144">
        <v>3</v>
      </c>
      <c r="V458" s="144">
        <v>1</v>
      </c>
      <c r="W458" s="144">
        <v>6</v>
      </c>
      <c r="X458" s="144">
        <v>1</v>
      </c>
      <c r="Y458" s="144">
        <v>1</v>
      </c>
      <c r="Z458" s="144">
        <v>0</v>
      </c>
      <c r="AA458" s="144">
        <v>0</v>
      </c>
      <c r="AB458" s="144">
        <v>0</v>
      </c>
      <c r="AC458" s="144">
        <v>0</v>
      </c>
      <c r="AD458" s="144">
        <v>0</v>
      </c>
      <c r="AE458" s="144">
        <v>0</v>
      </c>
      <c r="AF458" s="13">
        <v>41</v>
      </c>
    </row>
    <row r="459" spans="1:32" s="13" customFormat="1" ht="13.7" customHeight="1" x14ac:dyDescent="0.15">
      <c r="A459" s="9" t="s">
        <v>1111</v>
      </c>
      <c r="B459" s="9" t="s">
        <v>872</v>
      </c>
      <c r="C459" s="10" t="s">
        <v>708</v>
      </c>
      <c r="D459" s="12">
        <v>1</v>
      </c>
      <c r="E459" s="12">
        <v>0</v>
      </c>
      <c r="F459" s="12">
        <v>1</v>
      </c>
      <c r="G459" s="12">
        <v>0</v>
      </c>
      <c r="H459" s="12">
        <v>0</v>
      </c>
      <c r="I459" s="12">
        <v>21</v>
      </c>
      <c r="J459" s="12">
        <v>0</v>
      </c>
      <c r="K459" s="12">
        <v>1</v>
      </c>
      <c r="L459" s="12">
        <v>0</v>
      </c>
      <c r="M459" s="12">
        <v>0</v>
      </c>
      <c r="N459" s="12">
        <v>0</v>
      </c>
      <c r="O459" s="12">
        <v>13</v>
      </c>
      <c r="P459" s="12">
        <v>11</v>
      </c>
      <c r="Q459" s="144">
        <v>24</v>
      </c>
      <c r="R459" s="144">
        <v>1</v>
      </c>
      <c r="S459" s="144">
        <v>0</v>
      </c>
      <c r="T459" s="144">
        <v>2</v>
      </c>
      <c r="U459" s="144">
        <v>3</v>
      </c>
      <c r="V459" s="144">
        <v>1</v>
      </c>
      <c r="W459" s="144">
        <v>6</v>
      </c>
      <c r="X459" s="144">
        <v>1</v>
      </c>
      <c r="Y459" s="144">
        <v>1</v>
      </c>
      <c r="Z459" s="144">
        <v>0</v>
      </c>
      <c r="AA459" s="144">
        <v>0</v>
      </c>
      <c r="AB459" s="144">
        <v>0</v>
      </c>
      <c r="AC459" s="144">
        <v>0</v>
      </c>
      <c r="AD459" s="144">
        <v>0</v>
      </c>
      <c r="AE459" s="144">
        <v>0</v>
      </c>
      <c r="AF459" s="13">
        <v>42</v>
      </c>
    </row>
    <row r="460" spans="1:32" s="13" customFormat="1" ht="13.7" customHeight="1" x14ac:dyDescent="0.15">
      <c r="A460" s="9" t="s">
        <v>1111</v>
      </c>
      <c r="B460" s="9" t="s">
        <v>872</v>
      </c>
      <c r="C460" s="10" t="s">
        <v>937</v>
      </c>
      <c r="D460" s="12">
        <v>1</v>
      </c>
      <c r="E460" s="12">
        <v>0</v>
      </c>
      <c r="F460" s="12">
        <v>1</v>
      </c>
      <c r="G460" s="12">
        <v>0</v>
      </c>
      <c r="H460" s="12">
        <v>0</v>
      </c>
      <c r="I460" s="12">
        <v>16</v>
      </c>
      <c r="J460" s="12">
        <v>0</v>
      </c>
      <c r="K460" s="12">
        <v>1</v>
      </c>
      <c r="L460" s="12">
        <v>0</v>
      </c>
      <c r="M460" s="12">
        <v>0</v>
      </c>
      <c r="N460" s="12">
        <v>0</v>
      </c>
      <c r="O460" s="12">
        <v>8</v>
      </c>
      <c r="P460" s="12">
        <v>11</v>
      </c>
      <c r="Q460" s="144">
        <v>19</v>
      </c>
      <c r="R460" s="144">
        <v>1</v>
      </c>
      <c r="S460" s="144">
        <v>0</v>
      </c>
      <c r="T460" s="144">
        <v>1</v>
      </c>
      <c r="U460" s="144">
        <v>2</v>
      </c>
      <c r="V460" s="144">
        <v>1</v>
      </c>
      <c r="W460" s="144">
        <v>0</v>
      </c>
      <c r="X460" s="144">
        <v>1</v>
      </c>
      <c r="Y460" s="144">
        <v>0</v>
      </c>
      <c r="Z460" s="144">
        <v>0</v>
      </c>
      <c r="AA460" s="144">
        <v>1</v>
      </c>
      <c r="AB460" s="144">
        <v>1</v>
      </c>
      <c r="AC460" s="144">
        <v>0</v>
      </c>
      <c r="AD460" s="144">
        <v>0</v>
      </c>
      <c r="AE460" s="144">
        <v>1</v>
      </c>
      <c r="AF460" s="5">
        <v>43</v>
      </c>
    </row>
    <row r="461" spans="1:32" s="13" customFormat="1" ht="13.7" customHeight="1" x14ac:dyDescent="0.15">
      <c r="A461" s="9" t="s">
        <v>1111</v>
      </c>
      <c r="B461" s="9" t="s">
        <v>872</v>
      </c>
      <c r="C461" s="10" t="s">
        <v>938</v>
      </c>
      <c r="D461" s="12">
        <v>1</v>
      </c>
      <c r="E461" s="12">
        <v>0</v>
      </c>
      <c r="F461" s="12">
        <v>1</v>
      </c>
      <c r="G461" s="12">
        <v>0</v>
      </c>
      <c r="H461" s="12">
        <v>0</v>
      </c>
      <c r="I461" s="12">
        <v>20</v>
      </c>
      <c r="J461" s="12">
        <v>0</v>
      </c>
      <c r="K461" s="12">
        <v>1</v>
      </c>
      <c r="L461" s="12">
        <v>0</v>
      </c>
      <c r="M461" s="12">
        <v>0</v>
      </c>
      <c r="N461" s="12">
        <v>0</v>
      </c>
      <c r="O461" s="12">
        <v>9</v>
      </c>
      <c r="P461" s="12">
        <v>14</v>
      </c>
      <c r="Q461" s="144">
        <v>23</v>
      </c>
      <c r="R461" s="144">
        <v>1</v>
      </c>
      <c r="S461" s="144">
        <v>0</v>
      </c>
      <c r="T461" s="144">
        <v>3</v>
      </c>
      <c r="U461" s="144">
        <v>4</v>
      </c>
      <c r="V461" s="144">
        <v>1</v>
      </c>
      <c r="W461" s="144">
        <v>6</v>
      </c>
      <c r="X461" s="144">
        <v>1</v>
      </c>
      <c r="Y461" s="144">
        <v>1</v>
      </c>
      <c r="Z461" s="144">
        <v>0</v>
      </c>
      <c r="AA461" s="144">
        <v>0</v>
      </c>
      <c r="AB461" s="144">
        <v>1</v>
      </c>
      <c r="AC461" s="144">
        <v>0</v>
      </c>
      <c r="AD461" s="144">
        <v>0</v>
      </c>
      <c r="AE461" s="144">
        <v>1</v>
      </c>
      <c r="AF461" s="13">
        <v>44</v>
      </c>
    </row>
    <row r="462" spans="1:32" s="13" customFormat="1" ht="13.7" customHeight="1" x14ac:dyDescent="0.15">
      <c r="A462" s="9" t="s">
        <v>1111</v>
      </c>
      <c r="B462" s="9" t="s">
        <v>872</v>
      </c>
      <c r="C462" s="10" t="s">
        <v>864</v>
      </c>
      <c r="D462" s="12">
        <v>1</v>
      </c>
      <c r="E462" s="12">
        <v>0</v>
      </c>
      <c r="F462" s="12">
        <v>1</v>
      </c>
      <c r="G462" s="12">
        <v>0</v>
      </c>
      <c r="H462" s="12">
        <v>0</v>
      </c>
      <c r="I462" s="12">
        <v>19</v>
      </c>
      <c r="J462" s="12">
        <v>0</v>
      </c>
      <c r="K462" s="12">
        <v>1</v>
      </c>
      <c r="L462" s="12">
        <v>0</v>
      </c>
      <c r="M462" s="12">
        <v>0</v>
      </c>
      <c r="N462" s="12">
        <v>0</v>
      </c>
      <c r="O462" s="12">
        <v>9</v>
      </c>
      <c r="P462" s="12">
        <v>13</v>
      </c>
      <c r="Q462" s="144">
        <v>22</v>
      </c>
      <c r="R462" s="144">
        <v>1</v>
      </c>
      <c r="S462" s="144">
        <v>0</v>
      </c>
      <c r="T462" s="144">
        <v>3</v>
      </c>
      <c r="U462" s="144">
        <v>4</v>
      </c>
      <c r="V462" s="144">
        <v>1</v>
      </c>
      <c r="W462" s="144">
        <v>6</v>
      </c>
      <c r="X462" s="144">
        <v>1</v>
      </c>
      <c r="Y462" s="144">
        <v>1</v>
      </c>
      <c r="Z462" s="144">
        <v>0</v>
      </c>
      <c r="AA462" s="144">
        <v>0</v>
      </c>
      <c r="AB462" s="144">
        <v>0</v>
      </c>
      <c r="AC462" s="144">
        <v>0</v>
      </c>
      <c r="AD462" s="144">
        <v>1</v>
      </c>
      <c r="AE462" s="144">
        <v>0</v>
      </c>
      <c r="AF462" s="13">
        <v>45</v>
      </c>
    </row>
    <row r="463" spans="1:32" s="13" customFormat="1" ht="13.7" customHeight="1" x14ac:dyDescent="0.15">
      <c r="A463" s="9" t="s">
        <v>1111</v>
      </c>
      <c r="B463" s="9" t="s">
        <v>872</v>
      </c>
      <c r="C463" s="10" t="s">
        <v>258</v>
      </c>
      <c r="D463" s="12">
        <v>1</v>
      </c>
      <c r="E463" s="12">
        <v>0</v>
      </c>
      <c r="F463" s="12">
        <v>1</v>
      </c>
      <c r="G463" s="12">
        <v>0</v>
      </c>
      <c r="H463" s="12">
        <v>0</v>
      </c>
      <c r="I463" s="12">
        <v>25</v>
      </c>
      <c r="J463" s="12">
        <v>0</v>
      </c>
      <c r="K463" s="12">
        <v>1</v>
      </c>
      <c r="L463" s="12">
        <v>0</v>
      </c>
      <c r="M463" s="12">
        <v>1</v>
      </c>
      <c r="N463" s="12">
        <v>0</v>
      </c>
      <c r="O463" s="12">
        <v>10</v>
      </c>
      <c r="P463" s="12">
        <v>19</v>
      </c>
      <c r="Q463" s="144">
        <v>29</v>
      </c>
      <c r="R463" s="144">
        <v>1</v>
      </c>
      <c r="S463" s="144">
        <v>0</v>
      </c>
      <c r="T463" s="144">
        <v>2</v>
      </c>
      <c r="U463" s="144">
        <v>3</v>
      </c>
      <c r="V463" s="144">
        <v>1</v>
      </c>
      <c r="W463" s="144">
        <v>6</v>
      </c>
      <c r="X463" s="144">
        <v>1</v>
      </c>
      <c r="Y463" s="144">
        <v>1</v>
      </c>
      <c r="Z463" s="144">
        <v>0</v>
      </c>
      <c r="AA463" s="144">
        <v>0</v>
      </c>
      <c r="AB463" s="144">
        <v>0</v>
      </c>
      <c r="AC463" s="144">
        <v>0</v>
      </c>
      <c r="AD463" s="144">
        <v>1</v>
      </c>
      <c r="AE463" s="144">
        <v>0</v>
      </c>
      <c r="AF463" s="13">
        <v>47</v>
      </c>
    </row>
    <row r="464" spans="1:32" s="13" customFormat="1" ht="13.7" customHeight="1" x14ac:dyDescent="0.15">
      <c r="A464" s="9" t="s">
        <v>1111</v>
      </c>
      <c r="B464" s="9" t="s">
        <v>872</v>
      </c>
      <c r="C464" s="10" t="s">
        <v>53</v>
      </c>
      <c r="D464" s="12">
        <v>1</v>
      </c>
      <c r="E464" s="12">
        <v>0</v>
      </c>
      <c r="F464" s="12">
        <v>1</v>
      </c>
      <c r="G464" s="12">
        <v>0</v>
      </c>
      <c r="H464" s="12">
        <v>0</v>
      </c>
      <c r="I464" s="12">
        <v>21</v>
      </c>
      <c r="J464" s="12">
        <v>0</v>
      </c>
      <c r="K464" s="12">
        <v>1</v>
      </c>
      <c r="L464" s="12">
        <v>0</v>
      </c>
      <c r="M464" s="12">
        <v>0</v>
      </c>
      <c r="N464" s="12">
        <v>0</v>
      </c>
      <c r="O464" s="12">
        <v>9</v>
      </c>
      <c r="P464" s="12">
        <v>15</v>
      </c>
      <c r="Q464" s="144">
        <v>24</v>
      </c>
      <c r="R464" s="144">
        <v>1</v>
      </c>
      <c r="S464" s="144">
        <v>0</v>
      </c>
      <c r="T464" s="144">
        <v>2</v>
      </c>
      <c r="U464" s="144">
        <v>3</v>
      </c>
      <c r="V464" s="144">
        <v>1</v>
      </c>
      <c r="W464" s="144">
        <v>6</v>
      </c>
      <c r="X464" s="144">
        <v>1</v>
      </c>
      <c r="Y464" s="144">
        <v>1</v>
      </c>
      <c r="Z464" s="144">
        <v>0</v>
      </c>
      <c r="AA464" s="144">
        <v>0</v>
      </c>
      <c r="AB464" s="144">
        <v>1</v>
      </c>
      <c r="AC464" s="144">
        <v>0</v>
      </c>
      <c r="AD464" s="144">
        <v>0</v>
      </c>
      <c r="AE464" s="144">
        <v>1</v>
      </c>
      <c r="AF464" s="5">
        <v>48</v>
      </c>
    </row>
    <row r="465" spans="1:32" s="13" customFormat="1" ht="13.7" customHeight="1" x14ac:dyDescent="0.15">
      <c r="A465" s="9" t="s">
        <v>1111</v>
      </c>
      <c r="B465" s="9" t="s">
        <v>872</v>
      </c>
      <c r="C465" s="10" t="s">
        <v>75</v>
      </c>
      <c r="D465" s="12">
        <v>1</v>
      </c>
      <c r="E465" s="12">
        <v>0</v>
      </c>
      <c r="F465" s="12">
        <v>1</v>
      </c>
      <c r="G465" s="12">
        <v>0</v>
      </c>
      <c r="H465" s="12">
        <v>0</v>
      </c>
      <c r="I465" s="12">
        <v>41</v>
      </c>
      <c r="J465" s="12">
        <v>0</v>
      </c>
      <c r="K465" s="12">
        <v>1</v>
      </c>
      <c r="L465" s="12">
        <v>0</v>
      </c>
      <c r="M465" s="12">
        <v>1</v>
      </c>
      <c r="N465" s="12">
        <v>0</v>
      </c>
      <c r="O465" s="12">
        <v>21</v>
      </c>
      <c r="P465" s="12">
        <v>24</v>
      </c>
      <c r="Q465" s="144">
        <v>45</v>
      </c>
      <c r="R465" s="144">
        <v>2</v>
      </c>
      <c r="S465" s="144">
        <v>0</v>
      </c>
      <c r="T465" s="144">
        <v>1</v>
      </c>
      <c r="U465" s="144">
        <v>3</v>
      </c>
      <c r="V465" s="144">
        <v>1</v>
      </c>
      <c r="W465" s="144">
        <v>6</v>
      </c>
      <c r="X465" s="144">
        <v>1</v>
      </c>
      <c r="Y465" s="144">
        <v>1</v>
      </c>
      <c r="Z465" s="144">
        <v>0</v>
      </c>
      <c r="AA465" s="144">
        <v>0</v>
      </c>
      <c r="AB465" s="144">
        <v>1</v>
      </c>
      <c r="AC465" s="144">
        <v>0</v>
      </c>
      <c r="AD465" s="144">
        <v>0</v>
      </c>
      <c r="AE465" s="144">
        <v>1</v>
      </c>
      <c r="AF465" s="13">
        <v>49</v>
      </c>
    </row>
    <row r="466" spans="1:32" s="13" customFormat="1" ht="13.7" customHeight="1" x14ac:dyDescent="0.15">
      <c r="A466" s="9" t="s">
        <v>1111</v>
      </c>
      <c r="B466" s="9" t="s">
        <v>872</v>
      </c>
      <c r="C466" s="10" t="s">
        <v>86</v>
      </c>
      <c r="D466" s="12">
        <v>1</v>
      </c>
      <c r="E466" s="12">
        <v>0</v>
      </c>
      <c r="F466" s="12">
        <v>1</v>
      </c>
      <c r="G466" s="12">
        <v>1</v>
      </c>
      <c r="H466" s="12">
        <v>0</v>
      </c>
      <c r="I466" s="12">
        <v>41</v>
      </c>
      <c r="J466" s="12">
        <v>0</v>
      </c>
      <c r="K466" s="12">
        <v>2</v>
      </c>
      <c r="L466" s="12">
        <v>0</v>
      </c>
      <c r="M466" s="12">
        <v>0</v>
      </c>
      <c r="N466" s="12">
        <v>0</v>
      </c>
      <c r="O466" s="12">
        <v>23</v>
      </c>
      <c r="P466" s="12">
        <v>23</v>
      </c>
      <c r="Q466" s="144">
        <v>46</v>
      </c>
      <c r="R466" s="144">
        <v>2</v>
      </c>
      <c r="S466" s="144">
        <v>0</v>
      </c>
      <c r="T466" s="144">
        <v>2</v>
      </c>
      <c r="U466" s="144">
        <v>4</v>
      </c>
      <c r="V466" s="144">
        <v>1</v>
      </c>
      <c r="W466" s="144">
        <v>6</v>
      </c>
      <c r="X466" s="144">
        <v>1</v>
      </c>
      <c r="Y466" s="144">
        <v>1</v>
      </c>
      <c r="Z466" s="144">
        <v>0</v>
      </c>
      <c r="AA466" s="144">
        <v>1</v>
      </c>
      <c r="AB466" s="144">
        <v>0</v>
      </c>
      <c r="AC466" s="144">
        <v>0</v>
      </c>
      <c r="AD466" s="144">
        <v>0</v>
      </c>
      <c r="AE466" s="144">
        <v>0</v>
      </c>
      <c r="AF466" s="13">
        <v>50</v>
      </c>
    </row>
    <row r="467" spans="1:32" s="13" customFormat="1" ht="13.7" customHeight="1" x14ac:dyDescent="0.15">
      <c r="A467" s="9" t="s">
        <v>1111</v>
      </c>
      <c r="B467" s="9" t="s">
        <v>872</v>
      </c>
      <c r="C467" s="10" t="s">
        <v>1096</v>
      </c>
      <c r="D467" s="12">
        <v>1</v>
      </c>
      <c r="E467" s="12">
        <v>0</v>
      </c>
      <c r="F467" s="12">
        <v>1</v>
      </c>
      <c r="G467" s="12">
        <v>1</v>
      </c>
      <c r="H467" s="12">
        <v>0</v>
      </c>
      <c r="I467" s="12">
        <v>37</v>
      </c>
      <c r="J467" s="12">
        <v>0</v>
      </c>
      <c r="K467" s="12">
        <v>1</v>
      </c>
      <c r="L467" s="12">
        <v>0</v>
      </c>
      <c r="M467" s="12">
        <v>0</v>
      </c>
      <c r="N467" s="12">
        <v>0</v>
      </c>
      <c r="O467" s="12">
        <v>17</v>
      </c>
      <c r="P467" s="12">
        <v>24</v>
      </c>
      <c r="Q467" s="144">
        <v>41</v>
      </c>
      <c r="R467" s="144">
        <v>2</v>
      </c>
      <c r="S467" s="144">
        <v>0</v>
      </c>
      <c r="T467" s="144">
        <v>2</v>
      </c>
      <c r="U467" s="144">
        <v>4</v>
      </c>
      <c r="V467" s="144">
        <v>1</v>
      </c>
      <c r="W467" s="144">
        <v>6</v>
      </c>
      <c r="X467" s="144">
        <v>1</v>
      </c>
      <c r="Y467" s="144">
        <v>1</v>
      </c>
      <c r="Z467" s="144">
        <v>0</v>
      </c>
      <c r="AA467" s="144">
        <v>0</v>
      </c>
      <c r="AB467" s="144">
        <v>1</v>
      </c>
      <c r="AC467" s="144">
        <v>0</v>
      </c>
      <c r="AD467" s="144">
        <v>0</v>
      </c>
      <c r="AE467" s="144">
        <v>1</v>
      </c>
      <c r="AF467" s="13">
        <v>51</v>
      </c>
    </row>
    <row r="468" spans="1:32" s="13" customFormat="1" ht="13.7" customHeight="1" x14ac:dyDescent="0.15">
      <c r="A468" s="14"/>
      <c r="B468" s="14" t="s">
        <v>1073</v>
      </c>
      <c r="C468" s="14">
        <f>COUNTA(C445:C467)</f>
        <v>23</v>
      </c>
      <c r="D468" s="16">
        <f t="shared" ref="D468:AE468" si="194">SUM(D445:D467)</f>
        <v>23</v>
      </c>
      <c r="E468" s="16">
        <f t="shared" si="194"/>
        <v>0</v>
      </c>
      <c r="F468" s="16">
        <f t="shared" si="194"/>
        <v>23</v>
      </c>
      <c r="G468" s="16">
        <f t="shared" si="194"/>
        <v>5</v>
      </c>
      <c r="H468" s="16">
        <f t="shared" si="194"/>
        <v>0</v>
      </c>
      <c r="I468" s="16">
        <f t="shared" si="194"/>
        <v>508</v>
      </c>
      <c r="J468" s="16">
        <f t="shared" ref="J468" si="195">SUM(J445:J467)</f>
        <v>0</v>
      </c>
      <c r="K468" s="16">
        <f t="shared" si="194"/>
        <v>25</v>
      </c>
      <c r="L468" s="16">
        <f t="shared" ref="L468" si="196">SUM(L445:L467)</f>
        <v>0</v>
      </c>
      <c r="M468" s="16">
        <f t="shared" si="194"/>
        <v>5</v>
      </c>
      <c r="N468" s="16">
        <f t="shared" si="194"/>
        <v>0</v>
      </c>
      <c r="O468" s="16">
        <f t="shared" si="194"/>
        <v>278</v>
      </c>
      <c r="P468" s="16">
        <f t="shared" si="194"/>
        <v>311</v>
      </c>
      <c r="Q468" s="16">
        <f t="shared" si="194"/>
        <v>589</v>
      </c>
      <c r="R468" s="16">
        <f t="shared" si="194"/>
        <v>26</v>
      </c>
      <c r="S468" s="16">
        <f t="shared" si="194"/>
        <v>0</v>
      </c>
      <c r="T468" s="16">
        <f t="shared" si="194"/>
        <v>48</v>
      </c>
      <c r="U468" s="16">
        <f t="shared" si="194"/>
        <v>74</v>
      </c>
      <c r="V468" s="16">
        <f t="shared" si="194"/>
        <v>23</v>
      </c>
      <c r="W468" s="16">
        <f t="shared" si="194"/>
        <v>98</v>
      </c>
      <c r="X468" s="16">
        <f t="shared" si="194"/>
        <v>23</v>
      </c>
      <c r="Y468" s="16">
        <f t="shared" si="194"/>
        <v>18</v>
      </c>
      <c r="Z468" s="16">
        <f t="shared" si="194"/>
        <v>0</v>
      </c>
      <c r="AA468" s="16">
        <f t="shared" si="194"/>
        <v>2</v>
      </c>
      <c r="AB468" s="16">
        <f t="shared" si="194"/>
        <v>12</v>
      </c>
      <c r="AC468" s="16">
        <f t="shared" ref="AC468" si="197">SUM(AC445:AC467)</f>
        <v>0</v>
      </c>
      <c r="AD468" s="16">
        <f t="shared" si="194"/>
        <v>2</v>
      </c>
      <c r="AE468" s="16">
        <f t="shared" si="194"/>
        <v>12</v>
      </c>
      <c r="AF468" s="13">
        <v>52</v>
      </c>
    </row>
    <row r="469" spans="1:32" s="13" customFormat="1" ht="13.7" customHeight="1" x14ac:dyDescent="0.15">
      <c r="A469" s="9" t="s">
        <v>1111</v>
      </c>
      <c r="B469" s="9" t="s">
        <v>109</v>
      </c>
      <c r="C469" s="17" t="s">
        <v>521</v>
      </c>
      <c r="D469" s="12">
        <v>1</v>
      </c>
      <c r="E469" s="12">
        <v>0</v>
      </c>
      <c r="F469" s="12">
        <v>1</v>
      </c>
      <c r="G469" s="12">
        <v>0</v>
      </c>
      <c r="H469" s="12">
        <v>0</v>
      </c>
      <c r="I469" s="12">
        <v>15</v>
      </c>
      <c r="J469" s="12">
        <v>0</v>
      </c>
      <c r="K469" s="12">
        <v>1</v>
      </c>
      <c r="L469" s="12">
        <v>0</v>
      </c>
      <c r="M469" s="12">
        <v>0</v>
      </c>
      <c r="N469" s="12">
        <v>0</v>
      </c>
      <c r="O469" s="12">
        <v>10</v>
      </c>
      <c r="P469" s="12">
        <v>8</v>
      </c>
      <c r="Q469" s="144">
        <v>18</v>
      </c>
      <c r="R469" s="144">
        <v>1</v>
      </c>
      <c r="S469" s="144">
        <v>0</v>
      </c>
      <c r="T469" s="144">
        <v>2</v>
      </c>
      <c r="U469" s="144">
        <v>3</v>
      </c>
      <c r="V469" s="144">
        <v>1</v>
      </c>
      <c r="W469" s="144">
        <v>5</v>
      </c>
      <c r="X469" s="144">
        <v>1</v>
      </c>
      <c r="Y469" s="144">
        <v>1</v>
      </c>
      <c r="Z469" s="144">
        <v>0</v>
      </c>
      <c r="AA469" s="144">
        <v>0</v>
      </c>
      <c r="AB469" s="144">
        <v>0</v>
      </c>
      <c r="AC469" s="144">
        <v>0</v>
      </c>
      <c r="AD469" s="144">
        <v>0</v>
      </c>
      <c r="AE469" s="144">
        <v>0</v>
      </c>
      <c r="AF469" s="5">
        <v>53</v>
      </c>
    </row>
    <row r="470" spans="1:32" s="13" customFormat="1" ht="13.7" customHeight="1" x14ac:dyDescent="0.15">
      <c r="A470" s="9" t="s">
        <v>1111</v>
      </c>
      <c r="B470" s="9" t="s">
        <v>109</v>
      </c>
      <c r="C470" s="10" t="s">
        <v>122</v>
      </c>
      <c r="D470" s="12">
        <v>1</v>
      </c>
      <c r="E470" s="12">
        <v>0</v>
      </c>
      <c r="F470" s="12">
        <v>1</v>
      </c>
      <c r="G470" s="12">
        <v>0</v>
      </c>
      <c r="H470" s="12">
        <v>0</v>
      </c>
      <c r="I470" s="12">
        <v>18</v>
      </c>
      <c r="J470" s="12">
        <v>0</v>
      </c>
      <c r="K470" s="12">
        <v>1</v>
      </c>
      <c r="L470" s="12">
        <v>0</v>
      </c>
      <c r="M470" s="12">
        <v>1</v>
      </c>
      <c r="N470" s="12">
        <v>0</v>
      </c>
      <c r="O470" s="12">
        <v>14</v>
      </c>
      <c r="P470" s="12">
        <v>8</v>
      </c>
      <c r="Q470" s="144">
        <v>22</v>
      </c>
      <c r="R470" s="144">
        <v>2</v>
      </c>
      <c r="S470" s="144">
        <v>0</v>
      </c>
      <c r="T470" s="144">
        <v>4</v>
      </c>
      <c r="U470" s="144">
        <v>6</v>
      </c>
      <c r="V470" s="144">
        <v>1</v>
      </c>
      <c r="W470" s="144">
        <v>5</v>
      </c>
      <c r="X470" s="144">
        <v>1</v>
      </c>
      <c r="Y470" s="144">
        <v>1</v>
      </c>
      <c r="Z470" s="144">
        <v>0</v>
      </c>
      <c r="AA470" s="144">
        <v>0</v>
      </c>
      <c r="AB470" s="144">
        <v>0</v>
      </c>
      <c r="AC470" s="144">
        <v>0</v>
      </c>
      <c r="AD470" s="144">
        <v>0</v>
      </c>
      <c r="AE470" s="144">
        <v>0</v>
      </c>
      <c r="AF470" s="13">
        <v>54</v>
      </c>
    </row>
    <row r="471" spans="1:32" s="13" customFormat="1" ht="13.7" customHeight="1" x14ac:dyDescent="0.15">
      <c r="A471" s="9" t="s">
        <v>1111</v>
      </c>
      <c r="B471" s="9" t="s">
        <v>109</v>
      </c>
      <c r="C471" s="10" t="s">
        <v>123</v>
      </c>
      <c r="D471" s="12">
        <v>1</v>
      </c>
      <c r="E471" s="12">
        <v>0</v>
      </c>
      <c r="F471" s="12">
        <v>1</v>
      </c>
      <c r="G471" s="12">
        <v>0</v>
      </c>
      <c r="H471" s="12">
        <v>0</v>
      </c>
      <c r="I471" s="12">
        <v>18</v>
      </c>
      <c r="J471" s="12">
        <v>0</v>
      </c>
      <c r="K471" s="12">
        <v>1</v>
      </c>
      <c r="L471" s="12">
        <v>0</v>
      </c>
      <c r="M471" s="12">
        <v>0</v>
      </c>
      <c r="N471" s="12">
        <v>0</v>
      </c>
      <c r="O471" s="12">
        <v>12</v>
      </c>
      <c r="P471" s="12">
        <v>9</v>
      </c>
      <c r="Q471" s="144">
        <v>21</v>
      </c>
      <c r="R471" s="144">
        <v>1</v>
      </c>
      <c r="S471" s="144">
        <v>0</v>
      </c>
      <c r="T471" s="144">
        <v>2</v>
      </c>
      <c r="U471" s="144">
        <v>3</v>
      </c>
      <c r="V471" s="144">
        <v>1</v>
      </c>
      <c r="W471" s="144">
        <v>5</v>
      </c>
      <c r="X471" s="144">
        <v>1</v>
      </c>
      <c r="Y471" s="144">
        <v>1</v>
      </c>
      <c r="Z471" s="144">
        <v>0</v>
      </c>
      <c r="AA471" s="144">
        <v>0</v>
      </c>
      <c r="AB471" s="144">
        <v>0</v>
      </c>
      <c r="AC471" s="144">
        <v>0</v>
      </c>
      <c r="AD471" s="144">
        <v>0</v>
      </c>
      <c r="AE471" s="144">
        <v>0</v>
      </c>
      <c r="AF471" s="13">
        <v>55</v>
      </c>
    </row>
    <row r="472" spans="1:32" s="13" customFormat="1" ht="13.7" customHeight="1" x14ac:dyDescent="0.15">
      <c r="A472" s="9" t="s">
        <v>1111</v>
      </c>
      <c r="B472" s="9" t="s">
        <v>109</v>
      </c>
      <c r="C472" s="10" t="s">
        <v>124</v>
      </c>
      <c r="D472" s="12">
        <v>1</v>
      </c>
      <c r="E472" s="12">
        <v>0</v>
      </c>
      <c r="F472" s="12">
        <v>1</v>
      </c>
      <c r="G472" s="12">
        <v>0</v>
      </c>
      <c r="H472" s="12">
        <v>0</v>
      </c>
      <c r="I472" s="12">
        <v>9</v>
      </c>
      <c r="J472" s="12">
        <v>0</v>
      </c>
      <c r="K472" s="12">
        <v>1</v>
      </c>
      <c r="L472" s="12">
        <v>0</v>
      </c>
      <c r="M472" s="12">
        <v>0</v>
      </c>
      <c r="N472" s="12">
        <v>0</v>
      </c>
      <c r="O472" s="12">
        <v>6</v>
      </c>
      <c r="P472" s="12">
        <v>6</v>
      </c>
      <c r="Q472" s="144">
        <v>12</v>
      </c>
      <c r="R472" s="144">
        <v>1</v>
      </c>
      <c r="S472" s="144">
        <v>0</v>
      </c>
      <c r="T472" s="144">
        <v>2</v>
      </c>
      <c r="U472" s="144">
        <v>3</v>
      </c>
      <c r="V472" s="144">
        <v>1</v>
      </c>
      <c r="W472" s="144">
        <v>0</v>
      </c>
      <c r="X472" s="144">
        <v>1</v>
      </c>
      <c r="Y472" s="144">
        <v>0</v>
      </c>
      <c r="Z472" s="144">
        <v>0</v>
      </c>
      <c r="AA472" s="144">
        <v>0</v>
      </c>
      <c r="AB472" s="144">
        <v>0</v>
      </c>
      <c r="AC472" s="144">
        <v>0</v>
      </c>
      <c r="AD472" s="144">
        <v>0</v>
      </c>
      <c r="AE472" s="144">
        <v>0</v>
      </c>
      <c r="AF472" s="13">
        <v>56</v>
      </c>
    </row>
    <row r="473" spans="1:32" s="13" customFormat="1" ht="13.7" customHeight="1" x14ac:dyDescent="0.15">
      <c r="A473" s="9" t="s">
        <v>1111</v>
      </c>
      <c r="B473" s="9" t="s">
        <v>109</v>
      </c>
      <c r="C473" s="10" t="s">
        <v>125</v>
      </c>
      <c r="D473" s="12">
        <v>1</v>
      </c>
      <c r="E473" s="12">
        <v>0</v>
      </c>
      <c r="F473" s="12">
        <v>1</v>
      </c>
      <c r="G473" s="12">
        <v>0</v>
      </c>
      <c r="H473" s="12">
        <v>0</v>
      </c>
      <c r="I473" s="12">
        <v>19</v>
      </c>
      <c r="J473" s="12">
        <v>0</v>
      </c>
      <c r="K473" s="12">
        <v>1</v>
      </c>
      <c r="L473" s="12">
        <v>0</v>
      </c>
      <c r="M473" s="12">
        <v>0</v>
      </c>
      <c r="N473" s="12">
        <v>0</v>
      </c>
      <c r="O473" s="12">
        <v>12</v>
      </c>
      <c r="P473" s="12">
        <v>10</v>
      </c>
      <c r="Q473" s="144">
        <v>22</v>
      </c>
      <c r="R473" s="144">
        <v>1</v>
      </c>
      <c r="S473" s="144">
        <v>0</v>
      </c>
      <c r="T473" s="144">
        <v>3</v>
      </c>
      <c r="U473" s="144">
        <v>4</v>
      </c>
      <c r="V473" s="144">
        <v>1</v>
      </c>
      <c r="W473" s="144">
        <v>4</v>
      </c>
      <c r="X473" s="144">
        <v>1</v>
      </c>
      <c r="Y473" s="144">
        <v>1</v>
      </c>
      <c r="Z473" s="144">
        <v>0</v>
      </c>
      <c r="AA473" s="144">
        <v>0</v>
      </c>
      <c r="AB473" s="144">
        <v>1</v>
      </c>
      <c r="AC473" s="144">
        <v>0</v>
      </c>
      <c r="AD473" s="144">
        <v>0</v>
      </c>
      <c r="AE473" s="144">
        <v>1</v>
      </c>
      <c r="AF473" s="13">
        <v>57</v>
      </c>
    </row>
    <row r="474" spans="1:32" s="13" customFormat="1" ht="13.7" customHeight="1" x14ac:dyDescent="0.15">
      <c r="A474" s="9" t="s">
        <v>1111</v>
      </c>
      <c r="B474" s="9" t="s">
        <v>109</v>
      </c>
      <c r="C474" s="10" t="s">
        <v>126</v>
      </c>
      <c r="D474" s="12">
        <v>1</v>
      </c>
      <c r="E474" s="12">
        <v>0</v>
      </c>
      <c r="F474" s="12">
        <v>1</v>
      </c>
      <c r="G474" s="12">
        <v>0</v>
      </c>
      <c r="H474" s="12">
        <v>0</v>
      </c>
      <c r="I474" s="12">
        <v>21</v>
      </c>
      <c r="J474" s="12">
        <v>0</v>
      </c>
      <c r="K474" s="12">
        <v>1</v>
      </c>
      <c r="L474" s="12">
        <v>0</v>
      </c>
      <c r="M474" s="12">
        <v>0</v>
      </c>
      <c r="N474" s="12">
        <v>0</v>
      </c>
      <c r="O474" s="12">
        <v>12</v>
      </c>
      <c r="P474" s="12">
        <v>12</v>
      </c>
      <c r="Q474" s="144">
        <v>24</v>
      </c>
      <c r="R474" s="144">
        <v>1</v>
      </c>
      <c r="S474" s="144">
        <v>0</v>
      </c>
      <c r="T474" s="144">
        <v>2</v>
      </c>
      <c r="U474" s="144">
        <v>3</v>
      </c>
      <c r="V474" s="144">
        <v>1</v>
      </c>
      <c r="W474" s="144">
        <v>6</v>
      </c>
      <c r="X474" s="144">
        <v>1</v>
      </c>
      <c r="Y474" s="144">
        <v>1</v>
      </c>
      <c r="Z474" s="144">
        <v>0</v>
      </c>
      <c r="AA474" s="144">
        <v>0</v>
      </c>
      <c r="AB474" s="144">
        <v>1</v>
      </c>
      <c r="AC474" s="144">
        <v>0</v>
      </c>
      <c r="AD474" s="144">
        <v>0</v>
      </c>
      <c r="AE474" s="144">
        <v>1</v>
      </c>
      <c r="AF474" s="5">
        <v>58</v>
      </c>
    </row>
    <row r="475" spans="1:32" s="13" customFormat="1" ht="13.7" customHeight="1" x14ac:dyDescent="0.15">
      <c r="A475" s="9" t="s">
        <v>1111</v>
      </c>
      <c r="B475" s="9" t="s">
        <v>109</v>
      </c>
      <c r="C475" s="10" t="s">
        <v>127</v>
      </c>
      <c r="D475" s="12">
        <v>1</v>
      </c>
      <c r="E475" s="12">
        <v>0</v>
      </c>
      <c r="F475" s="12">
        <v>1</v>
      </c>
      <c r="G475" s="12">
        <v>0</v>
      </c>
      <c r="H475" s="12">
        <v>0</v>
      </c>
      <c r="I475" s="12">
        <v>8</v>
      </c>
      <c r="J475" s="12">
        <v>0</v>
      </c>
      <c r="K475" s="12">
        <v>1</v>
      </c>
      <c r="L475" s="12">
        <v>0</v>
      </c>
      <c r="M475" s="12">
        <v>1</v>
      </c>
      <c r="N475" s="12">
        <v>0</v>
      </c>
      <c r="O475" s="12">
        <v>4</v>
      </c>
      <c r="P475" s="12">
        <v>8</v>
      </c>
      <c r="Q475" s="144">
        <v>12</v>
      </c>
      <c r="R475" s="144">
        <v>1</v>
      </c>
      <c r="S475" s="144">
        <v>0</v>
      </c>
      <c r="T475" s="144">
        <v>2</v>
      </c>
      <c r="U475" s="144">
        <v>3</v>
      </c>
      <c r="V475" s="144">
        <v>1</v>
      </c>
      <c r="W475" s="144">
        <v>0</v>
      </c>
      <c r="X475" s="144">
        <v>1</v>
      </c>
      <c r="Y475" s="144">
        <v>0</v>
      </c>
      <c r="Z475" s="144">
        <v>0</v>
      </c>
      <c r="AA475" s="144">
        <v>0</v>
      </c>
      <c r="AB475" s="144">
        <v>0</v>
      </c>
      <c r="AC475" s="144">
        <v>0</v>
      </c>
      <c r="AD475" s="144">
        <v>0</v>
      </c>
      <c r="AE475" s="144">
        <v>0</v>
      </c>
      <c r="AF475" s="13">
        <v>59</v>
      </c>
    </row>
    <row r="476" spans="1:32" s="13" customFormat="1" ht="13.7" customHeight="1" x14ac:dyDescent="0.15">
      <c r="A476" s="9" t="s">
        <v>1111</v>
      </c>
      <c r="B476" s="9" t="s">
        <v>109</v>
      </c>
      <c r="C476" s="10" t="s">
        <v>929</v>
      </c>
      <c r="D476" s="12">
        <v>1</v>
      </c>
      <c r="E476" s="12">
        <v>0</v>
      </c>
      <c r="F476" s="12">
        <v>1</v>
      </c>
      <c r="G476" s="12">
        <v>0</v>
      </c>
      <c r="H476" s="12">
        <v>0</v>
      </c>
      <c r="I476" s="12">
        <v>15</v>
      </c>
      <c r="J476" s="12">
        <v>0</v>
      </c>
      <c r="K476" s="12">
        <v>1</v>
      </c>
      <c r="L476" s="12">
        <v>0</v>
      </c>
      <c r="M476" s="12">
        <v>0</v>
      </c>
      <c r="N476" s="12">
        <v>1</v>
      </c>
      <c r="O476" s="12">
        <v>10</v>
      </c>
      <c r="P476" s="12">
        <v>9</v>
      </c>
      <c r="Q476" s="144">
        <v>19</v>
      </c>
      <c r="R476" s="144">
        <v>1</v>
      </c>
      <c r="S476" s="144">
        <v>0</v>
      </c>
      <c r="T476" s="144">
        <v>2</v>
      </c>
      <c r="U476" s="144">
        <v>3</v>
      </c>
      <c r="V476" s="144">
        <v>1</v>
      </c>
      <c r="W476" s="144">
        <v>5</v>
      </c>
      <c r="X476" s="144">
        <v>1</v>
      </c>
      <c r="Y476" s="144">
        <v>1</v>
      </c>
      <c r="Z476" s="144">
        <v>0</v>
      </c>
      <c r="AA476" s="144">
        <v>0</v>
      </c>
      <c r="AB476" s="144">
        <v>0</v>
      </c>
      <c r="AC476" s="144">
        <v>0</v>
      </c>
      <c r="AD476" s="144">
        <v>0</v>
      </c>
      <c r="AE476" s="144">
        <v>0</v>
      </c>
      <c r="AF476" s="13">
        <v>60</v>
      </c>
    </row>
    <row r="477" spans="1:32" s="13" customFormat="1" ht="13.7" customHeight="1" x14ac:dyDescent="0.15">
      <c r="A477" s="14"/>
      <c r="B477" s="14" t="s">
        <v>1073</v>
      </c>
      <c r="C477" s="14">
        <f>COUNTA(C469:C476)</f>
        <v>8</v>
      </c>
      <c r="D477" s="16">
        <f>SUM(D469:D476)</f>
        <v>8</v>
      </c>
      <c r="E477" s="16">
        <f t="shared" ref="E477:AE477" si="198">SUM(E469:E476)</f>
        <v>0</v>
      </c>
      <c r="F477" s="16">
        <f t="shared" si="198"/>
        <v>8</v>
      </c>
      <c r="G477" s="16">
        <f t="shared" si="198"/>
        <v>0</v>
      </c>
      <c r="H477" s="16">
        <f t="shared" si="198"/>
        <v>0</v>
      </c>
      <c r="I477" s="16">
        <f t="shared" si="198"/>
        <v>123</v>
      </c>
      <c r="J477" s="16">
        <f t="shared" ref="J477" si="199">SUM(J469:J476)</f>
        <v>0</v>
      </c>
      <c r="K477" s="16">
        <f t="shared" si="198"/>
        <v>8</v>
      </c>
      <c r="L477" s="16">
        <f t="shared" ref="L477" si="200">SUM(L469:L476)</f>
        <v>0</v>
      </c>
      <c r="M477" s="16">
        <f t="shared" si="198"/>
        <v>2</v>
      </c>
      <c r="N477" s="16">
        <f t="shared" si="198"/>
        <v>1</v>
      </c>
      <c r="O477" s="16">
        <f t="shared" si="198"/>
        <v>80</v>
      </c>
      <c r="P477" s="16">
        <f t="shared" si="198"/>
        <v>70</v>
      </c>
      <c r="Q477" s="16">
        <f t="shared" si="198"/>
        <v>150</v>
      </c>
      <c r="R477" s="16">
        <f t="shared" si="198"/>
        <v>9</v>
      </c>
      <c r="S477" s="16">
        <f t="shared" si="198"/>
        <v>0</v>
      </c>
      <c r="T477" s="16">
        <f t="shared" si="198"/>
        <v>19</v>
      </c>
      <c r="U477" s="16">
        <f t="shared" si="198"/>
        <v>28</v>
      </c>
      <c r="V477" s="16">
        <f t="shared" si="198"/>
        <v>8</v>
      </c>
      <c r="W477" s="16">
        <f t="shared" si="198"/>
        <v>30</v>
      </c>
      <c r="X477" s="16">
        <f t="shared" si="198"/>
        <v>8</v>
      </c>
      <c r="Y477" s="16">
        <f t="shared" si="198"/>
        <v>6</v>
      </c>
      <c r="Z477" s="16">
        <f t="shared" si="198"/>
        <v>0</v>
      </c>
      <c r="AA477" s="16">
        <f t="shared" si="198"/>
        <v>0</v>
      </c>
      <c r="AB477" s="16">
        <f t="shared" si="198"/>
        <v>2</v>
      </c>
      <c r="AC477" s="16">
        <f t="shared" ref="AC477" si="201">SUM(AC469:AC476)</f>
        <v>0</v>
      </c>
      <c r="AD477" s="16">
        <f t="shared" si="198"/>
        <v>0</v>
      </c>
      <c r="AE477" s="16">
        <f t="shared" si="198"/>
        <v>2</v>
      </c>
      <c r="AF477" s="13">
        <v>61</v>
      </c>
    </row>
    <row r="478" spans="1:32" s="5" customFormat="1" ht="13.7" customHeight="1" x14ac:dyDescent="0.15">
      <c r="A478" s="9" t="s">
        <v>1111</v>
      </c>
      <c r="B478" s="9" t="s">
        <v>114</v>
      </c>
      <c r="C478" s="10" t="s">
        <v>117</v>
      </c>
      <c r="D478" s="12">
        <v>1</v>
      </c>
      <c r="E478" s="12">
        <v>0</v>
      </c>
      <c r="F478" s="12">
        <v>1</v>
      </c>
      <c r="G478" s="12">
        <v>1</v>
      </c>
      <c r="H478" s="12">
        <v>0</v>
      </c>
      <c r="I478" s="12">
        <v>32</v>
      </c>
      <c r="J478" s="12">
        <v>0</v>
      </c>
      <c r="K478" s="12">
        <v>1</v>
      </c>
      <c r="L478" s="12">
        <v>0</v>
      </c>
      <c r="M478" s="12">
        <v>1</v>
      </c>
      <c r="N478" s="12">
        <v>1</v>
      </c>
      <c r="O478" s="12">
        <v>20</v>
      </c>
      <c r="P478" s="12">
        <v>18</v>
      </c>
      <c r="Q478" s="144">
        <v>38</v>
      </c>
      <c r="R478" s="144">
        <v>1</v>
      </c>
      <c r="S478" s="144">
        <v>0</v>
      </c>
      <c r="T478" s="144">
        <v>2</v>
      </c>
      <c r="U478" s="144">
        <v>3</v>
      </c>
      <c r="V478" s="144">
        <v>1</v>
      </c>
      <c r="W478" s="144">
        <v>6</v>
      </c>
      <c r="X478" s="144">
        <v>1</v>
      </c>
      <c r="Y478" s="144">
        <v>1</v>
      </c>
      <c r="Z478" s="144">
        <v>0</v>
      </c>
      <c r="AA478" s="144">
        <v>0</v>
      </c>
      <c r="AB478" s="144">
        <v>0</v>
      </c>
      <c r="AC478" s="144">
        <v>0</v>
      </c>
      <c r="AD478" s="144">
        <v>0</v>
      </c>
      <c r="AE478" s="144">
        <v>0</v>
      </c>
      <c r="AF478" s="5">
        <v>63</v>
      </c>
    </row>
    <row r="479" spans="1:32" s="13" customFormat="1" ht="13.7" customHeight="1" x14ac:dyDescent="0.15">
      <c r="A479" s="9" t="s">
        <v>1111</v>
      </c>
      <c r="B479" s="9" t="s">
        <v>114</v>
      </c>
      <c r="C479" s="10" t="s">
        <v>118</v>
      </c>
      <c r="D479" s="12">
        <v>1</v>
      </c>
      <c r="E479" s="12">
        <v>0</v>
      </c>
      <c r="F479" s="12">
        <v>1</v>
      </c>
      <c r="G479" s="12">
        <v>0</v>
      </c>
      <c r="H479" s="12">
        <v>0</v>
      </c>
      <c r="I479" s="12">
        <v>24</v>
      </c>
      <c r="J479" s="12">
        <v>0</v>
      </c>
      <c r="K479" s="12">
        <v>1</v>
      </c>
      <c r="L479" s="12">
        <v>0</v>
      </c>
      <c r="M479" s="12">
        <v>1</v>
      </c>
      <c r="N479" s="12">
        <v>0</v>
      </c>
      <c r="O479" s="12">
        <v>16</v>
      </c>
      <c r="P479" s="12">
        <v>12</v>
      </c>
      <c r="Q479" s="144">
        <v>28</v>
      </c>
      <c r="R479" s="144">
        <v>1</v>
      </c>
      <c r="S479" s="144">
        <v>0</v>
      </c>
      <c r="T479" s="144">
        <v>2</v>
      </c>
      <c r="U479" s="144">
        <v>3</v>
      </c>
      <c r="V479" s="144">
        <v>1</v>
      </c>
      <c r="W479" s="144">
        <v>6</v>
      </c>
      <c r="X479" s="144">
        <v>1</v>
      </c>
      <c r="Y479" s="144">
        <v>1</v>
      </c>
      <c r="Z479" s="144">
        <v>0</v>
      </c>
      <c r="AA479" s="144">
        <v>0</v>
      </c>
      <c r="AB479" s="144">
        <v>1</v>
      </c>
      <c r="AC479" s="144">
        <v>0</v>
      </c>
      <c r="AD479" s="144">
        <v>0</v>
      </c>
      <c r="AE479" s="144">
        <v>1</v>
      </c>
      <c r="AF479" s="13">
        <v>64</v>
      </c>
    </row>
    <row r="480" spans="1:32" s="13" customFormat="1" ht="13.7" customHeight="1" x14ac:dyDescent="0.15">
      <c r="A480" s="9" t="s">
        <v>1111</v>
      </c>
      <c r="B480" s="9" t="s">
        <v>114</v>
      </c>
      <c r="C480" s="10" t="s">
        <v>119</v>
      </c>
      <c r="D480" s="12">
        <v>1</v>
      </c>
      <c r="E480" s="12">
        <v>0</v>
      </c>
      <c r="F480" s="12">
        <v>1</v>
      </c>
      <c r="G480" s="12">
        <v>0</v>
      </c>
      <c r="H480" s="12">
        <v>0</v>
      </c>
      <c r="I480" s="12">
        <v>5</v>
      </c>
      <c r="J480" s="12">
        <v>0</v>
      </c>
      <c r="K480" s="12">
        <v>1</v>
      </c>
      <c r="L480" s="12">
        <v>0</v>
      </c>
      <c r="M480" s="12">
        <v>0</v>
      </c>
      <c r="N480" s="12">
        <v>0</v>
      </c>
      <c r="O480" s="12">
        <v>5</v>
      </c>
      <c r="P480" s="12">
        <v>3</v>
      </c>
      <c r="Q480" s="144">
        <v>8</v>
      </c>
      <c r="R480" s="144">
        <v>1</v>
      </c>
      <c r="S480" s="144">
        <v>0</v>
      </c>
      <c r="T480" s="144">
        <v>1</v>
      </c>
      <c r="U480" s="144">
        <v>2</v>
      </c>
      <c r="V480" s="144">
        <v>1</v>
      </c>
      <c r="W480" s="144">
        <v>0</v>
      </c>
      <c r="X480" s="144">
        <v>1</v>
      </c>
      <c r="Y480" s="144">
        <v>0</v>
      </c>
      <c r="Z480" s="144">
        <v>0</v>
      </c>
      <c r="AA480" s="144">
        <v>0</v>
      </c>
      <c r="AB480" s="144">
        <v>0</v>
      </c>
      <c r="AC480" s="144">
        <v>0</v>
      </c>
      <c r="AD480" s="144">
        <v>0</v>
      </c>
      <c r="AE480" s="144">
        <v>0</v>
      </c>
      <c r="AF480" s="13">
        <v>65</v>
      </c>
    </row>
    <row r="481" spans="1:32" s="13" customFormat="1" ht="13.7" customHeight="1" x14ac:dyDescent="0.15">
      <c r="A481" s="9" t="s">
        <v>1111</v>
      </c>
      <c r="B481" s="9" t="s">
        <v>114</v>
      </c>
      <c r="C481" s="10" t="s">
        <v>120</v>
      </c>
      <c r="D481" s="12">
        <v>1</v>
      </c>
      <c r="E481" s="12">
        <v>0</v>
      </c>
      <c r="F481" s="12">
        <v>1</v>
      </c>
      <c r="G481" s="12">
        <v>0</v>
      </c>
      <c r="H481" s="12">
        <v>0</v>
      </c>
      <c r="I481" s="12">
        <v>7</v>
      </c>
      <c r="J481" s="12">
        <v>0</v>
      </c>
      <c r="K481" s="12">
        <v>1</v>
      </c>
      <c r="L481" s="12">
        <v>0</v>
      </c>
      <c r="M481" s="12">
        <v>0</v>
      </c>
      <c r="N481" s="12">
        <v>0</v>
      </c>
      <c r="O481" s="12">
        <v>5</v>
      </c>
      <c r="P481" s="12">
        <v>5</v>
      </c>
      <c r="Q481" s="144">
        <v>10</v>
      </c>
      <c r="R481" s="144">
        <v>1</v>
      </c>
      <c r="S481" s="144">
        <v>0</v>
      </c>
      <c r="T481" s="144">
        <v>1</v>
      </c>
      <c r="U481" s="144">
        <v>2</v>
      </c>
      <c r="V481" s="144">
        <v>1</v>
      </c>
      <c r="W481" s="144">
        <v>1</v>
      </c>
      <c r="X481" s="144">
        <v>1</v>
      </c>
      <c r="Y481" s="144">
        <v>0</v>
      </c>
      <c r="Z481" s="144">
        <v>0</v>
      </c>
      <c r="AA481" s="144">
        <v>0</v>
      </c>
      <c r="AB481" s="144">
        <v>1</v>
      </c>
      <c r="AC481" s="144">
        <v>0</v>
      </c>
      <c r="AD481" s="144">
        <v>0</v>
      </c>
      <c r="AE481" s="144">
        <v>1</v>
      </c>
      <c r="AF481" s="13">
        <v>66</v>
      </c>
    </row>
    <row r="482" spans="1:32" s="13" customFormat="1" ht="13.7" customHeight="1" x14ac:dyDescent="0.15">
      <c r="A482" s="9" t="s">
        <v>1111</v>
      </c>
      <c r="B482" s="9" t="s">
        <v>114</v>
      </c>
      <c r="C482" s="10" t="s">
        <v>121</v>
      </c>
      <c r="D482" s="12">
        <v>1</v>
      </c>
      <c r="E482" s="12">
        <v>0</v>
      </c>
      <c r="F482" s="12">
        <v>1</v>
      </c>
      <c r="G482" s="12">
        <v>0</v>
      </c>
      <c r="H482" s="12">
        <v>0</v>
      </c>
      <c r="I482" s="12">
        <v>8</v>
      </c>
      <c r="J482" s="12">
        <v>0</v>
      </c>
      <c r="K482" s="12">
        <v>1</v>
      </c>
      <c r="L482" s="12">
        <v>0</v>
      </c>
      <c r="M482" s="12">
        <v>0</v>
      </c>
      <c r="N482" s="12">
        <v>0</v>
      </c>
      <c r="O482" s="12">
        <v>6</v>
      </c>
      <c r="P482" s="12">
        <v>5</v>
      </c>
      <c r="Q482" s="144">
        <v>11</v>
      </c>
      <c r="R482" s="144">
        <v>1</v>
      </c>
      <c r="S482" s="144">
        <v>0</v>
      </c>
      <c r="T482" s="144">
        <v>2</v>
      </c>
      <c r="U482" s="144">
        <v>3</v>
      </c>
      <c r="V482" s="144">
        <v>1</v>
      </c>
      <c r="W482" s="144">
        <v>0</v>
      </c>
      <c r="X482" s="144">
        <v>1</v>
      </c>
      <c r="Y482" s="144">
        <v>0</v>
      </c>
      <c r="Z482" s="144">
        <v>0</v>
      </c>
      <c r="AA482" s="144">
        <v>0</v>
      </c>
      <c r="AB482" s="144">
        <v>0</v>
      </c>
      <c r="AC482" s="144">
        <v>0</v>
      </c>
      <c r="AD482" s="144">
        <v>0</v>
      </c>
      <c r="AE482" s="144">
        <v>0</v>
      </c>
      <c r="AF482" s="13">
        <v>67</v>
      </c>
    </row>
    <row r="483" spans="1:32" s="13" customFormat="1" ht="13.7" customHeight="1" x14ac:dyDescent="0.15">
      <c r="A483" s="9" t="s">
        <v>1111</v>
      </c>
      <c r="B483" s="9" t="s">
        <v>114</v>
      </c>
      <c r="C483" s="10" t="s">
        <v>1046</v>
      </c>
      <c r="D483" s="12">
        <v>1</v>
      </c>
      <c r="E483" s="12">
        <v>0</v>
      </c>
      <c r="F483" s="12">
        <v>1</v>
      </c>
      <c r="G483" s="12">
        <v>0</v>
      </c>
      <c r="H483" s="12">
        <v>0</v>
      </c>
      <c r="I483" s="12">
        <v>5</v>
      </c>
      <c r="J483" s="12">
        <v>0</v>
      </c>
      <c r="K483" s="12">
        <v>1</v>
      </c>
      <c r="L483" s="12">
        <v>0</v>
      </c>
      <c r="M483" s="12">
        <v>0</v>
      </c>
      <c r="N483" s="12">
        <v>0</v>
      </c>
      <c r="O483" s="12">
        <v>4</v>
      </c>
      <c r="P483" s="12">
        <v>4</v>
      </c>
      <c r="Q483" s="144">
        <v>8</v>
      </c>
      <c r="R483" s="144">
        <v>1</v>
      </c>
      <c r="S483" s="144">
        <v>0</v>
      </c>
      <c r="T483" s="144">
        <v>1</v>
      </c>
      <c r="U483" s="144">
        <v>2</v>
      </c>
      <c r="V483" s="144">
        <v>1</v>
      </c>
      <c r="W483" s="144">
        <v>1</v>
      </c>
      <c r="X483" s="144">
        <v>1</v>
      </c>
      <c r="Y483" s="144">
        <v>0</v>
      </c>
      <c r="Z483" s="144">
        <v>0</v>
      </c>
      <c r="AA483" s="144">
        <v>0</v>
      </c>
      <c r="AB483" s="144">
        <v>0</v>
      </c>
      <c r="AC483" s="144">
        <v>0</v>
      </c>
      <c r="AD483" s="144">
        <v>0</v>
      </c>
      <c r="AE483" s="144">
        <v>0</v>
      </c>
      <c r="AF483" s="5">
        <v>68</v>
      </c>
    </row>
    <row r="484" spans="1:32" s="13" customFormat="1" ht="13.7" customHeight="1" x14ac:dyDescent="0.15">
      <c r="A484" s="9" t="s">
        <v>1111</v>
      </c>
      <c r="B484" s="9" t="s">
        <v>114</v>
      </c>
      <c r="C484" s="10" t="s">
        <v>554</v>
      </c>
      <c r="D484" s="12">
        <v>1</v>
      </c>
      <c r="E484" s="12">
        <v>0</v>
      </c>
      <c r="F484" s="12">
        <v>1</v>
      </c>
      <c r="G484" s="12">
        <v>0</v>
      </c>
      <c r="H484" s="12">
        <v>0</v>
      </c>
      <c r="I484" s="12">
        <v>21</v>
      </c>
      <c r="J484" s="12">
        <v>0</v>
      </c>
      <c r="K484" s="12">
        <v>1</v>
      </c>
      <c r="L484" s="12">
        <v>0</v>
      </c>
      <c r="M484" s="12">
        <v>0</v>
      </c>
      <c r="N484" s="12">
        <v>0</v>
      </c>
      <c r="O484" s="12">
        <v>11</v>
      </c>
      <c r="P484" s="12">
        <v>13</v>
      </c>
      <c r="Q484" s="144">
        <v>24</v>
      </c>
      <c r="R484" s="144">
        <v>1</v>
      </c>
      <c r="S484" s="144">
        <v>0</v>
      </c>
      <c r="T484" s="144">
        <v>3</v>
      </c>
      <c r="U484" s="144">
        <v>4</v>
      </c>
      <c r="V484" s="144">
        <v>1</v>
      </c>
      <c r="W484" s="144">
        <v>6</v>
      </c>
      <c r="X484" s="144">
        <v>1</v>
      </c>
      <c r="Y484" s="144">
        <v>1</v>
      </c>
      <c r="Z484" s="144">
        <v>0</v>
      </c>
      <c r="AA484" s="144">
        <v>0</v>
      </c>
      <c r="AB484" s="144">
        <v>0</v>
      </c>
      <c r="AC484" s="144">
        <v>0</v>
      </c>
      <c r="AD484" s="144">
        <v>0</v>
      </c>
      <c r="AE484" s="144">
        <v>0</v>
      </c>
      <c r="AF484" s="13">
        <v>69</v>
      </c>
    </row>
    <row r="485" spans="1:32" s="13" customFormat="1" ht="13.7" customHeight="1" x14ac:dyDescent="0.15">
      <c r="A485" s="9" t="s">
        <v>1111</v>
      </c>
      <c r="B485" s="9" t="s">
        <v>114</v>
      </c>
      <c r="C485" s="10" t="s">
        <v>82</v>
      </c>
      <c r="D485" s="12">
        <v>0</v>
      </c>
      <c r="E485" s="12">
        <v>0</v>
      </c>
      <c r="F485" s="12">
        <v>1</v>
      </c>
      <c r="G485" s="12">
        <v>0</v>
      </c>
      <c r="H485" s="12">
        <v>0</v>
      </c>
      <c r="I485" s="12">
        <v>7</v>
      </c>
      <c r="J485" s="12">
        <v>0</v>
      </c>
      <c r="K485" s="12">
        <v>1</v>
      </c>
      <c r="L485" s="12">
        <v>0</v>
      </c>
      <c r="M485" s="12">
        <v>0</v>
      </c>
      <c r="N485" s="12">
        <v>0</v>
      </c>
      <c r="O485" s="12">
        <v>5</v>
      </c>
      <c r="P485" s="12">
        <v>4</v>
      </c>
      <c r="Q485" s="144">
        <v>9</v>
      </c>
      <c r="R485" s="144">
        <v>1</v>
      </c>
      <c r="S485" s="144">
        <v>0</v>
      </c>
      <c r="T485" s="144">
        <v>1</v>
      </c>
      <c r="U485" s="144">
        <v>2</v>
      </c>
      <c r="V485" s="144">
        <v>1</v>
      </c>
      <c r="W485" s="144">
        <v>0</v>
      </c>
      <c r="X485" s="144">
        <v>1</v>
      </c>
      <c r="Y485" s="144">
        <v>2</v>
      </c>
      <c r="Z485" s="144">
        <v>0</v>
      </c>
      <c r="AA485" s="144">
        <v>0</v>
      </c>
      <c r="AB485" s="144">
        <v>0</v>
      </c>
      <c r="AC485" s="144">
        <v>0</v>
      </c>
      <c r="AD485" s="144">
        <v>0</v>
      </c>
      <c r="AE485" s="144">
        <v>0</v>
      </c>
      <c r="AF485" s="13">
        <v>70</v>
      </c>
    </row>
    <row r="486" spans="1:32" s="5" customFormat="1" ht="13.7" customHeight="1" x14ac:dyDescent="0.15">
      <c r="A486" s="14"/>
      <c r="B486" s="14" t="s">
        <v>1073</v>
      </c>
      <c r="C486" s="14">
        <f>COUNTA(C478:C485)</f>
        <v>8</v>
      </c>
      <c r="D486" s="16">
        <f t="shared" ref="D486:AE486" si="202">SUM(D478:D485)</f>
        <v>7</v>
      </c>
      <c r="E486" s="16">
        <f t="shared" si="202"/>
        <v>0</v>
      </c>
      <c r="F486" s="16">
        <f t="shared" si="202"/>
        <v>8</v>
      </c>
      <c r="G486" s="16">
        <f t="shared" si="202"/>
        <v>1</v>
      </c>
      <c r="H486" s="16">
        <f t="shared" si="202"/>
        <v>0</v>
      </c>
      <c r="I486" s="16">
        <f t="shared" si="202"/>
        <v>109</v>
      </c>
      <c r="J486" s="16">
        <f t="shared" ref="J486" si="203">SUM(J478:J485)</f>
        <v>0</v>
      </c>
      <c r="K486" s="16">
        <f t="shared" si="202"/>
        <v>8</v>
      </c>
      <c r="L486" s="16">
        <f t="shared" ref="L486" si="204">SUM(L478:L485)</f>
        <v>0</v>
      </c>
      <c r="M486" s="16">
        <f t="shared" si="202"/>
        <v>2</v>
      </c>
      <c r="N486" s="16">
        <f t="shared" si="202"/>
        <v>1</v>
      </c>
      <c r="O486" s="16">
        <f t="shared" si="202"/>
        <v>72</v>
      </c>
      <c r="P486" s="16">
        <f t="shared" si="202"/>
        <v>64</v>
      </c>
      <c r="Q486" s="16">
        <f t="shared" si="202"/>
        <v>136</v>
      </c>
      <c r="R486" s="16">
        <f t="shared" si="202"/>
        <v>8</v>
      </c>
      <c r="S486" s="16">
        <f t="shared" si="202"/>
        <v>0</v>
      </c>
      <c r="T486" s="16">
        <f t="shared" si="202"/>
        <v>13</v>
      </c>
      <c r="U486" s="16">
        <f t="shared" si="202"/>
        <v>21</v>
      </c>
      <c r="V486" s="16">
        <f t="shared" si="202"/>
        <v>8</v>
      </c>
      <c r="W486" s="16">
        <f t="shared" si="202"/>
        <v>20</v>
      </c>
      <c r="X486" s="16">
        <f t="shared" si="202"/>
        <v>8</v>
      </c>
      <c r="Y486" s="16">
        <f t="shared" si="202"/>
        <v>5</v>
      </c>
      <c r="Z486" s="16">
        <f t="shared" si="202"/>
        <v>0</v>
      </c>
      <c r="AA486" s="16">
        <f t="shared" si="202"/>
        <v>0</v>
      </c>
      <c r="AB486" s="16">
        <f t="shared" si="202"/>
        <v>2</v>
      </c>
      <c r="AC486" s="16">
        <f t="shared" ref="AC486" si="205">SUM(AC478:AC485)</f>
        <v>0</v>
      </c>
      <c r="AD486" s="16">
        <f t="shared" si="202"/>
        <v>0</v>
      </c>
      <c r="AE486" s="16">
        <f t="shared" si="202"/>
        <v>2</v>
      </c>
      <c r="AF486" s="13">
        <v>72</v>
      </c>
    </row>
    <row r="487" spans="1:32" s="13" customFormat="1" ht="13.7" customHeight="1" x14ac:dyDescent="0.15">
      <c r="A487" s="9" t="s">
        <v>1111</v>
      </c>
      <c r="B487" s="9" t="s">
        <v>105</v>
      </c>
      <c r="C487" s="10" t="s">
        <v>106</v>
      </c>
      <c r="D487" s="12">
        <v>1</v>
      </c>
      <c r="E487" s="12">
        <v>0</v>
      </c>
      <c r="F487" s="12">
        <v>1</v>
      </c>
      <c r="G487" s="12">
        <v>0</v>
      </c>
      <c r="H487" s="12">
        <v>0</v>
      </c>
      <c r="I487" s="12">
        <v>12</v>
      </c>
      <c r="J487" s="12">
        <v>0</v>
      </c>
      <c r="K487" s="12">
        <v>1</v>
      </c>
      <c r="L487" s="12">
        <v>0</v>
      </c>
      <c r="M487" s="12">
        <v>1</v>
      </c>
      <c r="N487" s="12">
        <v>0</v>
      </c>
      <c r="O487" s="12">
        <v>8</v>
      </c>
      <c r="P487" s="12">
        <v>8</v>
      </c>
      <c r="Q487" s="144">
        <v>16</v>
      </c>
      <c r="R487" s="144">
        <v>1</v>
      </c>
      <c r="S487" s="144">
        <v>0</v>
      </c>
      <c r="T487" s="144">
        <v>5</v>
      </c>
      <c r="U487" s="144">
        <v>6</v>
      </c>
      <c r="V487" s="144">
        <v>1</v>
      </c>
      <c r="W487" s="144">
        <v>0</v>
      </c>
      <c r="X487" s="144">
        <v>1</v>
      </c>
      <c r="Y487" s="144">
        <v>0</v>
      </c>
      <c r="Z487" s="144">
        <v>0</v>
      </c>
      <c r="AA487" s="144">
        <v>1</v>
      </c>
      <c r="AB487" s="144">
        <v>0</v>
      </c>
      <c r="AC487" s="144">
        <v>0</v>
      </c>
      <c r="AD487" s="144">
        <v>0</v>
      </c>
      <c r="AE487" s="144">
        <v>0</v>
      </c>
      <c r="AF487" s="5">
        <v>73</v>
      </c>
    </row>
    <row r="488" spans="1:32" s="13" customFormat="1" ht="13.7" customHeight="1" x14ac:dyDescent="0.15">
      <c r="A488" s="9" t="s">
        <v>1111</v>
      </c>
      <c r="B488" s="9" t="s">
        <v>105</v>
      </c>
      <c r="C488" s="10" t="s">
        <v>107</v>
      </c>
      <c r="D488" s="12">
        <v>1</v>
      </c>
      <c r="E488" s="12">
        <v>0</v>
      </c>
      <c r="F488" s="12">
        <v>1</v>
      </c>
      <c r="G488" s="12">
        <v>0</v>
      </c>
      <c r="H488" s="12">
        <v>0</v>
      </c>
      <c r="I488" s="12">
        <v>2</v>
      </c>
      <c r="J488" s="12">
        <v>0</v>
      </c>
      <c r="K488" s="12">
        <v>1</v>
      </c>
      <c r="L488" s="12">
        <v>0</v>
      </c>
      <c r="M488" s="12">
        <v>0</v>
      </c>
      <c r="N488" s="12">
        <v>0</v>
      </c>
      <c r="O488" s="12">
        <v>3</v>
      </c>
      <c r="P488" s="12">
        <v>2</v>
      </c>
      <c r="Q488" s="144">
        <v>5</v>
      </c>
      <c r="R488" s="144">
        <v>0</v>
      </c>
      <c r="S488" s="144">
        <v>0</v>
      </c>
      <c r="T488" s="144">
        <v>1</v>
      </c>
      <c r="U488" s="144">
        <v>1</v>
      </c>
      <c r="V488" s="144">
        <v>1</v>
      </c>
      <c r="W488" s="144">
        <v>0</v>
      </c>
      <c r="X488" s="144">
        <v>1</v>
      </c>
      <c r="Y488" s="144">
        <v>0</v>
      </c>
      <c r="Z488" s="144">
        <v>0</v>
      </c>
      <c r="AA488" s="144">
        <v>0</v>
      </c>
      <c r="AB488" s="144">
        <v>0</v>
      </c>
      <c r="AC488" s="144">
        <v>0</v>
      </c>
      <c r="AD488" s="144">
        <v>0</v>
      </c>
      <c r="AE488" s="144">
        <v>0</v>
      </c>
      <c r="AF488" s="13">
        <v>74</v>
      </c>
    </row>
    <row r="489" spans="1:32" s="13" customFormat="1" ht="13.7" customHeight="1" x14ac:dyDescent="0.15">
      <c r="A489" s="9" t="s">
        <v>1111</v>
      </c>
      <c r="B489" s="9" t="s">
        <v>105</v>
      </c>
      <c r="C489" s="10" t="s">
        <v>108</v>
      </c>
      <c r="D489" s="12">
        <v>1</v>
      </c>
      <c r="E489" s="12">
        <v>0</v>
      </c>
      <c r="F489" s="144">
        <v>1</v>
      </c>
      <c r="G489" s="12">
        <v>0</v>
      </c>
      <c r="H489" s="12">
        <v>0</v>
      </c>
      <c r="I489" s="144">
        <v>4</v>
      </c>
      <c r="J489" s="144">
        <v>0</v>
      </c>
      <c r="K489" s="12">
        <v>1</v>
      </c>
      <c r="L489" s="12">
        <v>0</v>
      </c>
      <c r="M489" s="12">
        <v>0</v>
      </c>
      <c r="N489" s="12">
        <v>0</v>
      </c>
      <c r="O489" s="12">
        <v>4</v>
      </c>
      <c r="P489" s="12">
        <v>3</v>
      </c>
      <c r="Q489" s="144">
        <v>7</v>
      </c>
      <c r="R489" s="144">
        <v>1</v>
      </c>
      <c r="S489" s="144">
        <v>0</v>
      </c>
      <c r="T489" s="144">
        <v>1</v>
      </c>
      <c r="U489" s="144">
        <v>2</v>
      </c>
      <c r="V489" s="144">
        <v>1</v>
      </c>
      <c r="W489" s="144">
        <v>0</v>
      </c>
      <c r="X489" s="144">
        <v>1</v>
      </c>
      <c r="Y489" s="144">
        <v>0</v>
      </c>
      <c r="Z489" s="144">
        <v>0</v>
      </c>
      <c r="AA489" s="144">
        <v>0</v>
      </c>
      <c r="AB489" s="144">
        <v>1</v>
      </c>
      <c r="AC489" s="144">
        <v>0</v>
      </c>
      <c r="AD489" s="144">
        <v>0</v>
      </c>
      <c r="AE489" s="144">
        <v>1</v>
      </c>
      <c r="AF489" s="13">
        <v>1</v>
      </c>
    </row>
    <row r="490" spans="1:32" s="13" customFormat="1" ht="13.7" customHeight="1" x14ac:dyDescent="0.15">
      <c r="A490" s="14"/>
      <c r="B490" s="14" t="s">
        <v>1073</v>
      </c>
      <c r="C490" s="14">
        <f>COUNTA(C487:C489)</f>
        <v>3</v>
      </c>
      <c r="D490" s="16">
        <f>SUM(D487:D489)</f>
        <v>3</v>
      </c>
      <c r="E490" s="16">
        <f t="shared" ref="E490:AE490" si="206">SUM(E487:E489)</f>
        <v>0</v>
      </c>
      <c r="F490" s="16">
        <f t="shared" si="206"/>
        <v>3</v>
      </c>
      <c r="G490" s="16">
        <f t="shared" si="206"/>
        <v>0</v>
      </c>
      <c r="H490" s="16">
        <f t="shared" si="206"/>
        <v>0</v>
      </c>
      <c r="I490" s="16">
        <f t="shared" si="206"/>
        <v>18</v>
      </c>
      <c r="J490" s="16">
        <f t="shared" ref="J490" si="207">SUM(J487:J489)</f>
        <v>0</v>
      </c>
      <c r="K490" s="16">
        <f t="shared" si="206"/>
        <v>3</v>
      </c>
      <c r="L490" s="16">
        <f t="shared" ref="L490" si="208">SUM(L487:L489)</f>
        <v>0</v>
      </c>
      <c r="M490" s="16">
        <f t="shared" si="206"/>
        <v>1</v>
      </c>
      <c r="N490" s="16">
        <f t="shared" si="206"/>
        <v>0</v>
      </c>
      <c r="O490" s="16">
        <f t="shared" si="206"/>
        <v>15</v>
      </c>
      <c r="P490" s="16">
        <f t="shared" si="206"/>
        <v>13</v>
      </c>
      <c r="Q490" s="16">
        <f t="shared" si="206"/>
        <v>28</v>
      </c>
      <c r="R490" s="16">
        <f t="shared" si="206"/>
        <v>2</v>
      </c>
      <c r="S490" s="16">
        <f t="shared" si="206"/>
        <v>0</v>
      </c>
      <c r="T490" s="16">
        <f t="shared" si="206"/>
        <v>7</v>
      </c>
      <c r="U490" s="16">
        <f t="shared" si="206"/>
        <v>9</v>
      </c>
      <c r="V490" s="16">
        <f t="shared" si="206"/>
        <v>3</v>
      </c>
      <c r="W490" s="16">
        <f t="shared" si="206"/>
        <v>0</v>
      </c>
      <c r="X490" s="16">
        <f t="shared" si="206"/>
        <v>3</v>
      </c>
      <c r="Y490" s="16">
        <f t="shared" si="206"/>
        <v>0</v>
      </c>
      <c r="Z490" s="16">
        <f t="shared" si="206"/>
        <v>0</v>
      </c>
      <c r="AA490" s="16">
        <f t="shared" si="206"/>
        <v>1</v>
      </c>
      <c r="AB490" s="16">
        <f t="shared" si="206"/>
        <v>1</v>
      </c>
      <c r="AC490" s="16">
        <f t="shared" ref="AC490" si="209">SUM(AC487:AC489)</f>
        <v>0</v>
      </c>
      <c r="AD490" s="16">
        <f t="shared" si="206"/>
        <v>0</v>
      </c>
      <c r="AE490" s="16">
        <f t="shared" si="206"/>
        <v>1</v>
      </c>
      <c r="AF490" s="13">
        <v>2</v>
      </c>
    </row>
    <row r="491" spans="1:32" s="13" customFormat="1" ht="13.7" customHeight="1" x14ac:dyDescent="0.15">
      <c r="A491" s="9" t="s">
        <v>1111</v>
      </c>
      <c r="B491" s="9" t="s">
        <v>115</v>
      </c>
      <c r="C491" s="10" t="s">
        <v>116</v>
      </c>
      <c r="D491" s="12">
        <v>1</v>
      </c>
      <c r="E491" s="12">
        <v>0</v>
      </c>
      <c r="F491" s="12">
        <v>1</v>
      </c>
      <c r="G491" s="12">
        <v>0</v>
      </c>
      <c r="H491" s="12">
        <v>0</v>
      </c>
      <c r="I491" s="12">
        <v>10</v>
      </c>
      <c r="J491" s="12">
        <v>0</v>
      </c>
      <c r="K491" s="12">
        <v>1</v>
      </c>
      <c r="L491" s="12">
        <v>0</v>
      </c>
      <c r="M491" s="12">
        <v>0</v>
      </c>
      <c r="N491" s="12">
        <v>0</v>
      </c>
      <c r="O491" s="12">
        <v>6</v>
      </c>
      <c r="P491" s="12">
        <v>7</v>
      </c>
      <c r="Q491" s="144">
        <v>13</v>
      </c>
      <c r="R491" s="144">
        <v>1</v>
      </c>
      <c r="S491" s="144">
        <v>0</v>
      </c>
      <c r="T491" s="144">
        <v>0</v>
      </c>
      <c r="U491" s="144">
        <v>1</v>
      </c>
      <c r="V491" s="144">
        <v>1</v>
      </c>
      <c r="W491" s="144">
        <v>1</v>
      </c>
      <c r="X491" s="144">
        <v>1</v>
      </c>
      <c r="Y491" s="144">
        <v>0</v>
      </c>
      <c r="Z491" s="144">
        <v>0</v>
      </c>
      <c r="AA491" s="144">
        <v>0</v>
      </c>
      <c r="AB491" s="144">
        <v>0</v>
      </c>
      <c r="AC491" s="144">
        <v>0</v>
      </c>
      <c r="AD491" s="144">
        <v>0</v>
      </c>
      <c r="AE491" s="144">
        <v>0</v>
      </c>
      <c r="AF491" s="13">
        <v>3</v>
      </c>
    </row>
    <row r="492" spans="1:32" s="13" customFormat="1" ht="13.7" customHeight="1" x14ac:dyDescent="0.15">
      <c r="A492" s="9" t="s">
        <v>1111</v>
      </c>
      <c r="B492" s="9" t="s">
        <v>115</v>
      </c>
      <c r="C492" s="10" t="s">
        <v>1151</v>
      </c>
      <c r="D492" s="12">
        <v>0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0</v>
      </c>
      <c r="N492" s="12">
        <v>0</v>
      </c>
      <c r="O492" s="12">
        <v>0</v>
      </c>
      <c r="P492" s="12">
        <v>0</v>
      </c>
      <c r="Q492" s="144">
        <v>0</v>
      </c>
      <c r="R492" s="12">
        <v>0</v>
      </c>
      <c r="S492" s="12">
        <v>0</v>
      </c>
      <c r="T492" s="12">
        <v>0</v>
      </c>
      <c r="U492" s="144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12">
        <v>0</v>
      </c>
      <c r="AD492" s="12">
        <v>0</v>
      </c>
      <c r="AE492" s="12">
        <v>0</v>
      </c>
      <c r="AF492" s="5">
        <v>4</v>
      </c>
    </row>
    <row r="493" spans="1:32" s="13" customFormat="1" ht="13.7" customHeight="1" x14ac:dyDescent="0.15">
      <c r="A493" s="14"/>
      <c r="B493" s="14" t="s">
        <v>1073</v>
      </c>
      <c r="C493" s="14">
        <f>COUNTA(C491:C492)</f>
        <v>2</v>
      </c>
      <c r="D493" s="16">
        <f>SUM(D491:D492)</f>
        <v>1</v>
      </c>
      <c r="E493" s="16">
        <f t="shared" ref="E493:AE493" si="210">SUM(E491:E492)</f>
        <v>0</v>
      </c>
      <c r="F493" s="16">
        <f t="shared" si="210"/>
        <v>1</v>
      </c>
      <c r="G493" s="16">
        <f t="shared" si="210"/>
        <v>0</v>
      </c>
      <c r="H493" s="16">
        <f t="shared" si="210"/>
        <v>0</v>
      </c>
      <c r="I493" s="16">
        <f t="shared" si="210"/>
        <v>10</v>
      </c>
      <c r="J493" s="16">
        <f t="shared" ref="J493" si="211">SUM(J491:J492)</f>
        <v>0</v>
      </c>
      <c r="K493" s="16">
        <f t="shared" si="210"/>
        <v>1</v>
      </c>
      <c r="L493" s="16">
        <f t="shared" ref="L493" si="212">SUM(L491:L492)</f>
        <v>0</v>
      </c>
      <c r="M493" s="16">
        <f t="shared" si="210"/>
        <v>0</v>
      </c>
      <c r="N493" s="16">
        <f t="shared" si="210"/>
        <v>0</v>
      </c>
      <c r="O493" s="16">
        <f t="shared" si="210"/>
        <v>6</v>
      </c>
      <c r="P493" s="16">
        <f t="shared" si="210"/>
        <v>7</v>
      </c>
      <c r="Q493" s="16">
        <f t="shared" si="210"/>
        <v>13</v>
      </c>
      <c r="R493" s="16">
        <f t="shared" si="210"/>
        <v>1</v>
      </c>
      <c r="S493" s="16">
        <f t="shared" si="210"/>
        <v>0</v>
      </c>
      <c r="T493" s="16">
        <f t="shared" si="210"/>
        <v>0</v>
      </c>
      <c r="U493" s="16">
        <f t="shared" si="210"/>
        <v>1</v>
      </c>
      <c r="V493" s="16">
        <f t="shared" si="210"/>
        <v>1</v>
      </c>
      <c r="W493" s="16">
        <f t="shared" si="210"/>
        <v>1</v>
      </c>
      <c r="X493" s="16">
        <f t="shared" si="210"/>
        <v>1</v>
      </c>
      <c r="Y493" s="16">
        <f t="shared" si="210"/>
        <v>0</v>
      </c>
      <c r="Z493" s="16">
        <f t="shared" si="210"/>
        <v>0</v>
      </c>
      <c r="AA493" s="16">
        <f t="shared" si="210"/>
        <v>0</v>
      </c>
      <c r="AB493" s="16">
        <f t="shared" si="210"/>
        <v>0</v>
      </c>
      <c r="AC493" s="16">
        <f t="shared" ref="AC493" si="213">SUM(AC491:AC492)</f>
        <v>0</v>
      </c>
      <c r="AD493" s="16">
        <f t="shared" si="210"/>
        <v>0</v>
      </c>
      <c r="AE493" s="16">
        <f t="shared" si="210"/>
        <v>0</v>
      </c>
      <c r="AF493" s="13">
        <v>5</v>
      </c>
    </row>
    <row r="494" spans="1:32" s="13" customFormat="1" ht="13.7" customHeight="1" x14ac:dyDescent="0.15">
      <c r="A494" s="9" t="s">
        <v>1111</v>
      </c>
      <c r="B494" s="9" t="s">
        <v>128</v>
      </c>
      <c r="C494" s="10" t="s">
        <v>129</v>
      </c>
      <c r="D494" s="12">
        <v>1</v>
      </c>
      <c r="E494" s="12">
        <v>0</v>
      </c>
      <c r="F494" s="12">
        <v>2</v>
      </c>
      <c r="G494" s="12">
        <v>1</v>
      </c>
      <c r="H494" s="12">
        <v>0</v>
      </c>
      <c r="I494" s="12">
        <v>24</v>
      </c>
      <c r="J494" s="12">
        <v>0</v>
      </c>
      <c r="K494" s="12">
        <v>1</v>
      </c>
      <c r="L494" s="12">
        <v>0</v>
      </c>
      <c r="M494" s="12">
        <v>0</v>
      </c>
      <c r="N494" s="12">
        <v>0</v>
      </c>
      <c r="O494" s="12">
        <v>17</v>
      </c>
      <c r="P494" s="12">
        <v>12</v>
      </c>
      <c r="Q494" s="144">
        <v>29</v>
      </c>
      <c r="R494" s="144">
        <v>1</v>
      </c>
      <c r="S494" s="144">
        <v>0</v>
      </c>
      <c r="T494" s="144">
        <v>1</v>
      </c>
      <c r="U494" s="144">
        <v>2</v>
      </c>
      <c r="V494" s="144">
        <v>1</v>
      </c>
      <c r="W494" s="144">
        <v>6</v>
      </c>
      <c r="X494" s="144">
        <v>1</v>
      </c>
      <c r="Y494" s="144">
        <v>1</v>
      </c>
      <c r="Z494" s="144">
        <v>0</v>
      </c>
      <c r="AA494" s="144">
        <v>1</v>
      </c>
      <c r="AB494" s="144">
        <v>0</v>
      </c>
      <c r="AC494" s="144">
        <v>0</v>
      </c>
      <c r="AD494" s="144">
        <v>0</v>
      </c>
      <c r="AE494" s="144">
        <v>0</v>
      </c>
      <c r="AF494" s="13">
        <v>6</v>
      </c>
    </row>
    <row r="495" spans="1:32" s="13" customFormat="1" ht="13.7" customHeight="1" x14ac:dyDescent="0.15">
      <c r="A495" s="9" t="s">
        <v>1111</v>
      </c>
      <c r="B495" s="9" t="s">
        <v>128</v>
      </c>
      <c r="C495" s="10" t="s">
        <v>130</v>
      </c>
      <c r="D495" s="12">
        <v>1</v>
      </c>
      <c r="E495" s="12">
        <v>0</v>
      </c>
      <c r="F495" s="12">
        <v>1</v>
      </c>
      <c r="G495" s="12">
        <v>0</v>
      </c>
      <c r="H495" s="12">
        <v>0</v>
      </c>
      <c r="I495" s="12">
        <v>6</v>
      </c>
      <c r="J495" s="12">
        <v>1</v>
      </c>
      <c r="K495" s="12">
        <v>1</v>
      </c>
      <c r="L495" s="12">
        <v>0</v>
      </c>
      <c r="M495" s="12">
        <v>0</v>
      </c>
      <c r="N495" s="12">
        <v>0</v>
      </c>
      <c r="O495" s="12">
        <v>3</v>
      </c>
      <c r="P495" s="12">
        <v>7</v>
      </c>
      <c r="Q495" s="144">
        <v>10</v>
      </c>
      <c r="R495" s="144">
        <v>1</v>
      </c>
      <c r="S495" s="144">
        <v>0</v>
      </c>
      <c r="T495" s="144">
        <v>0</v>
      </c>
      <c r="U495" s="144">
        <v>1</v>
      </c>
      <c r="V495" s="144">
        <v>1</v>
      </c>
      <c r="W495" s="144">
        <v>0</v>
      </c>
      <c r="X495" s="144">
        <v>1</v>
      </c>
      <c r="Y495" s="144">
        <v>0</v>
      </c>
      <c r="Z495" s="144">
        <v>0</v>
      </c>
      <c r="AA495" s="144">
        <v>0</v>
      </c>
      <c r="AB495" s="144">
        <v>1</v>
      </c>
      <c r="AC495" s="144">
        <v>0</v>
      </c>
      <c r="AD495" s="144">
        <v>0</v>
      </c>
      <c r="AE495" s="144">
        <v>1</v>
      </c>
      <c r="AF495" s="13">
        <v>7</v>
      </c>
    </row>
    <row r="496" spans="1:32" s="13" customFormat="1" ht="13.7" customHeight="1" x14ac:dyDescent="0.15">
      <c r="A496" s="9" t="s">
        <v>1111</v>
      </c>
      <c r="B496" s="9" t="s">
        <v>128</v>
      </c>
      <c r="C496" s="10" t="s">
        <v>131</v>
      </c>
      <c r="D496" s="12">
        <v>1</v>
      </c>
      <c r="E496" s="12">
        <v>0</v>
      </c>
      <c r="F496" s="12">
        <v>1</v>
      </c>
      <c r="G496" s="12">
        <v>0</v>
      </c>
      <c r="H496" s="12">
        <v>0</v>
      </c>
      <c r="I496" s="12">
        <v>4</v>
      </c>
      <c r="J496" s="12">
        <v>0</v>
      </c>
      <c r="K496" s="12">
        <v>1</v>
      </c>
      <c r="L496" s="12">
        <v>0</v>
      </c>
      <c r="M496" s="12">
        <v>0</v>
      </c>
      <c r="N496" s="12">
        <v>0</v>
      </c>
      <c r="O496" s="12">
        <v>4</v>
      </c>
      <c r="P496" s="12">
        <v>3</v>
      </c>
      <c r="Q496" s="144">
        <v>7</v>
      </c>
      <c r="R496" s="144">
        <v>1</v>
      </c>
      <c r="S496" s="144">
        <v>0</v>
      </c>
      <c r="T496" s="144">
        <v>0</v>
      </c>
      <c r="U496" s="144">
        <v>1</v>
      </c>
      <c r="V496" s="144">
        <v>1</v>
      </c>
      <c r="W496" s="144">
        <v>0</v>
      </c>
      <c r="X496" s="144">
        <v>1</v>
      </c>
      <c r="Y496" s="144">
        <v>0</v>
      </c>
      <c r="Z496" s="144">
        <v>0</v>
      </c>
      <c r="AA496" s="144">
        <v>0</v>
      </c>
      <c r="AB496" s="144">
        <v>0</v>
      </c>
      <c r="AC496" s="144">
        <v>0</v>
      </c>
      <c r="AD496" s="144">
        <v>0</v>
      </c>
      <c r="AE496" s="144">
        <v>0</v>
      </c>
      <c r="AF496" s="13">
        <v>8</v>
      </c>
    </row>
    <row r="497" spans="1:32" s="13" customFormat="1" ht="13.7" customHeight="1" x14ac:dyDescent="0.15">
      <c r="A497" s="9" t="s">
        <v>1111</v>
      </c>
      <c r="B497" s="9" t="s">
        <v>128</v>
      </c>
      <c r="C497" s="10" t="s">
        <v>992</v>
      </c>
      <c r="D497" s="12">
        <v>1</v>
      </c>
      <c r="E497" s="12">
        <v>0</v>
      </c>
      <c r="F497" s="12">
        <v>1</v>
      </c>
      <c r="G497" s="12">
        <v>0</v>
      </c>
      <c r="H497" s="12">
        <v>0</v>
      </c>
      <c r="I497" s="12">
        <v>11</v>
      </c>
      <c r="J497" s="12">
        <v>0</v>
      </c>
      <c r="K497" s="12">
        <v>1</v>
      </c>
      <c r="L497" s="12">
        <v>0</v>
      </c>
      <c r="M497" s="12">
        <v>1</v>
      </c>
      <c r="N497" s="12">
        <v>0</v>
      </c>
      <c r="O497" s="12">
        <v>4</v>
      </c>
      <c r="P497" s="12">
        <v>11</v>
      </c>
      <c r="Q497" s="144">
        <v>15</v>
      </c>
      <c r="R497" s="144">
        <v>1</v>
      </c>
      <c r="S497" s="144">
        <v>0</v>
      </c>
      <c r="T497" s="144">
        <v>0</v>
      </c>
      <c r="U497" s="144">
        <v>1</v>
      </c>
      <c r="V497" s="144">
        <v>1</v>
      </c>
      <c r="W497" s="144">
        <v>0</v>
      </c>
      <c r="X497" s="144">
        <v>1</v>
      </c>
      <c r="Y497" s="144">
        <v>0</v>
      </c>
      <c r="Z497" s="144">
        <v>0</v>
      </c>
      <c r="AA497" s="144">
        <v>0</v>
      </c>
      <c r="AB497" s="144">
        <v>0</v>
      </c>
      <c r="AC497" s="144">
        <v>0</v>
      </c>
      <c r="AD497" s="144">
        <v>0</v>
      </c>
      <c r="AE497" s="144">
        <v>0</v>
      </c>
      <c r="AF497" s="5">
        <v>9</v>
      </c>
    </row>
    <row r="498" spans="1:32" s="13" customFormat="1" ht="13.7" customHeight="1" x14ac:dyDescent="0.15">
      <c r="A498" s="14"/>
      <c r="B498" s="14" t="s">
        <v>1073</v>
      </c>
      <c r="C498" s="14">
        <f>COUNTA(C494:C497)</f>
        <v>4</v>
      </c>
      <c r="D498" s="16">
        <f t="shared" ref="D498:AE498" si="214">SUM(D494:D497)</f>
        <v>4</v>
      </c>
      <c r="E498" s="16">
        <f t="shared" si="214"/>
        <v>0</v>
      </c>
      <c r="F498" s="16">
        <f t="shared" si="214"/>
        <v>5</v>
      </c>
      <c r="G498" s="16">
        <f t="shared" si="214"/>
        <v>1</v>
      </c>
      <c r="H498" s="16">
        <f t="shared" si="214"/>
        <v>0</v>
      </c>
      <c r="I498" s="16">
        <f t="shared" si="214"/>
        <v>45</v>
      </c>
      <c r="J498" s="16">
        <f t="shared" ref="J498" si="215">SUM(J494:J497)</f>
        <v>1</v>
      </c>
      <c r="K498" s="16">
        <f t="shared" si="214"/>
        <v>4</v>
      </c>
      <c r="L498" s="16">
        <f t="shared" ref="L498" si="216">SUM(L494:L497)</f>
        <v>0</v>
      </c>
      <c r="M498" s="16">
        <f t="shared" si="214"/>
        <v>1</v>
      </c>
      <c r="N498" s="16">
        <f t="shared" si="214"/>
        <v>0</v>
      </c>
      <c r="O498" s="16">
        <f t="shared" si="214"/>
        <v>28</v>
      </c>
      <c r="P498" s="16">
        <f t="shared" si="214"/>
        <v>33</v>
      </c>
      <c r="Q498" s="16">
        <f t="shared" si="214"/>
        <v>61</v>
      </c>
      <c r="R498" s="16">
        <f t="shared" si="214"/>
        <v>4</v>
      </c>
      <c r="S498" s="16">
        <f t="shared" si="214"/>
        <v>0</v>
      </c>
      <c r="T498" s="16">
        <f t="shared" si="214"/>
        <v>1</v>
      </c>
      <c r="U498" s="16">
        <f t="shared" si="214"/>
        <v>5</v>
      </c>
      <c r="V498" s="16">
        <f t="shared" si="214"/>
        <v>4</v>
      </c>
      <c r="W498" s="16">
        <f t="shared" si="214"/>
        <v>6</v>
      </c>
      <c r="X498" s="16">
        <f t="shared" si="214"/>
        <v>4</v>
      </c>
      <c r="Y498" s="16">
        <f t="shared" si="214"/>
        <v>1</v>
      </c>
      <c r="Z498" s="16">
        <f t="shared" si="214"/>
        <v>0</v>
      </c>
      <c r="AA498" s="16">
        <f t="shared" si="214"/>
        <v>1</v>
      </c>
      <c r="AB498" s="16">
        <f t="shared" si="214"/>
        <v>1</v>
      </c>
      <c r="AC498" s="16">
        <f t="shared" ref="AC498" si="217">SUM(AC494:AC497)</f>
        <v>0</v>
      </c>
      <c r="AD498" s="16">
        <f t="shared" si="214"/>
        <v>0</v>
      </c>
      <c r="AE498" s="16">
        <f t="shared" si="214"/>
        <v>1</v>
      </c>
      <c r="AF498" s="13">
        <v>10</v>
      </c>
    </row>
    <row r="499" spans="1:32" s="5" customFormat="1" ht="13.7" customHeight="1" x14ac:dyDescent="0.15">
      <c r="A499" s="9" t="s">
        <v>1111</v>
      </c>
      <c r="B499" s="9" t="s">
        <v>137</v>
      </c>
      <c r="C499" s="10" t="s">
        <v>138</v>
      </c>
      <c r="D499" s="12">
        <v>1</v>
      </c>
      <c r="E499" s="12">
        <v>0</v>
      </c>
      <c r="F499" s="12">
        <v>1</v>
      </c>
      <c r="G499" s="12">
        <v>0</v>
      </c>
      <c r="H499" s="12">
        <v>0</v>
      </c>
      <c r="I499" s="12">
        <v>15</v>
      </c>
      <c r="J499" s="12">
        <v>0</v>
      </c>
      <c r="K499" s="12">
        <v>1</v>
      </c>
      <c r="L499" s="12">
        <v>0</v>
      </c>
      <c r="M499" s="12">
        <v>1</v>
      </c>
      <c r="N499" s="12">
        <v>0</v>
      </c>
      <c r="O499" s="12">
        <v>8</v>
      </c>
      <c r="P499" s="12">
        <v>11</v>
      </c>
      <c r="Q499" s="144">
        <v>19</v>
      </c>
      <c r="R499" s="144">
        <v>1</v>
      </c>
      <c r="S499" s="144">
        <v>0</v>
      </c>
      <c r="T499" s="144">
        <v>0</v>
      </c>
      <c r="U499" s="144">
        <v>1</v>
      </c>
      <c r="V499" s="144">
        <v>1</v>
      </c>
      <c r="W499" s="144">
        <v>1</v>
      </c>
      <c r="X499" s="144">
        <v>1</v>
      </c>
      <c r="Y499" s="144">
        <v>0</v>
      </c>
      <c r="Z499" s="144">
        <v>0</v>
      </c>
      <c r="AA499" s="144">
        <v>0</v>
      </c>
      <c r="AB499" s="144">
        <v>0</v>
      </c>
      <c r="AC499" s="144">
        <v>0</v>
      </c>
      <c r="AD499" s="144">
        <v>0</v>
      </c>
      <c r="AE499" s="144">
        <v>0</v>
      </c>
      <c r="AF499" s="13">
        <v>11</v>
      </c>
    </row>
    <row r="500" spans="1:32" s="13" customFormat="1" ht="13.7" customHeight="1" x14ac:dyDescent="0.15">
      <c r="A500" s="9" t="s">
        <v>1111</v>
      </c>
      <c r="B500" s="9" t="s">
        <v>137</v>
      </c>
      <c r="C500" s="10" t="s">
        <v>139</v>
      </c>
      <c r="D500" s="12">
        <v>1</v>
      </c>
      <c r="E500" s="12">
        <v>0</v>
      </c>
      <c r="F500" s="12">
        <v>1</v>
      </c>
      <c r="G500" s="12">
        <v>0</v>
      </c>
      <c r="H500" s="12">
        <v>0</v>
      </c>
      <c r="I500" s="12">
        <v>13</v>
      </c>
      <c r="J500" s="12">
        <v>0</v>
      </c>
      <c r="K500" s="12">
        <v>1</v>
      </c>
      <c r="L500" s="12">
        <v>0</v>
      </c>
      <c r="M500" s="12">
        <v>0</v>
      </c>
      <c r="N500" s="12">
        <v>0</v>
      </c>
      <c r="O500" s="12">
        <v>8</v>
      </c>
      <c r="P500" s="12">
        <v>8</v>
      </c>
      <c r="Q500" s="144">
        <v>16</v>
      </c>
      <c r="R500" s="144">
        <v>1</v>
      </c>
      <c r="S500" s="144">
        <v>0</v>
      </c>
      <c r="T500" s="144">
        <v>0</v>
      </c>
      <c r="U500" s="144">
        <v>1</v>
      </c>
      <c r="V500" s="144">
        <v>1</v>
      </c>
      <c r="W500" s="144">
        <v>2</v>
      </c>
      <c r="X500" s="144">
        <v>1</v>
      </c>
      <c r="Y500" s="144">
        <v>0</v>
      </c>
      <c r="Z500" s="144">
        <v>0</v>
      </c>
      <c r="AA500" s="144">
        <v>0</v>
      </c>
      <c r="AB500" s="144">
        <v>1</v>
      </c>
      <c r="AC500" s="144">
        <v>0</v>
      </c>
      <c r="AD500" s="144">
        <v>0</v>
      </c>
      <c r="AE500" s="144">
        <v>1</v>
      </c>
      <c r="AF500" s="13">
        <v>12</v>
      </c>
    </row>
    <row r="501" spans="1:32" s="13" customFormat="1" ht="13.7" customHeight="1" x14ac:dyDescent="0.15">
      <c r="A501" s="14"/>
      <c r="B501" s="14" t="s">
        <v>1073</v>
      </c>
      <c r="C501" s="14">
        <f>COUNTA(C499:C500)</f>
        <v>2</v>
      </c>
      <c r="D501" s="16">
        <f>SUM(D499:D500)</f>
        <v>2</v>
      </c>
      <c r="E501" s="16">
        <f t="shared" ref="E501:AE501" si="218">SUM(E499:E500)</f>
        <v>0</v>
      </c>
      <c r="F501" s="16">
        <f t="shared" si="218"/>
        <v>2</v>
      </c>
      <c r="G501" s="16">
        <f t="shared" si="218"/>
        <v>0</v>
      </c>
      <c r="H501" s="16">
        <f t="shared" si="218"/>
        <v>0</v>
      </c>
      <c r="I501" s="16">
        <f t="shared" si="218"/>
        <v>28</v>
      </c>
      <c r="J501" s="16">
        <f t="shared" ref="J501" si="219">SUM(J499:J500)</f>
        <v>0</v>
      </c>
      <c r="K501" s="16">
        <f t="shared" si="218"/>
        <v>2</v>
      </c>
      <c r="L501" s="16">
        <f t="shared" ref="L501" si="220">SUM(L499:L500)</f>
        <v>0</v>
      </c>
      <c r="M501" s="16">
        <f t="shared" si="218"/>
        <v>1</v>
      </c>
      <c r="N501" s="16">
        <f t="shared" si="218"/>
        <v>0</v>
      </c>
      <c r="O501" s="16">
        <f t="shared" si="218"/>
        <v>16</v>
      </c>
      <c r="P501" s="16">
        <f t="shared" si="218"/>
        <v>19</v>
      </c>
      <c r="Q501" s="16">
        <f t="shared" si="218"/>
        <v>35</v>
      </c>
      <c r="R501" s="16">
        <f t="shared" si="218"/>
        <v>2</v>
      </c>
      <c r="S501" s="16">
        <f t="shared" si="218"/>
        <v>0</v>
      </c>
      <c r="T501" s="16">
        <f t="shared" si="218"/>
        <v>0</v>
      </c>
      <c r="U501" s="16">
        <f t="shared" si="218"/>
        <v>2</v>
      </c>
      <c r="V501" s="16">
        <f t="shared" si="218"/>
        <v>2</v>
      </c>
      <c r="W501" s="16">
        <f t="shared" si="218"/>
        <v>3</v>
      </c>
      <c r="X501" s="16">
        <f t="shared" si="218"/>
        <v>2</v>
      </c>
      <c r="Y501" s="16">
        <f t="shared" si="218"/>
        <v>0</v>
      </c>
      <c r="Z501" s="16">
        <f t="shared" si="218"/>
        <v>0</v>
      </c>
      <c r="AA501" s="16">
        <f t="shared" si="218"/>
        <v>0</v>
      </c>
      <c r="AB501" s="16">
        <f t="shared" si="218"/>
        <v>1</v>
      </c>
      <c r="AC501" s="16">
        <f t="shared" ref="AC501" si="221">SUM(AC499:AC500)</f>
        <v>0</v>
      </c>
      <c r="AD501" s="16">
        <f t="shared" si="218"/>
        <v>0</v>
      </c>
      <c r="AE501" s="16">
        <f t="shared" si="218"/>
        <v>1</v>
      </c>
      <c r="AF501" s="13">
        <v>13</v>
      </c>
    </row>
    <row r="502" spans="1:32" s="5" customFormat="1" ht="13.7" customHeight="1" x14ac:dyDescent="0.15">
      <c r="A502" s="9" t="s">
        <v>1111</v>
      </c>
      <c r="B502" s="9" t="s">
        <v>110</v>
      </c>
      <c r="C502" s="10" t="s">
        <v>111</v>
      </c>
      <c r="D502" s="12">
        <v>1</v>
      </c>
      <c r="E502" s="12">
        <v>0</v>
      </c>
      <c r="F502" s="12">
        <v>1</v>
      </c>
      <c r="G502" s="12">
        <v>0</v>
      </c>
      <c r="H502" s="12">
        <v>0</v>
      </c>
      <c r="I502" s="12">
        <v>13</v>
      </c>
      <c r="J502" s="12">
        <v>0</v>
      </c>
      <c r="K502" s="12">
        <v>1</v>
      </c>
      <c r="L502" s="12">
        <v>0</v>
      </c>
      <c r="M502" s="12">
        <v>1</v>
      </c>
      <c r="N502" s="12">
        <v>0</v>
      </c>
      <c r="O502" s="12">
        <v>8</v>
      </c>
      <c r="P502" s="12">
        <v>9</v>
      </c>
      <c r="Q502" s="144">
        <v>17</v>
      </c>
      <c r="R502" s="144">
        <v>1</v>
      </c>
      <c r="S502" s="144">
        <v>0</v>
      </c>
      <c r="T502" s="144">
        <v>1</v>
      </c>
      <c r="U502" s="144">
        <v>2</v>
      </c>
      <c r="V502" s="144">
        <v>1</v>
      </c>
      <c r="W502" s="144">
        <v>1</v>
      </c>
      <c r="X502" s="144">
        <v>1</v>
      </c>
      <c r="Y502" s="144">
        <v>1</v>
      </c>
      <c r="Z502" s="144">
        <v>0</v>
      </c>
      <c r="AA502" s="144">
        <v>0</v>
      </c>
      <c r="AB502" s="144">
        <v>2</v>
      </c>
      <c r="AC502" s="144">
        <v>0</v>
      </c>
      <c r="AD502" s="144">
        <v>0</v>
      </c>
      <c r="AE502" s="144">
        <v>2</v>
      </c>
      <c r="AF502" s="5">
        <v>14</v>
      </c>
    </row>
    <row r="503" spans="1:32" s="13" customFormat="1" ht="13.7" customHeight="1" x14ac:dyDescent="0.15">
      <c r="A503" s="9" t="s">
        <v>1111</v>
      </c>
      <c r="B503" s="9" t="s">
        <v>110</v>
      </c>
      <c r="C503" s="10" t="s">
        <v>112</v>
      </c>
      <c r="D503" s="12">
        <v>1</v>
      </c>
      <c r="E503" s="12">
        <v>0</v>
      </c>
      <c r="F503" s="12">
        <v>1</v>
      </c>
      <c r="G503" s="12">
        <v>0</v>
      </c>
      <c r="H503" s="12">
        <v>0</v>
      </c>
      <c r="I503" s="12">
        <v>8</v>
      </c>
      <c r="J503" s="12">
        <v>0</v>
      </c>
      <c r="K503" s="12">
        <v>1</v>
      </c>
      <c r="L503" s="12">
        <v>0</v>
      </c>
      <c r="M503" s="12">
        <v>0</v>
      </c>
      <c r="N503" s="12">
        <v>0</v>
      </c>
      <c r="O503" s="12">
        <v>6</v>
      </c>
      <c r="P503" s="12">
        <v>5</v>
      </c>
      <c r="Q503" s="144">
        <v>11</v>
      </c>
      <c r="R503" s="144">
        <v>1</v>
      </c>
      <c r="S503" s="144">
        <v>0</v>
      </c>
      <c r="T503" s="144">
        <v>4</v>
      </c>
      <c r="U503" s="144">
        <v>5</v>
      </c>
      <c r="V503" s="144">
        <v>1</v>
      </c>
      <c r="W503" s="144">
        <v>0</v>
      </c>
      <c r="X503" s="144">
        <v>1</v>
      </c>
      <c r="Y503" s="144">
        <v>0</v>
      </c>
      <c r="Z503" s="144">
        <v>0</v>
      </c>
      <c r="AA503" s="144">
        <v>0</v>
      </c>
      <c r="AB503" s="144">
        <v>0</v>
      </c>
      <c r="AC503" s="144">
        <v>0</v>
      </c>
      <c r="AD503" s="144">
        <v>0</v>
      </c>
      <c r="AE503" s="144">
        <v>0</v>
      </c>
      <c r="AF503" s="13">
        <v>15</v>
      </c>
    </row>
    <row r="504" spans="1:32" s="13" customFormat="1" ht="13.7" customHeight="1" x14ac:dyDescent="0.15">
      <c r="A504" s="9" t="s">
        <v>1111</v>
      </c>
      <c r="B504" s="9" t="s">
        <v>110</v>
      </c>
      <c r="C504" s="10" t="s">
        <v>113</v>
      </c>
      <c r="D504" s="12">
        <v>1</v>
      </c>
      <c r="E504" s="12">
        <v>0</v>
      </c>
      <c r="F504" s="12">
        <v>1</v>
      </c>
      <c r="G504" s="12">
        <v>0</v>
      </c>
      <c r="H504" s="12">
        <v>0</v>
      </c>
      <c r="I504" s="12">
        <v>6</v>
      </c>
      <c r="J504" s="12">
        <v>0</v>
      </c>
      <c r="K504" s="12">
        <v>1</v>
      </c>
      <c r="L504" s="12">
        <v>0</v>
      </c>
      <c r="M504" s="12">
        <v>1</v>
      </c>
      <c r="N504" s="12">
        <v>0</v>
      </c>
      <c r="O504" s="12">
        <v>6</v>
      </c>
      <c r="P504" s="12">
        <v>4</v>
      </c>
      <c r="Q504" s="144">
        <v>10</v>
      </c>
      <c r="R504" s="144">
        <v>1</v>
      </c>
      <c r="S504" s="144">
        <v>0</v>
      </c>
      <c r="T504" s="144">
        <v>3</v>
      </c>
      <c r="U504" s="144">
        <v>4</v>
      </c>
      <c r="V504" s="144">
        <v>1</v>
      </c>
      <c r="W504" s="144">
        <v>0</v>
      </c>
      <c r="X504" s="144">
        <v>1</v>
      </c>
      <c r="Y504" s="144">
        <v>0</v>
      </c>
      <c r="Z504" s="144">
        <v>0</v>
      </c>
      <c r="AA504" s="144">
        <v>0</v>
      </c>
      <c r="AB504" s="144">
        <v>0</v>
      </c>
      <c r="AC504" s="144">
        <v>0</v>
      </c>
      <c r="AD504" s="144">
        <v>0</v>
      </c>
      <c r="AE504" s="144">
        <v>0</v>
      </c>
      <c r="AF504" s="13">
        <v>16</v>
      </c>
    </row>
    <row r="505" spans="1:32" s="13" customFormat="1" ht="13.7" customHeight="1" x14ac:dyDescent="0.15">
      <c r="A505" s="14"/>
      <c r="B505" s="14" t="s">
        <v>1073</v>
      </c>
      <c r="C505" s="14">
        <f>COUNTA(C502:C504)</f>
        <v>3</v>
      </c>
      <c r="D505" s="16">
        <f>SUM(D502:D504)</f>
        <v>3</v>
      </c>
      <c r="E505" s="16">
        <f t="shared" ref="E505:AE505" si="222">SUM(E502:E504)</f>
        <v>0</v>
      </c>
      <c r="F505" s="16">
        <f t="shared" si="222"/>
        <v>3</v>
      </c>
      <c r="G505" s="16">
        <f t="shared" si="222"/>
        <v>0</v>
      </c>
      <c r="H505" s="16">
        <f t="shared" si="222"/>
        <v>0</v>
      </c>
      <c r="I505" s="16">
        <f t="shared" si="222"/>
        <v>27</v>
      </c>
      <c r="J505" s="16">
        <f t="shared" ref="J505" si="223">SUM(J502:J504)</f>
        <v>0</v>
      </c>
      <c r="K505" s="16">
        <f t="shared" si="222"/>
        <v>3</v>
      </c>
      <c r="L505" s="16">
        <f t="shared" ref="L505" si="224">SUM(L502:L504)</f>
        <v>0</v>
      </c>
      <c r="M505" s="16">
        <f t="shared" si="222"/>
        <v>2</v>
      </c>
      <c r="N505" s="16">
        <f t="shared" si="222"/>
        <v>0</v>
      </c>
      <c r="O505" s="16">
        <f t="shared" si="222"/>
        <v>20</v>
      </c>
      <c r="P505" s="16">
        <f t="shared" si="222"/>
        <v>18</v>
      </c>
      <c r="Q505" s="16">
        <f t="shared" si="222"/>
        <v>38</v>
      </c>
      <c r="R505" s="16">
        <f t="shared" si="222"/>
        <v>3</v>
      </c>
      <c r="S505" s="16">
        <f t="shared" si="222"/>
        <v>0</v>
      </c>
      <c r="T505" s="16">
        <f t="shared" si="222"/>
        <v>8</v>
      </c>
      <c r="U505" s="16">
        <f t="shared" si="222"/>
        <v>11</v>
      </c>
      <c r="V505" s="16">
        <f t="shared" si="222"/>
        <v>3</v>
      </c>
      <c r="W505" s="16">
        <f t="shared" si="222"/>
        <v>1</v>
      </c>
      <c r="X505" s="16">
        <f t="shared" si="222"/>
        <v>3</v>
      </c>
      <c r="Y505" s="16">
        <f t="shared" si="222"/>
        <v>1</v>
      </c>
      <c r="Z505" s="16">
        <f t="shared" si="222"/>
        <v>0</v>
      </c>
      <c r="AA505" s="16">
        <f t="shared" si="222"/>
        <v>0</v>
      </c>
      <c r="AB505" s="16">
        <f t="shared" si="222"/>
        <v>2</v>
      </c>
      <c r="AC505" s="16">
        <f t="shared" ref="AC505" si="225">SUM(AC502:AC504)</f>
        <v>0</v>
      </c>
      <c r="AD505" s="16">
        <f t="shared" si="222"/>
        <v>0</v>
      </c>
      <c r="AE505" s="16">
        <f t="shared" si="222"/>
        <v>2</v>
      </c>
      <c r="AF505" s="13">
        <v>17</v>
      </c>
    </row>
    <row r="506" spans="1:32" s="13" customFormat="1" ht="13.7" customHeight="1" x14ac:dyDescent="0.15">
      <c r="A506" s="9" t="s">
        <v>1111</v>
      </c>
      <c r="B506" s="9" t="s">
        <v>132</v>
      </c>
      <c r="C506" s="10" t="s">
        <v>133</v>
      </c>
      <c r="D506" s="12">
        <v>1</v>
      </c>
      <c r="E506" s="12">
        <v>0</v>
      </c>
      <c r="F506" s="12">
        <v>1</v>
      </c>
      <c r="G506" s="12">
        <v>0</v>
      </c>
      <c r="H506" s="12">
        <v>0</v>
      </c>
      <c r="I506" s="12">
        <v>9</v>
      </c>
      <c r="J506" s="12">
        <v>0</v>
      </c>
      <c r="K506" s="12">
        <v>1</v>
      </c>
      <c r="L506" s="12">
        <v>0</v>
      </c>
      <c r="M506" s="12">
        <v>1</v>
      </c>
      <c r="N506" s="12">
        <v>0</v>
      </c>
      <c r="O506" s="12">
        <v>7</v>
      </c>
      <c r="P506" s="12">
        <v>6</v>
      </c>
      <c r="Q506" s="144">
        <v>13</v>
      </c>
      <c r="R506" s="144">
        <v>1</v>
      </c>
      <c r="S506" s="144">
        <v>0</v>
      </c>
      <c r="T506" s="144">
        <v>1</v>
      </c>
      <c r="U506" s="144">
        <v>2</v>
      </c>
      <c r="V506" s="144">
        <v>1</v>
      </c>
      <c r="W506" s="144">
        <v>2</v>
      </c>
      <c r="X506" s="144">
        <v>1</v>
      </c>
      <c r="Y506" s="144">
        <v>0</v>
      </c>
      <c r="Z506" s="144">
        <v>0</v>
      </c>
      <c r="AA506" s="144">
        <v>0</v>
      </c>
      <c r="AB506" s="144">
        <v>0</v>
      </c>
      <c r="AC506" s="144">
        <v>0</v>
      </c>
      <c r="AD506" s="144">
        <v>0</v>
      </c>
      <c r="AE506" s="144">
        <v>0</v>
      </c>
      <c r="AF506" s="13">
        <v>18</v>
      </c>
    </row>
    <row r="507" spans="1:32" s="13" customFormat="1" ht="13.7" customHeight="1" x14ac:dyDescent="0.15">
      <c r="A507" s="9" t="s">
        <v>1111</v>
      </c>
      <c r="B507" s="9" t="s">
        <v>132</v>
      </c>
      <c r="C507" s="10" t="s">
        <v>134</v>
      </c>
      <c r="D507" s="12">
        <v>1</v>
      </c>
      <c r="E507" s="144">
        <v>0</v>
      </c>
      <c r="F507" s="12">
        <v>1</v>
      </c>
      <c r="G507" s="12">
        <v>0</v>
      </c>
      <c r="H507" s="12">
        <v>0</v>
      </c>
      <c r="I507" s="12">
        <v>6</v>
      </c>
      <c r="J507" s="12">
        <v>0</v>
      </c>
      <c r="K507" s="12">
        <v>2</v>
      </c>
      <c r="L507" s="12">
        <v>0</v>
      </c>
      <c r="M507" s="12">
        <v>0</v>
      </c>
      <c r="N507" s="12">
        <v>0</v>
      </c>
      <c r="O507" s="12">
        <v>4</v>
      </c>
      <c r="P507" s="12">
        <v>6</v>
      </c>
      <c r="Q507" s="144">
        <v>10</v>
      </c>
      <c r="R507" s="144">
        <v>1</v>
      </c>
      <c r="S507" s="144">
        <v>0</v>
      </c>
      <c r="T507" s="144">
        <v>1</v>
      </c>
      <c r="U507" s="144">
        <v>2</v>
      </c>
      <c r="V507" s="144">
        <v>1</v>
      </c>
      <c r="W507" s="144">
        <v>0</v>
      </c>
      <c r="X507" s="144">
        <v>1</v>
      </c>
      <c r="Y507" s="144">
        <v>0</v>
      </c>
      <c r="Z507" s="144">
        <v>0</v>
      </c>
      <c r="AA507" s="144">
        <v>0</v>
      </c>
      <c r="AB507" s="144">
        <v>0</v>
      </c>
      <c r="AC507" s="144">
        <v>0</v>
      </c>
      <c r="AD507" s="144">
        <v>1</v>
      </c>
      <c r="AE507" s="144">
        <v>0</v>
      </c>
      <c r="AF507" s="5">
        <v>19</v>
      </c>
    </row>
    <row r="508" spans="1:32" s="13" customFormat="1" ht="13.7" customHeight="1" x14ac:dyDescent="0.15">
      <c r="A508" s="9" t="s">
        <v>1111</v>
      </c>
      <c r="B508" s="9" t="s">
        <v>132</v>
      </c>
      <c r="C508" s="10" t="s">
        <v>135</v>
      </c>
      <c r="D508" s="12">
        <v>1</v>
      </c>
      <c r="E508" s="12">
        <v>0</v>
      </c>
      <c r="F508" s="12">
        <v>1</v>
      </c>
      <c r="G508" s="12">
        <v>0</v>
      </c>
      <c r="H508" s="12">
        <v>0</v>
      </c>
      <c r="I508" s="12">
        <v>8</v>
      </c>
      <c r="J508" s="12">
        <v>0</v>
      </c>
      <c r="K508" s="12">
        <v>1</v>
      </c>
      <c r="L508" s="12">
        <v>0</v>
      </c>
      <c r="M508" s="12">
        <v>0</v>
      </c>
      <c r="N508" s="12">
        <v>0</v>
      </c>
      <c r="O508" s="12">
        <v>6</v>
      </c>
      <c r="P508" s="12">
        <v>5</v>
      </c>
      <c r="Q508" s="144">
        <v>11</v>
      </c>
      <c r="R508" s="144">
        <v>1</v>
      </c>
      <c r="S508" s="144">
        <v>0</v>
      </c>
      <c r="T508" s="144">
        <v>1</v>
      </c>
      <c r="U508" s="144">
        <v>2</v>
      </c>
      <c r="V508" s="144">
        <v>1</v>
      </c>
      <c r="W508" s="144">
        <v>0</v>
      </c>
      <c r="X508" s="144">
        <v>1</v>
      </c>
      <c r="Y508" s="144">
        <v>0</v>
      </c>
      <c r="Z508" s="144">
        <v>0</v>
      </c>
      <c r="AA508" s="144">
        <v>0</v>
      </c>
      <c r="AB508" s="144">
        <v>0</v>
      </c>
      <c r="AC508" s="144">
        <v>0</v>
      </c>
      <c r="AD508" s="144">
        <v>0</v>
      </c>
      <c r="AE508" s="144">
        <v>0</v>
      </c>
      <c r="AF508" s="13">
        <v>20</v>
      </c>
    </row>
    <row r="509" spans="1:32" s="5" customFormat="1" ht="13.7" customHeight="1" x14ac:dyDescent="0.15">
      <c r="A509" s="9" t="s">
        <v>1111</v>
      </c>
      <c r="B509" s="9" t="s">
        <v>132</v>
      </c>
      <c r="C509" s="10" t="s">
        <v>136</v>
      </c>
      <c r="D509" s="12">
        <v>1</v>
      </c>
      <c r="E509" s="12">
        <v>0</v>
      </c>
      <c r="F509" s="12">
        <v>1</v>
      </c>
      <c r="G509" s="12">
        <v>0</v>
      </c>
      <c r="H509" s="12">
        <v>0</v>
      </c>
      <c r="I509" s="12">
        <v>13</v>
      </c>
      <c r="J509" s="12">
        <v>0</v>
      </c>
      <c r="K509" s="12">
        <v>1</v>
      </c>
      <c r="L509" s="12">
        <v>0</v>
      </c>
      <c r="M509" s="12">
        <v>0</v>
      </c>
      <c r="N509" s="12">
        <v>0</v>
      </c>
      <c r="O509" s="12">
        <v>8</v>
      </c>
      <c r="P509" s="12">
        <v>8</v>
      </c>
      <c r="Q509" s="144">
        <v>16</v>
      </c>
      <c r="R509" s="144">
        <v>1</v>
      </c>
      <c r="S509" s="144">
        <v>0</v>
      </c>
      <c r="T509" s="144">
        <v>1</v>
      </c>
      <c r="U509" s="144">
        <v>2</v>
      </c>
      <c r="V509" s="144">
        <v>1</v>
      </c>
      <c r="W509" s="144">
        <v>0</v>
      </c>
      <c r="X509" s="144">
        <v>1</v>
      </c>
      <c r="Y509" s="144">
        <v>0</v>
      </c>
      <c r="Z509" s="144">
        <v>0</v>
      </c>
      <c r="AA509" s="144">
        <v>0</v>
      </c>
      <c r="AB509" s="144">
        <v>1</v>
      </c>
      <c r="AC509" s="144">
        <v>0</v>
      </c>
      <c r="AD509" s="144">
        <v>0</v>
      </c>
      <c r="AE509" s="144">
        <v>1</v>
      </c>
      <c r="AF509" s="13">
        <v>21</v>
      </c>
    </row>
    <row r="510" spans="1:32" s="13" customFormat="1" ht="13.7" customHeight="1" x14ac:dyDescent="0.15">
      <c r="A510" s="14"/>
      <c r="B510" s="14" t="s">
        <v>1073</v>
      </c>
      <c r="C510" s="14">
        <f>COUNTA(C506:C509)</f>
        <v>4</v>
      </c>
      <c r="D510" s="16">
        <f>SUM(D506:D509)</f>
        <v>4</v>
      </c>
      <c r="E510" s="16">
        <f>SUM(E506:E509)</f>
        <v>0</v>
      </c>
      <c r="F510" s="16">
        <f>SUM(F506:F509)</f>
        <v>4</v>
      </c>
      <c r="G510" s="16">
        <f>SUM(G506:G509)</f>
        <v>0</v>
      </c>
      <c r="H510" s="16">
        <f>SUM(H506:H509)</f>
        <v>0</v>
      </c>
      <c r="I510" s="16">
        <f t="shared" ref="I510:AE510" si="226">SUM(I506:I509)</f>
        <v>36</v>
      </c>
      <c r="J510" s="16">
        <f t="shared" ref="J510" si="227">SUM(J506:J509)</f>
        <v>0</v>
      </c>
      <c r="K510" s="16">
        <f t="shared" si="226"/>
        <v>5</v>
      </c>
      <c r="L510" s="16">
        <f t="shared" ref="L510" si="228">SUM(L506:L509)</f>
        <v>0</v>
      </c>
      <c r="M510" s="16">
        <f t="shared" si="226"/>
        <v>1</v>
      </c>
      <c r="N510" s="16">
        <f t="shared" si="226"/>
        <v>0</v>
      </c>
      <c r="O510" s="16">
        <f t="shared" si="226"/>
        <v>25</v>
      </c>
      <c r="P510" s="16">
        <f t="shared" si="226"/>
        <v>25</v>
      </c>
      <c r="Q510" s="16">
        <f t="shared" si="226"/>
        <v>50</v>
      </c>
      <c r="R510" s="16">
        <f t="shared" si="226"/>
        <v>4</v>
      </c>
      <c r="S510" s="16">
        <f t="shared" si="226"/>
        <v>0</v>
      </c>
      <c r="T510" s="16">
        <f t="shared" si="226"/>
        <v>4</v>
      </c>
      <c r="U510" s="16">
        <f t="shared" si="226"/>
        <v>8</v>
      </c>
      <c r="V510" s="16">
        <f t="shared" si="226"/>
        <v>4</v>
      </c>
      <c r="W510" s="16">
        <f t="shared" si="226"/>
        <v>2</v>
      </c>
      <c r="X510" s="16">
        <f t="shared" si="226"/>
        <v>4</v>
      </c>
      <c r="Y510" s="16">
        <f t="shared" si="226"/>
        <v>0</v>
      </c>
      <c r="Z510" s="16">
        <f t="shared" si="226"/>
        <v>0</v>
      </c>
      <c r="AA510" s="16">
        <f t="shared" si="226"/>
        <v>0</v>
      </c>
      <c r="AB510" s="16">
        <f t="shared" si="226"/>
        <v>1</v>
      </c>
      <c r="AC510" s="16">
        <f t="shared" ref="AC510" si="229">SUM(AC506:AC509)</f>
        <v>0</v>
      </c>
      <c r="AD510" s="16">
        <f t="shared" si="226"/>
        <v>1</v>
      </c>
      <c r="AE510" s="16">
        <f t="shared" si="226"/>
        <v>1</v>
      </c>
      <c r="AF510" s="13">
        <v>22</v>
      </c>
    </row>
    <row r="511" spans="1:32" s="13" customFormat="1" ht="13.7" customHeight="1" x14ac:dyDescent="0.15">
      <c r="A511" s="9" t="s">
        <v>1111</v>
      </c>
      <c r="B511" s="9" t="s">
        <v>140</v>
      </c>
      <c r="C511" s="10" t="s">
        <v>141</v>
      </c>
      <c r="D511" s="12">
        <v>1</v>
      </c>
      <c r="E511" s="12">
        <v>0</v>
      </c>
      <c r="F511" s="12">
        <v>1</v>
      </c>
      <c r="G511" s="12">
        <v>0</v>
      </c>
      <c r="H511" s="12">
        <v>0</v>
      </c>
      <c r="I511" s="12">
        <v>20</v>
      </c>
      <c r="J511" s="12">
        <v>0</v>
      </c>
      <c r="K511" s="12">
        <v>1</v>
      </c>
      <c r="L511" s="12">
        <v>0</v>
      </c>
      <c r="M511" s="12">
        <v>1</v>
      </c>
      <c r="N511" s="12">
        <v>0</v>
      </c>
      <c r="O511" s="12">
        <v>12</v>
      </c>
      <c r="P511" s="12">
        <v>12</v>
      </c>
      <c r="Q511" s="144">
        <v>24</v>
      </c>
      <c r="R511" s="144">
        <v>1</v>
      </c>
      <c r="S511" s="144">
        <v>0</v>
      </c>
      <c r="T511" s="144">
        <v>1</v>
      </c>
      <c r="U511" s="144">
        <v>2</v>
      </c>
      <c r="V511" s="144">
        <v>1</v>
      </c>
      <c r="W511" s="144">
        <v>4</v>
      </c>
      <c r="X511" s="144">
        <v>1</v>
      </c>
      <c r="Y511" s="144">
        <v>1</v>
      </c>
      <c r="Z511" s="144">
        <v>0</v>
      </c>
      <c r="AA511" s="144">
        <v>0</v>
      </c>
      <c r="AB511" s="144">
        <v>4</v>
      </c>
      <c r="AC511" s="144">
        <v>0</v>
      </c>
      <c r="AD511" s="144">
        <v>0</v>
      </c>
      <c r="AE511" s="144">
        <v>3</v>
      </c>
      <c r="AF511" s="13">
        <v>23</v>
      </c>
    </row>
    <row r="512" spans="1:32" s="5" customFormat="1" ht="13.7" customHeight="1" x14ac:dyDescent="0.15">
      <c r="A512" s="9" t="s">
        <v>1111</v>
      </c>
      <c r="B512" s="9" t="s">
        <v>140</v>
      </c>
      <c r="C512" s="10" t="s">
        <v>142</v>
      </c>
      <c r="D512" s="12">
        <v>1</v>
      </c>
      <c r="E512" s="12">
        <v>0</v>
      </c>
      <c r="F512" s="12">
        <v>1</v>
      </c>
      <c r="G512" s="12">
        <v>0</v>
      </c>
      <c r="H512" s="12">
        <v>0</v>
      </c>
      <c r="I512" s="12">
        <v>4</v>
      </c>
      <c r="J512" s="12">
        <v>0</v>
      </c>
      <c r="K512" s="144">
        <v>1</v>
      </c>
      <c r="L512" s="144">
        <v>0</v>
      </c>
      <c r="M512" s="12">
        <v>0</v>
      </c>
      <c r="N512" s="12">
        <v>0</v>
      </c>
      <c r="O512" s="12">
        <v>4</v>
      </c>
      <c r="P512" s="12">
        <v>3</v>
      </c>
      <c r="Q512" s="144">
        <v>7</v>
      </c>
      <c r="R512" s="144">
        <v>1</v>
      </c>
      <c r="S512" s="144">
        <v>0</v>
      </c>
      <c r="T512" s="144">
        <v>1</v>
      </c>
      <c r="U512" s="144">
        <v>2</v>
      </c>
      <c r="V512" s="144">
        <v>1</v>
      </c>
      <c r="W512" s="144">
        <v>0</v>
      </c>
      <c r="X512" s="144">
        <v>1</v>
      </c>
      <c r="Y512" s="144">
        <v>0</v>
      </c>
      <c r="Z512" s="144">
        <v>0</v>
      </c>
      <c r="AA512" s="144">
        <v>0</v>
      </c>
      <c r="AB512" s="144">
        <v>0</v>
      </c>
      <c r="AC512" s="144">
        <v>0</v>
      </c>
      <c r="AD512" s="144">
        <v>0</v>
      </c>
      <c r="AE512" s="144">
        <v>0</v>
      </c>
      <c r="AF512" s="5">
        <v>24</v>
      </c>
    </row>
    <row r="513" spans="1:32" s="13" customFormat="1" ht="13.7" customHeight="1" x14ac:dyDescent="0.15">
      <c r="A513" s="9" t="s">
        <v>1111</v>
      </c>
      <c r="B513" s="9" t="s">
        <v>140</v>
      </c>
      <c r="C513" s="10" t="s">
        <v>143</v>
      </c>
      <c r="D513" s="12">
        <v>1</v>
      </c>
      <c r="E513" s="12">
        <v>0</v>
      </c>
      <c r="F513" s="12">
        <v>1</v>
      </c>
      <c r="G513" s="12">
        <v>0</v>
      </c>
      <c r="H513" s="12">
        <v>0</v>
      </c>
      <c r="I513" s="12">
        <v>12</v>
      </c>
      <c r="J513" s="12">
        <v>0</v>
      </c>
      <c r="K513" s="12">
        <v>1</v>
      </c>
      <c r="L513" s="12">
        <v>0</v>
      </c>
      <c r="M513" s="12">
        <v>1</v>
      </c>
      <c r="N513" s="12">
        <v>0</v>
      </c>
      <c r="O513" s="12">
        <v>10</v>
      </c>
      <c r="P513" s="12">
        <v>6</v>
      </c>
      <c r="Q513" s="144">
        <v>16</v>
      </c>
      <c r="R513" s="144">
        <v>1</v>
      </c>
      <c r="S513" s="144">
        <v>0</v>
      </c>
      <c r="T513" s="144">
        <v>1</v>
      </c>
      <c r="U513" s="144">
        <v>2</v>
      </c>
      <c r="V513" s="144">
        <v>1</v>
      </c>
      <c r="W513" s="144">
        <v>2</v>
      </c>
      <c r="X513" s="144">
        <v>1</v>
      </c>
      <c r="Y513" s="144">
        <v>0</v>
      </c>
      <c r="Z513" s="144">
        <v>0</v>
      </c>
      <c r="AA513" s="144">
        <v>0</v>
      </c>
      <c r="AB513" s="144">
        <v>0</v>
      </c>
      <c r="AC513" s="144">
        <v>0</v>
      </c>
      <c r="AD513" s="144">
        <v>0</v>
      </c>
      <c r="AE513" s="144">
        <v>0</v>
      </c>
      <c r="AF513" s="13">
        <v>25</v>
      </c>
    </row>
    <row r="514" spans="1:32" s="5" customFormat="1" ht="13.7" customHeight="1" x14ac:dyDescent="0.15">
      <c r="A514" s="14"/>
      <c r="B514" s="14" t="s">
        <v>1073</v>
      </c>
      <c r="C514" s="14">
        <f>COUNTA(C511:C513)</f>
        <v>3</v>
      </c>
      <c r="D514" s="16">
        <f t="shared" ref="D514:AE514" si="230">SUM(D511:D513)</f>
        <v>3</v>
      </c>
      <c r="E514" s="16">
        <f t="shared" si="230"/>
        <v>0</v>
      </c>
      <c r="F514" s="16">
        <f t="shared" si="230"/>
        <v>3</v>
      </c>
      <c r="G514" s="16">
        <f t="shared" si="230"/>
        <v>0</v>
      </c>
      <c r="H514" s="16">
        <f t="shared" si="230"/>
        <v>0</v>
      </c>
      <c r="I514" s="16">
        <f t="shared" si="230"/>
        <v>36</v>
      </c>
      <c r="J514" s="16">
        <f t="shared" ref="J514" si="231">SUM(J511:J513)</f>
        <v>0</v>
      </c>
      <c r="K514" s="16">
        <f t="shared" si="230"/>
        <v>3</v>
      </c>
      <c r="L514" s="16">
        <f t="shared" ref="L514" si="232">SUM(L511:L513)</f>
        <v>0</v>
      </c>
      <c r="M514" s="16">
        <f t="shared" si="230"/>
        <v>2</v>
      </c>
      <c r="N514" s="16">
        <f t="shared" si="230"/>
        <v>0</v>
      </c>
      <c r="O514" s="16">
        <f t="shared" si="230"/>
        <v>26</v>
      </c>
      <c r="P514" s="16">
        <f t="shared" si="230"/>
        <v>21</v>
      </c>
      <c r="Q514" s="16">
        <f t="shared" si="230"/>
        <v>47</v>
      </c>
      <c r="R514" s="16">
        <f t="shared" si="230"/>
        <v>3</v>
      </c>
      <c r="S514" s="16">
        <f t="shared" si="230"/>
        <v>0</v>
      </c>
      <c r="T514" s="16">
        <f t="shared" si="230"/>
        <v>3</v>
      </c>
      <c r="U514" s="16">
        <f t="shared" si="230"/>
        <v>6</v>
      </c>
      <c r="V514" s="16">
        <f t="shared" si="230"/>
        <v>3</v>
      </c>
      <c r="W514" s="16">
        <f t="shared" si="230"/>
        <v>6</v>
      </c>
      <c r="X514" s="16">
        <f t="shared" si="230"/>
        <v>3</v>
      </c>
      <c r="Y514" s="16">
        <f t="shared" si="230"/>
        <v>1</v>
      </c>
      <c r="Z514" s="16">
        <f t="shared" si="230"/>
        <v>0</v>
      </c>
      <c r="AA514" s="16">
        <f t="shared" si="230"/>
        <v>0</v>
      </c>
      <c r="AB514" s="16">
        <f t="shared" si="230"/>
        <v>4</v>
      </c>
      <c r="AC514" s="16">
        <f t="shared" ref="AC514" si="233">SUM(AC511:AC513)</f>
        <v>0</v>
      </c>
      <c r="AD514" s="16">
        <f t="shared" si="230"/>
        <v>0</v>
      </c>
      <c r="AE514" s="16">
        <f t="shared" si="230"/>
        <v>3</v>
      </c>
      <c r="AF514" s="13">
        <v>28</v>
      </c>
    </row>
    <row r="515" spans="1:32" s="13" customFormat="1" ht="13.7" customHeight="1" x14ac:dyDescent="0.15">
      <c r="A515" s="18"/>
      <c r="B515" s="18" t="s">
        <v>1074</v>
      </c>
      <c r="C515" s="18">
        <f>C444+C468+C477+C486+C490+C493+C498+C501+C505+C510+C514</f>
        <v>69</v>
      </c>
      <c r="D515" s="20">
        <f t="shared" ref="D515:AE515" si="234">D444+D468+D477+D486+D490+D493+D498+D501+D505+D510+D514</f>
        <v>67</v>
      </c>
      <c r="E515" s="20">
        <f t="shared" si="234"/>
        <v>0</v>
      </c>
      <c r="F515" s="20">
        <f t="shared" si="234"/>
        <v>71</v>
      </c>
      <c r="G515" s="20">
        <f t="shared" si="234"/>
        <v>10</v>
      </c>
      <c r="H515" s="20">
        <f t="shared" si="234"/>
        <v>0</v>
      </c>
      <c r="I515" s="20">
        <f t="shared" si="234"/>
        <v>1132</v>
      </c>
      <c r="J515" s="20">
        <f t="shared" ref="J515" si="235">J444+J468+J477+J486+J490+J493+J498+J501+J505+J510+J514</f>
        <v>3</v>
      </c>
      <c r="K515" s="20">
        <f t="shared" si="234"/>
        <v>71</v>
      </c>
      <c r="L515" s="20">
        <f t="shared" ref="L515" si="236">L444+L468+L477+L486+L490+L493+L498+L501+L505+L510+L514</f>
        <v>0</v>
      </c>
      <c r="M515" s="20">
        <f t="shared" si="234"/>
        <v>19</v>
      </c>
      <c r="N515" s="20">
        <f t="shared" si="234"/>
        <v>3</v>
      </c>
      <c r="O515" s="20">
        <f t="shared" si="234"/>
        <v>670</v>
      </c>
      <c r="P515" s="20">
        <f t="shared" si="234"/>
        <v>706</v>
      </c>
      <c r="Q515" s="20">
        <f t="shared" si="234"/>
        <v>1376</v>
      </c>
      <c r="R515" s="20">
        <f t="shared" si="234"/>
        <v>71</v>
      </c>
      <c r="S515" s="20">
        <f t="shared" si="234"/>
        <v>0</v>
      </c>
      <c r="T515" s="20">
        <f t="shared" si="234"/>
        <v>164</v>
      </c>
      <c r="U515" s="20">
        <f t="shared" si="234"/>
        <v>235</v>
      </c>
      <c r="V515" s="20">
        <f t="shared" si="234"/>
        <v>68</v>
      </c>
      <c r="W515" s="20">
        <f t="shared" si="234"/>
        <v>206</v>
      </c>
      <c r="X515" s="20">
        <f t="shared" si="234"/>
        <v>68</v>
      </c>
      <c r="Y515" s="20">
        <f t="shared" si="234"/>
        <v>39</v>
      </c>
      <c r="Z515" s="20">
        <f t="shared" si="234"/>
        <v>4</v>
      </c>
      <c r="AA515" s="20">
        <f t="shared" si="234"/>
        <v>5</v>
      </c>
      <c r="AB515" s="20">
        <f t="shared" si="234"/>
        <v>28</v>
      </c>
      <c r="AC515" s="20">
        <f t="shared" ref="AC515" si="237">AC444+AC468+AC477+AC486+AC490+AC493+AC498+AC501+AC505+AC510+AC514</f>
        <v>0</v>
      </c>
      <c r="AD515" s="20">
        <f t="shared" si="234"/>
        <v>3</v>
      </c>
      <c r="AE515" s="20">
        <f t="shared" si="234"/>
        <v>27</v>
      </c>
      <c r="AF515" s="5">
        <v>29</v>
      </c>
    </row>
    <row r="516" spans="1:32" s="13" customFormat="1" ht="13.7" customHeight="1" x14ac:dyDescent="0.15">
      <c r="A516" s="9" t="s">
        <v>1112</v>
      </c>
      <c r="B516" s="9" t="s">
        <v>144</v>
      </c>
      <c r="C516" s="17" t="s">
        <v>145</v>
      </c>
      <c r="D516" s="12">
        <v>1</v>
      </c>
      <c r="E516" s="12">
        <v>0</v>
      </c>
      <c r="F516" s="12">
        <v>1</v>
      </c>
      <c r="G516" s="12">
        <v>0</v>
      </c>
      <c r="H516" s="12">
        <v>0</v>
      </c>
      <c r="I516" s="12">
        <v>6</v>
      </c>
      <c r="J516" s="12">
        <v>0</v>
      </c>
      <c r="K516" s="12">
        <v>1</v>
      </c>
      <c r="L516" s="12">
        <v>0</v>
      </c>
      <c r="M516" s="12">
        <v>1</v>
      </c>
      <c r="N516" s="12">
        <v>0</v>
      </c>
      <c r="O516" s="12">
        <v>6</v>
      </c>
      <c r="P516" s="12">
        <v>4</v>
      </c>
      <c r="Q516" s="144">
        <v>10</v>
      </c>
      <c r="R516" s="144">
        <v>1</v>
      </c>
      <c r="S516" s="144">
        <v>0</v>
      </c>
      <c r="T516" s="144">
        <v>5</v>
      </c>
      <c r="U516" s="144">
        <v>6</v>
      </c>
      <c r="V516" s="144">
        <v>1</v>
      </c>
      <c r="W516" s="144">
        <v>0</v>
      </c>
      <c r="X516" s="144">
        <v>1</v>
      </c>
      <c r="Y516" s="144">
        <v>0</v>
      </c>
      <c r="Z516" s="144">
        <v>0</v>
      </c>
      <c r="AA516" s="144">
        <v>0</v>
      </c>
      <c r="AB516" s="144">
        <v>0</v>
      </c>
      <c r="AC516" s="144">
        <v>0</v>
      </c>
      <c r="AD516" s="144">
        <v>0</v>
      </c>
      <c r="AE516" s="144">
        <v>0</v>
      </c>
      <c r="AF516" s="13">
        <v>30</v>
      </c>
    </row>
    <row r="517" spans="1:32" s="13" customFormat="1" ht="13.7" customHeight="1" x14ac:dyDescent="0.15">
      <c r="A517" s="9" t="s">
        <v>1112</v>
      </c>
      <c r="B517" s="9" t="s">
        <v>144</v>
      </c>
      <c r="C517" s="10" t="s">
        <v>152</v>
      </c>
      <c r="D517" s="12">
        <v>1</v>
      </c>
      <c r="E517" s="12">
        <v>0</v>
      </c>
      <c r="F517" s="12">
        <v>1</v>
      </c>
      <c r="G517" s="12">
        <v>0</v>
      </c>
      <c r="H517" s="12">
        <v>0</v>
      </c>
      <c r="I517" s="12">
        <v>7</v>
      </c>
      <c r="J517" s="12">
        <v>0</v>
      </c>
      <c r="K517" s="12">
        <v>1</v>
      </c>
      <c r="L517" s="12">
        <v>0</v>
      </c>
      <c r="M517" s="12">
        <v>1</v>
      </c>
      <c r="N517" s="12">
        <v>0</v>
      </c>
      <c r="O517" s="12">
        <v>7</v>
      </c>
      <c r="P517" s="12">
        <v>4</v>
      </c>
      <c r="Q517" s="144">
        <v>11</v>
      </c>
      <c r="R517" s="144">
        <v>1</v>
      </c>
      <c r="S517" s="144">
        <v>0</v>
      </c>
      <c r="T517" s="144">
        <v>5</v>
      </c>
      <c r="U517" s="144">
        <v>6</v>
      </c>
      <c r="V517" s="144">
        <v>1</v>
      </c>
      <c r="W517" s="144">
        <v>1</v>
      </c>
      <c r="X517" s="144">
        <v>1</v>
      </c>
      <c r="Y517" s="144">
        <v>0</v>
      </c>
      <c r="Z517" s="144">
        <v>0</v>
      </c>
      <c r="AA517" s="144">
        <v>0</v>
      </c>
      <c r="AB517" s="144">
        <v>0</v>
      </c>
      <c r="AC517" s="144">
        <v>0</v>
      </c>
      <c r="AD517" s="144">
        <v>0</v>
      </c>
      <c r="AE517" s="144">
        <v>0</v>
      </c>
      <c r="AF517" s="13">
        <v>31</v>
      </c>
    </row>
    <row r="518" spans="1:32" s="13" customFormat="1" ht="13.7" customHeight="1" x14ac:dyDescent="0.15">
      <c r="A518" s="9" t="s">
        <v>1112</v>
      </c>
      <c r="B518" s="9" t="s">
        <v>144</v>
      </c>
      <c r="C518" s="10" t="s">
        <v>153</v>
      </c>
      <c r="D518" s="12">
        <v>1</v>
      </c>
      <c r="E518" s="12">
        <v>0</v>
      </c>
      <c r="F518" s="12">
        <v>1</v>
      </c>
      <c r="G518" s="12">
        <v>0</v>
      </c>
      <c r="H518" s="12">
        <v>0</v>
      </c>
      <c r="I518" s="12">
        <v>19</v>
      </c>
      <c r="J518" s="12">
        <v>0</v>
      </c>
      <c r="K518" s="12">
        <v>1</v>
      </c>
      <c r="L518" s="12">
        <v>0</v>
      </c>
      <c r="M518" s="12">
        <v>0</v>
      </c>
      <c r="N518" s="12">
        <v>0</v>
      </c>
      <c r="O518" s="12">
        <v>12</v>
      </c>
      <c r="P518" s="12">
        <v>10</v>
      </c>
      <c r="Q518" s="144">
        <v>22</v>
      </c>
      <c r="R518" s="144">
        <v>1</v>
      </c>
      <c r="S518" s="144">
        <v>0</v>
      </c>
      <c r="T518" s="144">
        <v>9</v>
      </c>
      <c r="U518" s="144">
        <v>10</v>
      </c>
      <c r="V518" s="144">
        <v>1</v>
      </c>
      <c r="W518" s="144">
        <v>6</v>
      </c>
      <c r="X518" s="144">
        <v>1</v>
      </c>
      <c r="Y518" s="144">
        <v>1</v>
      </c>
      <c r="Z518" s="144">
        <v>0</v>
      </c>
      <c r="AA518" s="144">
        <v>0</v>
      </c>
      <c r="AB518" s="144">
        <v>0</v>
      </c>
      <c r="AC518" s="144">
        <v>0</v>
      </c>
      <c r="AD518" s="144">
        <v>0</v>
      </c>
      <c r="AE518" s="144">
        <v>0</v>
      </c>
      <c r="AF518" s="13">
        <v>32</v>
      </c>
    </row>
    <row r="519" spans="1:32" s="5" customFormat="1" ht="13.7" customHeight="1" x14ac:dyDescent="0.15">
      <c r="A519" s="9" t="s">
        <v>1112</v>
      </c>
      <c r="B519" s="9" t="s">
        <v>144</v>
      </c>
      <c r="C519" s="10" t="s">
        <v>154</v>
      </c>
      <c r="D519" s="12">
        <v>1</v>
      </c>
      <c r="E519" s="12">
        <v>0</v>
      </c>
      <c r="F519" s="12">
        <v>1</v>
      </c>
      <c r="G519" s="12">
        <v>0</v>
      </c>
      <c r="H519" s="12">
        <v>0</v>
      </c>
      <c r="I519" s="12">
        <v>13</v>
      </c>
      <c r="J519" s="12">
        <v>0</v>
      </c>
      <c r="K519" s="12">
        <v>2</v>
      </c>
      <c r="L519" s="12">
        <v>0</v>
      </c>
      <c r="M519" s="12">
        <v>0</v>
      </c>
      <c r="N519" s="12">
        <v>0</v>
      </c>
      <c r="O519" s="12">
        <v>8</v>
      </c>
      <c r="P519" s="12">
        <v>9</v>
      </c>
      <c r="Q519" s="144">
        <v>17</v>
      </c>
      <c r="R519" s="144">
        <v>1</v>
      </c>
      <c r="S519" s="144">
        <v>0</v>
      </c>
      <c r="T519" s="144">
        <v>6</v>
      </c>
      <c r="U519" s="144">
        <v>7</v>
      </c>
      <c r="V519" s="144">
        <v>1</v>
      </c>
      <c r="W519" s="144">
        <v>1</v>
      </c>
      <c r="X519" s="144">
        <v>1</v>
      </c>
      <c r="Y519" s="144">
        <v>0</v>
      </c>
      <c r="Z519" s="144">
        <v>0</v>
      </c>
      <c r="AA519" s="144">
        <v>0</v>
      </c>
      <c r="AB519" s="144">
        <v>1</v>
      </c>
      <c r="AC519" s="144">
        <v>0</v>
      </c>
      <c r="AD519" s="144">
        <v>1</v>
      </c>
      <c r="AE519" s="144">
        <v>1</v>
      </c>
      <c r="AF519" s="13">
        <v>33</v>
      </c>
    </row>
    <row r="520" spans="1:32" s="13" customFormat="1" ht="13.7" customHeight="1" x14ac:dyDescent="0.15">
      <c r="A520" s="14"/>
      <c r="B520" s="14" t="s">
        <v>1073</v>
      </c>
      <c r="C520" s="14">
        <f>COUNTA(C516:C519)</f>
        <v>4</v>
      </c>
      <c r="D520" s="16">
        <f t="shared" ref="D520:AE520" si="238">SUM(D516:D519)</f>
        <v>4</v>
      </c>
      <c r="E520" s="16">
        <f t="shared" si="238"/>
        <v>0</v>
      </c>
      <c r="F520" s="16">
        <f t="shared" si="238"/>
        <v>4</v>
      </c>
      <c r="G520" s="16">
        <f t="shared" si="238"/>
        <v>0</v>
      </c>
      <c r="H520" s="16">
        <f t="shared" si="238"/>
        <v>0</v>
      </c>
      <c r="I520" s="16">
        <f t="shared" si="238"/>
        <v>45</v>
      </c>
      <c r="J520" s="16">
        <f t="shared" ref="J520" si="239">SUM(J516:J519)</f>
        <v>0</v>
      </c>
      <c r="K520" s="16">
        <f t="shared" si="238"/>
        <v>5</v>
      </c>
      <c r="L520" s="16">
        <f t="shared" ref="L520" si="240">SUM(L516:L519)</f>
        <v>0</v>
      </c>
      <c r="M520" s="16">
        <f t="shared" si="238"/>
        <v>2</v>
      </c>
      <c r="N520" s="16">
        <f t="shared" si="238"/>
        <v>0</v>
      </c>
      <c r="O520" s="16">
        <f t="shared" si="238"/>
        <v>33</v>
      </c>
      <c r="P520" s="16">
        <f t="shared" si="238"/>
        <v>27</v>
      </c>
      <c r="Q520" s="16">
        <f t="shared" si="238"/>
        <v>60</v>
      </c>
      <c r="R520" s="16">
        <f t="shared" si="238"/>
        <v>4</v>
      </c>
      <c r="S520" s="16">
        <f t="shared" si="238"/>
        <v>0</v>
      </c>
      <c r="T520" s="16">
        <f t="shared" si="238"/>
        <v>25</v>
      </c>
      <c r="U520" s="16">
        <f t="shared" si="238"/>
        <v>29</v>
      </c>
      <c r="V520" s="16">
        <f t="shared" si="238"/>
        <v>4</v>
      </c>
      <c r="W520" s="16">
        <f t="shared" si="238"/>
        <v>8</v>
      </c>
      <c r="X520" s="16">
        <f t="shared" si="238"/>
        <v>4</v>
      </c>
      <c r="Y520" s="16">
        <f t="shared" si="238"/>
        <v>1</v>
      </c>
      <c r="Z520" s="16">
        <f t="shared" si="238"/>
        <v>0</v>
      </c>
      <c r="AA520" s="16">
        <f t="shared" si="238"/>
        <v>0</v>
      </c>
      <c r="AB520" s="16">
        <f t="shared" si="238"/>
        <v>1</v>
      </c>
      <c r="AC520" s="16">
        <f t="shared" ref="AC520" si="241">SUM(AC516:AC519)</f>
        <v>0</v>
      </c>
      <c r="AD520" s="16">
        <f t="shared" si="238"/>
        <v>1</v>
      </c>
      <c r="AE520" s="16">
        <f t="shared" si="238"/>
        <v>1</v>
      </c>
      <c r="AF520" s="13">
        <v>35</v>
      </c>
    </row>
    <row r="521" spans="1:32" s="13" customFormat="1" ht="13.7" customHeight="1" x14ac:dyDescent="0.15">
      <c r="A521" s="9" t="s">
        <v>1112</v>
      </c>
      <c r="B521" s="9" t="s">
        <v>146</v>
      </c>
      <c r="C521" s="10" t="s">
        <v>147</v>
      </c>
      <c r="D521" s="12">
        <v>1</v>
      </c>
      <c r="E521" s="12">
        <v>0</v>
      </c>
      <c r="F521" s="12">
        <v>1</v>
      </c>
      <c r="G521" s="12">
        <v>0</v>
      </c>
      <c r="H521" s="12">
        <v>0</v>
      </c>
      <c r="I521" s="12">
        <v>10</v>
      </c>
      <c r="J521" s="12">
        <v>0</v>
      </c>
      <c r="K521" s="12">
        <v>1</v>
      </c>
      <c r="L521" s="12">
        <v>0</v>
      </c>
      <c r="M521" s="12">
        <v>1</v>
      </c>
      <c r="N521" s="12">
        <v>0</v>
      </c>
      <c r="O521" s="12">
        <v>7</v>
      </c>
      <c r="P521" s="12">
        <v>7</v>
      </c>
      <c r="Q521" s="144">
        <v>14</v>
      </c>
      <c r="R521" s="144">
        <v>1</v>
      </c>
      <c r="S521" s="144">
        <v>0</v>
      </c>
      <c r="T521" s="144">
        <v>12</v>
      </c>
      <c r="U521" s="144">
        <v>13</v>
      </c>
      <c r="V521" s="144">
        <v>1</v>
      </c>
      <c r="W521" s="144">
        <v>1</v>
      </c>
      <c r="X521" s="144">
        <v>1</v>
      </c>
      <c r="Y521" s="144">
        <v>0</v>
      </c>
      <c r="Z521" s="144">
        <v>0</v>
      </c>
      <c r="AA521" s="144">
        <v>0</v>
      </c>
      <c r="AB521" s="144">
        <v>0</v>
      </c>
      <c r="AC521" s="144">
        <v>0</v>
      </c>
      <c r="AD521" s="144">
        <v>0</v>
      </c>
      <c r="AE521" s="144">
        <v>0</v>
      </c>
      <c r="AF521" s="13">
        <v>36</v>
      </c>
    </row>
    <row r="522" spans="1:32" s="13" customFormat="1" ht="13.7" customHeight="1" x14ac:dyDescent="0.15">
      <c r="A522" s="9" t="s">
        <v>1112</v>
      </c>
      <c r="B522" s="9" t="s">
        <v>146</v>
      </c>
      <c r="C522" s="10" t="s">
        <v>148</v>
      </c>
      <c r="D522" s="12">
        <v>1</v>
      </c>
      <c r="E522" s="12">
        <v>0</v>
      </c>
      <c r="F522" s="12">
        <v>1</v>
      </c>
      <c r="G522" s="12">
        <v>0</v>
      </c>
      <c r="H522" s="12">
        <v>0</v>
      </c>
      <c r="I522" s="12">
        <v>6</v>
      </c>
      <c r="J522" s="12">
        <v>0</v>
      </c>
      <c r="K522" s="12">
        <v>1</v>
      </c>
      <c r="L522" s="12">
        <v>0</v>
      </c>
      <c r="M522" s="12">
        <v>0</v>
      </c>
      <c r="N522" s="12">
        <v>0</v>
      </c>
      <c r="O522" s="12">
        <v>6</v>
      </c>
      <c r="P522" s="12">
        <v>3</v>
      </c>
      <c r="Q522" s="144">
        <v>9</v>
      </c>
      <c r="R522" s="144">
        <v>1</v>
      </c>
      <c r="S522" s="144">
        <v>0</v>
      </c>
      <c r="T522" s="144">
        <v>4</v>
      </c>
      <c r="U522" s="144">
        <v>5</v>
      </c>
      <c r="V522" s="144">
        <v>1</v>
      </c>
      <c r="W522" s="144">
        <v>0</v>
      </c>
      <c r="X522" s="144">
        <v>1</v>
      </c>
      <c r="Y522" s="144">
        <v>0</v>
      </c>
      <c r="Z522" s="144">
        <v>0</v>
      </c>
      <c r="AA522" s="144">
        <v>0</v>
      </c>
      <c r="AB522" s="144">
        <v>0</v>
      </c>
      <c r="AC522" s="144">
        <v>0</v>
      </c>
      <c r="AD522" s="144">
        <v>0</v>
      </c>
      <c r="AE522" s="144">
        <v>0</v>
      </c>
      <c r="AF522" s="13">
        <v>37</v>
      </c>
    </row>
    <row r="523" spans="1:32" s="13" customFormat="1" ht="13.7" customHeight="1" x14ac:dyDescent="0.15">
      <c r="A523" s="9" t="s">
        <v>1112</v>
      </c>
      <c r="B523" s="9" t="s">
        <v>146</v>
      </c>
      <c r="C523" s="10" t="s">
        <v>149</v>
      </c>
      <c r="D523" s="12">
        <v>1</v>
      </c>
      <c r="E523" s="12">
        <v>0</v>
      </c>
      <c r="F523" s="12">
        <v>1</v>
      </c>
      <c r="G523" s="12">
        <v>0</v>
      </c>
      <c r="H523" s="12">
        <v>0</v>
      </c>
      <c r="I523" s="12">
        <v>4</v>
      </c>
      <c r="J523" s="12">
        <v>0</v>
      </c>
      <c r="K523" s="12">
        <v>1</v>
      </c>
      <c r="L523" s="12">
        <v>0</v>
      </c>
      <c r="M523" s="12">
        <v>0</v>
      </c>
      <c r="N523" s="12">
        <v>0</v>
      </c>
      <c r="O523" s="12">
        <v>3</v>
      </c>
      <c r="P523" s="12">
        <v>4</v>
      </c>
      <c r="Q523" s="144">
        <v>7</v>
      </c>
      <c r="R523" s="144">
        <v>1</v>
      </c>
      <c r="S523" s="144">
        <v>0</v>
      </c>
      <c r="T523" s="144">
        <v>4</v>
      </c>
      <c r="U523" s="144">
        <v>5</v>
      </c>
      <c r="V523" s="144">
        <v>1</v>
      </c>
      <c r="W523" s="144">
        <v>0</v>
      </c>
      <c r="X523" s="144">
        <v>1</v>
      </c>
      <c r="Y523" s="144">
        <v>0</v>
      </c>
      <c r="Z523" s="144">
        <v>0</v>
      </c>
      <c r="AA523" s="144">
        <v>0</v>
      </c>
      <c r="AB523" s="144">
        <v>0</v>
      </c>
      <c r="AC523" s="144">
        <v>0</v>
      </c>
      <c r="AD523" s="144">
        <v>0</v>
      </c>
      <c r="AE523" s="144">
        <v>0</v>
      </c>
      <c r="AF523" s="13">
        <v>38</v>
      </c>
    </row>
    <row r="524" spans="1:32" s="5" customFormat="1" ht="13.7" customHeight="1" x14ac:dyDescent="0.15">
      <c r="A524" s="9" t="s">
        <v>1112</v>
      </c>
      <c r="B524" s="9" t="s">
        <v>146</v>
      </c>
      <c r="C524" s="10" t="s">
        <v>150</v>
      </c>
      <c r="D524" s="12">
        <v>1</v>
      </c>
      <c r="E524" s="12">
        <v>0</v>
      </c>
      <c r="F524" s="12">
        <v>1</v>
      </c>
      <c r="G524" s="12">
        <v>0</v>
      </c>
      <c r="H524" s="12">
        <v>0</v>
      </c>
      <c r="I524" s="12">
        <v>5</v>
      </c>
      <c r="J524" s="12">
        <v>0</v>
      </c>
      <c r="K524" s="12">
        <v>1</v>
      </c>
      <c r="L524" s="12">
        <v>0</v>
      </c>
      <c r="M524" s="12">
        <v>0</v>
      </c>
      <c r="N524" s="12">
        <v>0</v>
      </c>
      <c r="O524" s="12">
        <v>3</v>
      </c>
      <c r="P524" s="12">
        <v>5</v>
      </c>
      <c r="Q524" s="144">
        <v>8</v>
      </c>
      <c r="R524" s="144">
        <v>1</v>
      </c>
      <c r="S524" s="144">
        <v>0</v>
      </c>
      <c r="T524" s="144">
        <v>6</v>
      </c>
      <c r="U524" s="144">
        <v>7</v>
      </c>
      <c r="V524" s="144">
        <v>1</v>
      </c>
      <c r="W524" s="144">
        <v>0</v>
      </c>
      <c r="X524" s="144">
        <v>1</v>
      </c>
      <c r="Y524" s="144">
        <v>0</v>
      </c>
      <c r="Z524" s="144">
        <v>0</v>
      </c>
      <c r="AA524" s="144">
        <v>0</v>
      </c>
      <c r="AB524" s="144">
        <v>0</v>
      </c>
      <c r="AC524" s="144">
        <v>0</v>
      </c>
      <c r="AD524" s="144">
        <v>0</v>
      </c>
      <c r="AE524" s="144">
        <v>0</v>
      </c>
      <c r="AF524" s="5">
        <v>39</v>
      </c>
    </row>
    <row r="525" spans="1:32" s="5" customFormat="1" ht="13.7" customHeight="1" x14ac:dyDescent="0.15">
      <c r="A525" s="9" t="s">
        <v>1112</v>
      </c>
      <c r="B525" s="9" t="s">
        <v>146</v>
      </c>
      <c r="C525" s="10" t="s">
        <v>151</v>
      </c>
      <c r="D525" s="12">
        <v>1</v>
      </c>
      <c r="E525" s="12">
        <v>0</v>
      </c>
      <c r="F525" s="12">
        <v>1</v>
      </c>
      <c r="G525" s="12">
        <v>0</v>
      </c>
      <c r="H525" s="12">
        <v>0</v>
      </c>
      <c r="I525" s="12">
        <v>4</v>
      </c>
      <c r="J525" s="12">
        <v>0</v>
      </c>
      <c r="K525" s="12">
        <v>1</v>
      </c>
      <c r="L525" s="12">
        <v>0</v>
      </c>
      <c r="M525" s="12">
        <v>0</v>
      </c>
      <c r="N525" s="12">
        <v>0</v>
      </c>
      <c r="O525" s="12">
        <v>4</v>
      </c>
      <c r="P525" s="12">
        <v>3</v>
      </c>
      <c r="Q525" s="144">
        <v>7</v>
      </c>
      <c r="R525" s="144">
        <v>0</v>
      </c>
      <c r="S525" s="144">
        <v>0</v>
      </c>
      <c r="T525" s="144">
        <v>5</v>
      </c>
      <c r="U525" s="144">
        <v>5</v>
      </c>
      <c r="V525" s="144">
        <v>1</v>
      </c>
      <c r="W525" s="144">
        <v>0</v>
      </c>
      <c r="X525" s="144">
        <v>1</v>
      </c>
      <c r="Y525" s="144">
        <v>0</v>
      </c>
      <c r="Z525" s="144">
        <v>0</v>
      </c>
      <c r="AA525" s="144">
        <v>0</v>
      </c>
      <c r="AB525" s="144">
        <v>0</v>
      </c>
      <c r="AC525" s="144">
        <v>0</v>
      </c>
      <c r="AD525" s="144">
        <v>0</v>
      </c>
      <c r="AE525" s="144">
        <v>0</v>
      </c>
      <c r="AF525" s="13">
        <v>40</v>
      </c>
    </row>
    <row r="526" spans="1:32" s="13" customFormat="1" ht="13.7" customHeight="1" x14ac:dyDescent="0.15">
      <c r="A526" s="14"/>
      <c r="B526" s="14" t="s">
        <v>1073</v>
      </c>
      <c r="C526" s="14">
        <f>COUNTA(C521:C525)</f>
        <v>5</v>
      </c>
      <c r="D526" s="16">
        <f>SUM(D521:D525)</f>
        <v>5</v>
      </c>
      <c r="E526" s="16">
        <f t="shared" ref="E526:AE526" si="242">SUM(E521:E525)</f>
        <v>0</v>
      </c>
      <c r="F526" s="16">
        <f t="shared" si="242"/>
        <v>5</v>
      </c>
      <c r="G526" s="16">
        <f t="shared" si="242"/>
        <v>0</v>
      </c>
      <c r="H526" s="16">
        <f t="shared" si="242"/>
        <v>0</v>
      </c>
      <c r="I526" s="16">
        <f t="shared" si="242"/>
        <v>29</v>
      </c>
      <c r="J526" s="16">
        <f t="shared" ref="J526" si="243">SUM(J521:J525)</f>
        <v>0</v>
      </c>
      <c r="K526" s="16">
        <f t="shared" si="242"/>
        <v>5</v>
      </c>
      <c r="L526" s="16">
        <f t="shared" ref="L526" si="244">SUM(L521:L525)</f>
        <v>0</v>
      </c>
      <c r="M526" s="16">
        <f t="shared" si="242"/>
        <v>1</v>
      </c>
      <c r="N526" s="16">
        <f t="shared" si="242"/>
        <v>0</v>
      </c>
      <c r="O526" s="16">
        <f t="shared" si="242"/>
        <v>23</v>
      </c>
      <c r="P526" s="16">
        <f t="shared" si="242"/>
        <v>22</v>
      </c>
      <c r="Q526" s="16">
        <f t="shared" si="242"/>
        <v>45</v>
      </c>
      <c r="R526" s="16">
        <f t="shared" si="242"/>
        <v>4</v>
      </c>
      <c r="S526" s="16">
        <f t="shared" si="242"/>
        <v>0</v>
      </c>
      <c r="T526" s="16">
        <f t="shared" si="242"/>
        <v>31</v>
      </c>
      <c r="U526" s="16">
        <f t="shared" si="242"/>
        <v>35</v>
      </c>
      <c r="V526" s="16">
        <f t="shared" si="242"/>
        <v>5</v>
      </c>
      <c r="W526" s="16">
        <f t="shared" si="242"/>
        <v>1</v>
      </c>
      <c r="X526" s="16">
        <f t="shared" si="242"/>
        <v>5</v>
      </c>
      <c r="Y526" s="16">
        <f t="shared" si="242"/>
        <v>0</v>
      </c>
      <c r="Z526" s="16">
        <f t="shared" si="242"/>
        <v>0</v>
      </c>
      <c r="AA526" s="16">
        <f t="shared" si="242"/>
        <v>0</v>
      </c>
      <c r="AB526" s="16">
        <f t="shared" si="242"/>
        <v>0</v>
      </c>
      <c r="AC526" s="16">
        <f t="shared" ref="AC526" si="245">SUM(AC521:AC525)</f>
        <v>0</v>
      </c>
      <c r="AD526" s="16">
        <f t="shared" si="242"/>
        <v>0</v>
      </c>
      <c r="AE526" s="16">
        <f t="shared" si="242"/>
        <v>0</v>
      </c>
      <c r="AF526" s="13">
        <v>41</v>
      </c>
    </row>
    <row r="527" spans="1:32" s="13" customFormat="1" ht="13.7" customHeight="1" x14ac:dyDescent="0.15">
      <c r="A527" s="9" t="s">
        <v>1112</v>
      </c>
      <c r="B527" s="9" t="s">
        <v>155</v>
      </c>
      <c r="C527" s="10" t="s">
        <v>156</v>
      </c>
      <c r="D527" s="12">
        <v>1</v>
      </c>
      <c r="E527" s="12">
        <v>0</v>
      </c>
      <c r="F527" s="12">
        <v>1</v>
      </c>
      <c r="G527" s="12">
        <v>0</v>
      </c>
      <c r="H527" s="12">
        <v>0</v>
      </c>
      <c r="I527" s="12">
        <v>17</v>
      </c>
      <c r="J527" s="12">
        <v>0</v>
      </c>
      <c r="K527" s="12">
        <v>1</v>
      </c>
      <c r="L527" s="12">
        <v>0</v>
      </c>
      <c r="M527" s="12">
        <v>1</v>
      </c>
      <c r="N527" s="12">
        <v>0</v>
      </c>
      <c r="O527" s="12">
        <v>10</v>
      </c>
      <c r="P527" s="12">
        <v>11</v>
      </c>
      <c r="Q527" s="144">
        <v>21</v>
      </c>
      <c r="R527" s="144">
        <v>1</v>
      </c>
      <c r="S527" s="144">
        <v>0</v>
      </c>
      <c r="T527" s="144">
        <v>9</v>
      </c>
      <c r="U527" s="144">
        <v>10</v>
      </c>
      <c r="V527" s="144">
        <v>1</v>
      </c>
      <c r="W527" s="144">
        <v>5</v>
      </c>
      <c r="X527" s="144">
        <v>1</v>
      </c>
      <c r="Y527" s="144">
        <v>1</v>
      </c>
      <c r="Z527" s="144">
        <v>0</v>
      </c>
      <c r="AA527" s="144">
        <v>0</v>
      </c>
      <c r="AB527" s="144">
        <v>0</v>
      </c>
      <c r="AC527" s="144">
        <v>0</v>
      </c>
      <c r="AD527" s="144">
        <v>0</v>
      </c>
      <c r="AE527" s="144">
        <v>0</v>
      </c>
      <c r="AF527" s="13">
        <v>42</v>
      </c>
    </row>
    <row r="528" spans="1:32" s="13" customFormat="1" ht="13.7" customHeight="1" x14ac:dyDescent="0.15">
      <c r="A528" s="9" t="s">
        <v>1112</v>
      </c>
      <c r="B528" s="9" t="s">
        <v>155</v>
      </c>
      <c r="C528" s="10" t="s">
        <v>578</v>
      </c>
      <c r="D528" s="12">
        <v>1</v>
      </c>
      <c r="E528" s="12">
        <v>0</v>
      </c>
      <c r="F528" s="12">
        <v>1</v>
      </c>
      <c r="G528" s="12">
        <v>0</v>
      </c>
      <c r="H528" s="12">
        <v>0</v>
      </c>
      <c r="I528" s="12">
        <v>6</v>
      </c>
      <c r="J528" s="12">
        <v>0</v>
      </c>
      <c r="K528" s="12">
        <v>1</v>
      </c>
      <c r="L528" s="12">
        <v>0</v>
      </c>
      <c r="M528" s="12">
        <v>0</v>
      </c>
      <c r="N528" s="12">
        <v>0</v>
      </c>
      <c r="O528" s="12">
        <v>8</v>
      </c>
      <c r="P528" s="12">
        <v>1</v>
      </c>
      <c r="Q528" s="144">
        <v>9</v>
      </c>
      <c r="R528" s="144">
        <v>1</v>
      </c>
      <c r="S528" s="144">
        <v>0</v>
      </c>
      <c r="T528" s="144">
        <v>4</v>
      </c>
      <c r="U528" s="144">
        <v>5</v>
      </c>
      <c r="V528" s="144">
        <v>1</v>
      </c>
      <c r="W528" s="144">
        <v>0</v>
      </c>
      <c r="X528" s="144">
        <v>1</v>
      </c>
      <c r="Y528" s="144">
        <v>0</v>
      </c>
      <c r="Z528" s="144">
        <v>0</v>
      </c>
      <c r="AA528" s="144">
        <v>0</v>
      </c>
      <c r="AB528" s="144">
        <v>0</v>
      </c>
      <c r="AC528" s="144">
        <v>0</v>
      </c>
      <c r="AD528" s="144">
        <v>0</v>
      </c>
      <c r="AE528" s="144">
        <v>0</v>
      </c>
      <c r="AF528" s="13">
        <v>43</v>
      </c>
    </row>
    <row r="529" spans="1:32" s="13" customFormat="1" ht="13.7" customHeight="1" x14ac:dyDescent="0.15">
      <c r="A529" s="14"/>
      <c r="B529" s="14" t="s">
        <v>1073</v>
      </c>
      <c r="C529" s="14">
        <f>COUNTA(C527:C528)</f>
        <v>2</v>
      </c>
      <c r="D529" s="16">
        <f>SUM(D527:D528)</f>
        <v>2</v>
      </c>
      <c r="E529" s="16">
        <f t="shared" ref="E529:AE529" si="246">SUM(E527:E528)</f>
        <v>0</v>
      </c>
      <c r="F529" s="16">
        <f t="shared" si="246"/>
        <v>2</v>
      </c>
      <c r="G529" s="16">
        <f t="shared" si="246"/>
        <v>0</v>
      </c>
      <c r="H529" s="16">
        <f t="shared" si="246"/>
        <v>0</v>
      </c>
      <c r="I529" s="16">
        <f t="shared" si="246"/>
        <v>23</v>
      </c>
      <c r="J529" s="16">
        <f t="shared" ref="J529" si="247">SUM(J527:J528)</f>
        <v>0</v>
      </c>
      <c r="K529" s="16">
        <f t="shared" si="246"/>
        <v>2</v>
      </c>
      <c r="L529" s="16">
        <f t="shared" ref="L529" si="248">SUM(L527:L528)</f>
        <v>0</v>
      </c>
      <c r="M529" s="16">
        <f t="shared" si="246"/>
        <v>1</v>
      </c>
      <c r="N529" s="16">
        <f t="shared" si="246"/>
        <v>0</v>
      </c>
      <c r="O529" s="16">
        <f t="shared" si="246"/>
        <v>18</v>
      </c>
      <c r="P529" s="16">
        <f t="shared" si="246"/>
        <v>12</v>
      </c>
      <c r="Q529" s="16">
        <f t="shared" si="246"/>
        <v>30</v>
      </c>
      <c r="R529" s="16">
        <f t="shared" si="246"/>
        <v>2</v>
      </c>
      <c r="S529" s="16">
        <f t="shared" si="246"/>
        <v>0</v>
      </c>
      <c r="T529" s="16">
        <f t="shared" si="246"/>
        <v>13</v>
      </c>
      <c r="U529" s="16">
        <f t="shared" si="246"/>
        <v>15</v>
      </c>
      <c r="V529" s="16">
        <f t="shared" si="246"/>
        <v>2</v>
      </c>
      <c r="W529" s="16">
        <f t="shared" si="246"/>
        <v>5</v>
      </c>
      <c r="X529" s="16">
        <f t="shared" si="246"/>
        <v>2</v>
      </c>
      <c r="Y529" s="16">
        <f t="shared" si="246"/>
        <v>1</v>
      </c>
      <c r="Z529" s="16">
        <f t="shared" si="246"/>
        <v>0</v>
      </c>
      <c r="AA529" s="16">
        <f t="shared" si="246"/>
        <v>0</v>
      </c>
      <c r="AB529" s="16">
        <f t="shared" si="246"/>
        <v>0</v>
      </c>
      <c r="AC529" s="16">
        <f t="shared" ref="AC529" si="249">SUM(AC527:AC528)</f>
        <v>0</v>
      </c>
      <c r="AD529" s="16">
        <f t="shared" si="246"/>
        <v>0</v>
      </c>
      <c r="AE529" s="16">
        <f t="shared" si="246"/>
        <v>0</v>
      </c>
      <c r="AF529" s="5">
        <v>44</v>
      </c>
    </row>
    <row r="530" spans="1:32" s="13" customFormat="1" ht="13.7" customHeight="1" x14ac:dyDescent="0.15">
      <c r="A530" s="9" t="s">
        <v>1112</v>
      </c>
      <c r="B530" s="9" t="s">
        <v>163</v>
      </c>
      <c r="C530" s="10" t="s">
        <v>164</v>
      </c>
      <c r="D530" s="12">
        <v>1</v>
      </c>
      <c r="E530" s="12">
        <v>0</v>
      </c>
      <c r="F530" s="12">
        <v>1</v>
      </c>
      <c r="G530" s="12">
        <v>0</v>
      </c>
      <c r="H530" s="12">
        <v>0</v>
      </c>
      <c r="I530" s="12">
        <v>13</v>
      </c>
      <c r="J530" s="12">
        <v>1</v>
      </c>
      <c r="K530" s="12">
        <v>1</v>
      </c>
      <c r="L530" s="12">
        <v>0</v>
      </c>
      <c r="M530" s="12">
        <v>0</v>
      </c>
      <c r="N530" s="12">
        <v>0</v>
      </c>
      <c r="O530" s="12">
        <v>8</v>
      </c>
      <c r="P530" s="12">
        <v>9</v>
      </c>
      <c r="Q530" s="144">
        <v>17</v>
      </c>
      <c r="R530" s="144">
        <v>1</v>
      </c>
      <c r="S530" s="144">
        <v>0</v>
      </c>
      <c r="T530" s="144">
        <v>1</v>
      </c>
      <c r="U530" s="144">
        <v>2</v>
      </c>
      <c r="V530" s="144">
        <v>1</v>
      </c>
      <c r="W530" s="144">
        <v>1</v>
      </c>
      <c r="X530" s="144">
        <v>1</v>
      </c>
      <c r="Y530" s="144">
        <v>0</v>
      </c>
      <c r="Z530" s="144">
        <v>0</v>
      </c>
      <c r="AA530" s="144">
        <v>1</v>
      </c>
      <c r="AB530" s="144">
        <v>0</v>
      </c>
      <c r="AC530" s="144">
        <v>0</v>
      </c>
      <c r="AD530" s="144">
        <v>0</v>
      </c>
      <c r="AE530" s="144">
        <v>0</v>
      </c>
      <c r="AF530" s="13">
        <v>45</v>
      </c>
    </row>
    <row r="531" spans="1:32" s="5" customFormat="1" ht="13.7" customHeight="1" x14ac:dyDescent="0.15">
      <c r="A531" s="9" t="s">
        <v>1112</v>
      </c>
      <c r="B531" s="9" t="s">
        <v>163</v>
      </c>
      <c r="C531" s="10" t="s">
        <v>165</v>
      </c>
      <c r="D531" s="12">
        <v>1</v>
      </c>
      <c r="E531" s="12">
        <v>0</v>
      </c>
      <c r="F531" s="12">
        <v>1</v>
      </c>
      <c r="G531" s="12">
        <v>1</v>
      </c>
      <c r="H531" s="12">
        <v>0</v>
      </c>
      <c r="I531" s="12">
        <v>18</v>
      </c>
      <c r="J531" s="12">
        <v>0</v>
      </c>
      <c r="K531" s="12">
        <v>1</v>
      </c>
      <c r="L531" s="12">
        <v>0</v>
      </c>
      <c r="M531" s="12">
        <v>0</v>
      </c>
      <c r="N531" s="12">
        <v>1</v>
      </c>
      <c r="O531" s="12">
        <v>11</v>
      </c>
      <c r="P531" s="12">
        <v>12</v>
      </c>
      <c r="Q531" s="144">
        <v>23</v>
      </c>
      <c r="R531" s="144">
        <v>2</v>
      </c>
      <c r="S531" s="144">
        <v>0</v>
      </c>
      <c r="T531" s="144">
        <v>1</v>
      </c>
      <c r="U531" s="144">
        <v>3</v>
      </c>
      <c r="V531" s="144">
        <v>1</v>
      </c>
      <c r="W531" s="144">
        <v>5</v>
      </c>
      <c r="X531" s="144">
        <v>1</v>
      </c>
      <c r="Y531" s="144">
        <v>1</v>
      </c>
      <c r="Z531" s="144">
        <v>0</v>
      </c>
      <c r="AA531" s="144">
        <v>0</v>
      </c>
      <c r="AB531" s="144">
        <v>1</v>
      </c>
      <c r="AC531" s="144">
        <v>0</v>
      </c>
      <c r="AD531" s="144">
        <v>0</v>
      </c>
      <c r="AE531" s="144">
        <v>1</v>
      </c>
      <c r="AF531" s="13">
        <v>46</v>
      </c>
    </row>
    <row r="532" spans="1:32" s="13" customFormat="1" ht="13.7" customHeight="1" x14ac:dyDescent="0.15">
      <c r="A532" s="9" t="s">
        <v>1112</v>
      </c>
      <c r="B532" s="9" t="s">
        <v>163</v>
      </c>
      <c r="C532" s="10" t="s">
        <v>166</v>
      </c>
      <c r="D532" s="12">
        <v>1</v>
      </c>
      <c r="E532" s="12">
        <v>0</v>
      </c>
      <c r="F532" s="12">
        <v>1</v>
      </c>
      <c r="G532" s="12">
        <v>0</v>
      </c>
      <c r="H532" s="12">
        <v>0</v>
      </c>
      <c r="I532" s="12">
        <v>10</v>
      </c>
      <c r="J532" s="12">
        <v>0</v>
      </c>
      <c r="K532" s="12">
        <v>1</v>
      </c>
      <c r="L532" s="12">
        <v>0</v>
      </c>
      <c r="M532" s="12">
        <v>1</v>
      </c>
      <c r="N532" s="12">
        <v>0</v>
      </c>
      <c r="O532" s="12">
        <v>7</v>
      </c>
      <c r="P532" s="12">
        <v>7</v>
      </c>
      <c r="Q532" s="144">
        <v>14</v>
      </c>
      <c r="R532" s="144">
        <v>1</v>
      </c>
      <c r="S532" s="144">
        <v>0</v>
      </c>
      <c r="T532" s="144">
        <v>1</v>
      </c>
      <c r="U532" s="144">
        <v>2</v>
      </c>
      <c r="V532" s="144">
        <v>1</v>
      </c>
      <c r="W532" s="144">
        <v>2</v>
      </c>
      <c r="X532" s="144">
        <v>1</v>
      </c>
      <c r="Y532" s="144">
        <v>0</v>
      </c>
      <c r="Z532" s="144">
        <v>0</v>
      </c>
      <c r="AA532" s="144">
        <v>0</v>
      </c>
      <c r="AB532" s="144">
        <v>0</v>
      </c>
      <c r="AC532" s="144">
        <v>0</v>
      </c>
      <c r="AD532" s="144">
        <v>0</v>
      </c>
      <c r="AE532" s="144">
        <v>0</v>
      </c>
      <c r="AF532" s="13">
        <v>47</v>
      </c>
    </row>
    <row r="533" spans="1:32" s="13" customFormat="1" ht="13.7" customHeight="1" x14ac:dyDescent="0.15">
      <c r="A533" s="9" t="s">
        <v>1112</v>
      </c>
      <c r="B533" s="9" t="s">
        <v>163</v>
      </c>
      <c r="C533" s="10" t="s">
        <v>167</v>
      </c>
      <c r="D533" s="12">
        <v>1</v>
      </c>
      <c r="E533" s="12">
        <v>0</v>
      </c>
      <c r="F533" s="12">
        <v>1</v>
      </c>
      <c r="G533" s="12">
        <v>0</v>
      </c>
      <c r="H533" s="12">
        <v>0</v>
      </c>
      <c r="I533" s="12">
        <v>6</v>
      </c>
      <c r="J533" s="12">
        <v>0</v>
      </c>
      <c r="K533" s="12">
        <v>1</v>
      </c>
      <c r="L533" s="12">
        <v>0</v>
      </c>
      <c r="M533" s="12">
        <v>0</v>
      </c>
      <c r="N533" s="12">
        <v>0</v>
      </c>
      <c r="O533" s="12">
        <v>5</v>
      </c>
      <c r="P533" s="12">
        <v>4</v>
      </c>
      <c r="Q533" s="144">
        <v>9</v>
      </c>
      <c r="R533" s="144">
        <v>1</v>
      </c>
      <c r="S533" s="144">
        <v>0</v>
      </c>
      <c r="T533" s="144">
        <v>1</v>
      </c>
      <c r="U533" s="144">
        <v>2</v>
      </c>
      <c r="V533" s="144">
        <v>1</v>
      </c>
      <c r="W533" s="144">
        <v>1</v>
      </c>
      <c r="X533" s="144">
        <v>1</v>
      </c>
      <c r="Y533" s="144">
        <v>0</v>
      </c>
      <c r="Z533" s="144">
        <v>0</v>
      </c>
      <c r="AA533" s="144">
        <v>0</v>
      </c>
      <c r="AB533" s="144">
        <v>0</v>
      </c>
      <c r="AC533" s="144">
        <v>0</v>
      </c>
      <c r="AD533" s="144">
        <v>0</v>
      </c>
      <c r="AE533" s="144">
        <v>0</v>
      </c>
      <c r="AF533" s="13">
        <v>48</v>
      </c>
    </row>
    <row r="534" spans="1:32" s="13" customFormat="1" ht="13.7" customHeight="1" x14ac:dyDescent="0.15">
      <c r="A534" s="14"/>
      <c r="B534" s="14" t="s">
        <v>1073</v>
      </c>
      <c r="C534" s="14">
        <f>COUNTA(C530:C533)</f>
        <v>4</v>
      </c>
      <c r="D534" s="16">
        <f t="shared" ref="D534:AE534" si="250">SUM(D530:D533)</f>
        <v>4</v>
      </c>
      <c r="E534" s="16">
        <f t="shared" si="250"/>
        <v>0</v>
      </c>
      <c r="F534" s="16">
        <f t="shared" si="250"/>
        <v>4</v>
      </c>
      <c r="G534" s="16">
        <f t="shared" si="250"/>
        <v>1</v>
      </c>
      <c r="H534" s="16">
        <f t="shared" si="250"/>
        <v>0</v>
      </c>
      <c r="I534" s="16">
        <f t="shared" si="250"/>
        <v>47</v>
      </c>
      <c r="J534" s="16">
        <f t="shared" ref="J534" si="251">SUM(J530:J533)</f>
        <v>1</v>
      </c>
      <c r="K534" s="16">
        <f t="shared" si="250"/>
        <v>4</v>
      </c>
      <c r="L534" s="16">
        <f t="shared" ref="L534" si="252">SUM(L530:L533)</f>
        <v>0</v>
      </c>
      <c r="M534" s="16">
        <f t="shared" si="250"/>
        <v>1</v>
      </c>
      <c r="N534" s="16">
        <f t="shared" si="250"/>
        <v>1</v>
      </c>
      <c r="O534" s="16">
        <f t="shared" si="250"/>
        <v>31</v>
      </c>
      <c r="P534" s="16">
        <f t="shared" si="250"/>
        <v>32</v>
      </c>
      <c r="Q534" s="16">
        <f t="shared" si="250"/>
        <v>63</v>
      </c>
      <c r="R534" s="16">
        <f t="shared" si="250"/>
        <v>5</v>
      </c>
      <c r="S534" s="16">
        <f t="shared" si="250"/>
        <v>0</v>
      </c>
      <c r="T534" s="16">
        <f t="shared" si="250"/>
        <v>4</v>
      </c>
      <c r="U534" s="16">
        <f t="shared" si="250"/>
        <v>9</v>
      </c>
      <c r="V534" s="16">
        <f t="shared" si="250"/>
        <v>4</v>
      </c>
      <c r="W534" s="16">
        <f t="shared" si="250"/>
        <v>9</v>
      </c>
      <c r="X534" s="16">
        <f t="shared" si="250"/>
        <v>4</v>
      </c>
      <c r="Y534" s="16">
        <f t="shared" si="250"/>
        <v>1</v>
      </c>
      <c r="Z534" s="16">
        <f t="shared" si="250"/>
        <v>0</v>
      </c>
      <c r="AA534" s="16">
        <f t="shared" si="250"/>
        <v>1</v>
      </c>
      <c r="AB534" s="16">
        <f t="shared" si="250"/>
        <v>1</v>
      </c>
      <c r="AC534" s="16">
        <f t="shared" ref="AC534" si="253">SUM(AC530:AC533)</f>
        <v>0</v>
      </c>
      <c r="AD534" s="16">
        <f t="shared" si="250"/>
        <v>0</v>
      </c>
      <c r="AE534" s="16">
        <f t="shared" si="250"/>
        <v>1</v>
      </c>
      <c r="AF534" s="5">
        <v>49</v>
      </c>
    </row>
    <row r="535" spans="1:32" s="13" customFormat="1" ht="13.7" customHeight="1" x14ac:dyDescent="0.15">
      <c r="A535" s="9" t="s">
        <v>1112</v>
      </c>
      <c r="B535" s="9" t="s">
        <v>168</v>
      </c>
      <c r="C535" s="10" t="s">
        <v>169</v>
      </c>
      <c r="D535" s="12">
        <v>1</v>
      </c>
      <c r="E535" s="12">
        <v>0</v>
      </c>
      <c r="F535" s="12">
        <v>1</v>
      </c>
      <c r="G535" s="12">
        <v>0</v>
      </c>
      <c r="H535" s="12">
        <v>0</v>
      </c>
      <c r="I535" s="12">
        <v>15</v>
      </c>
      <c r="J535" s="12">
        <v>0</v>
      </c>
      <c r="K535" s="12">
        <v>1</v>
      </c>
      <c r="L535" s="12">
        <v>0</v>
      </c>
      <c r="M535" s="12">
        <v>0</v>
      </c>
      <c r="N535" s="12">
        <v>0</v>
      </c>
      <c r="O535" s="12">
        <v>7</v>
      </c>
      <c r="P535" s="12">
        <v>11</v>
      </c>
      <c r="Q535" s="144">
        <v>18</v>
      </c>
      <c r="R535" s="144">
        <v>1</v>
      </c>
      <c r="S535" s="144">
        <v>0</v>
      </c>
      <c r="T535" s="144">
        <v>3</v>
      </c>
      <c r="U535" s="144">
        <v>4</v>
      </c>
      <c r="V535" s="144">
        <v>1</v>
      </c>
      <c r="W535" s="144">
        <v>0</v>
      </c>
      <c r="X535" s="144">
        <v>1</v>
      </c>
      <c r="Y535" s="144">
        <v>0</v>
      </c>
      <c r="Z535" s="144">
        <v>0</v>
      </c>
      <c r="AA535" s="144">
        <v>0</v>
      </c>
      <c r="AB535" s="144">
        <v>0</v>
      </c>
      <c r="AC535" s="144">
        <v>0</v>
      </c>
      <c r="AD535" s="144">
        <v>0</v>
      </c>
      <c r="AE535" s="144">
        <v>0</v>
      </c>
      <c r="AF535" s="13">
        <v>50</v>
      </c>
    </row>
    <row r="536" spans="1:32" s="5" customFormat="1" ht="13.7" customHeight="1" x14ac:dyDescent="0.15">
      <c r="A536" s="14"/>
      <c r="B536" s="14" t="s">
        <v>1073</v>
      </c>
      <c r="C536" s="14">
        <v>1</v>
      </c>
      <c r="D536" s="16">
        <f>D535</f>
        <v>1</v>
      </c>
      <c r="E536" s="16">
        <f t="shared" ref="E536:AE536" si="254">E535</f>
        <v>0</v>
      </c>
      <c r="F536" s="16">
        <f t="shared" si="254"/>
        <v>1</v>
      </c>
      <c r="G536" s="16">
        <f t="shared" si="254"/>
        <v>0</v>
      </c>
      <c r="H536" s="16">
        <f t="shared" si="254"/>
        <v>0</v>
      </c>
      <c r="I536" s="16">
        <f t="shared" si="254"/>
        <v>15</v>
      </c>
      <c r="J536" s="16">
        <f t="shared" ref="J536" si="255">J535</f>
        <v>0</v>
      </c>
      <c r="K536" s="16">
        <f t="shared" si="254"/>
        <v>1</v>
      </c>
      <c r="L536" s="16">
        <f t="shared" ref="L536" si="256">L535</f>
        <v>0</v>
      </c>
      <c r="M536" s="16">
        <f t="shared" si="254"/>
        <v>0</v>
      </c>
      <c r="N536" s="16">
        <f t="shared" si="254"/>
        <v>0</v>
      </c>
      <c r="O536" s="16">
        <f t="shared" si="254"/>
        <v>7</v>
      </c>
      <c r="P536" s="16">
        <f t="shared" si="254"/>
        <v>11</v>
      </c>
      <c r="Q536" s="16">
        <f t="shared" si="254"/>
        <v>18</v>
      </c>
      <c r="R536" s="16">
        <f t="shared" si="254"/>
        <v>1</v>
      </c>
      <c r="S536" s="16">
        <f t="shared" si="254"/>
        <v>0</v>
      </c>
      <c r="T536" s="16">
        <f t="shared" si="254"/>
        <v>3</v>
      </c>
      <c r="U536" s="16">
        <f t="shared" si="254"/>
        <v>4</v>
      </c>
      <c r="V536" s="16">
        <f t="shared" si="254"/>
        <v>1</v>
      </c>
      <c r="W536" s="16">
        <f t="shared" si="254"/>
        <v>0</v>
      </c>
      <c r="X536" s="16">
        <f t="shared" si="254"/>
        <v>1</v>
      </c>
      <c r="Y536" s="16">
        <f t="shared" si="254"/>
        <v>0</v>
      </c>
      <c r="Z536" s="16">
        <f t="shared" si="254"/>
        <v>0</v>
      </c>
      <c r="AA536" s="16">
        <f t="shared" si="254"/>
        <v>0</v>
      </c>
      <c r="AB536" s="16">
        <f t="shared" si="254"/>
        <v>0</v>
      </c>
      <c r="AC536" s="16">
        <f t="shared" ref="AC536" si="257">AC535</f>
        <v>0</v>
      </c>
      <c r="AD536" s="16">
        <f t="shared" si="254"/>
        <v>0</v>
      </c>
      <c r="AE536" s="16">
        <f t="shared" si="254"/>
        <v>0</v>
      </c>
      <c r="AF536" s="13">
        <v>51</v>
      </c>
    </row>
    <row r="537" spans="1:32" s="13" customFormat="1" ht="13.7" customHeight="1" x14ac:dyDescent="0.15">
      <c r="A537" s="9" t="s">
        <v>1112</v>
      </c>
      <c r="B537" s="9" t="s">
        <v>170</v>
      </c>
      <c r="C537" s="10" t="s">
        <v>171</v>
      </c>
      <c r="D537" s="12">
        <v>1</v>
      </c>
      <c r="E537" s="12">
        <v>0</v>
      </c>
      <c r="F537" s="12">
        <v>1</v>
      </c>
      <c r="G537" s="12">
        <v>0</v>
      </c>
      <c r="H537" s="12">
        <v>0</v>
      </c>
      <c r="I537" s="12">
        <v>12</v>
      </c>
      <c r="J537" s="12">
        <v>0</v>
      </c>
      <c r="K537" s="12">
        <v>1</v>
      </c>
      <c r="L537" s="12">
        <v>0</v>
      </c>
      <c r="M537" s="12">
        <v>1</v>
      </c>
      <c r="N537" s="12">
        <v>0</v>
      </c>
      <c r="O537" s="12">
        <v>8</v>
      </c>
      <c r="P537" s="12">
        <v>8</v>
      </c>
      <c r="Q537" s="144">
        <v>16</v>
      </c>
      <c r="R537" s="144">
        <v>2</v>
      </c>
      <c r="S537" s="144">
        <v>0</v>
      </c>
      <c r="T537" s="144">
        <v>0</v>
      </c>
      <c r="U537" s="144">
        <v>2</v>
      </c>
      <c r="V537" s="144">
        <v>1</v>
      </c>
      <c r="W537" s="144">
        <v>0</v>
      </c>
      <c r="X537" s="144">
        <v>1</v>
      </c>
      <c r="Y537" s="144">
        <v>0</v>
      </c>
      <c r="Z537" s="144">
        <v>0</v>
      </c>
      <c r="AA537" s="144">
        <v>0</v>
      </c>
      <c r="AB537" s="144">
        <v>1</v>
      </c>
      <c r="AC537" s="144">
        <v>0</v>
      </c>
      <c r="AD537" s="144">
        <v>0</v>
      </c>
      <c r="AE537" s="144">
        <v>1</v>
      </c>
      <c r="AF537" s="13">
        <v>52</v>
      </c>
    </row>
    <row r="538" spans="1:32" s="5" customFormat="1" ht="13.7" customHeight="1" x14ac:dyDescent="0.15">
      <c r="A538" s="9" t="s">
        <v>1112</v>
      </c>
      <c r="B538" s="9" t="s">
        <v>170</v>
      </c>
      <c r="C538" s="10" t="s">
        <v>172</v>
      </c>
      <c r="D538" s="12">
        <v>1</v>
      </c>
      <c r="E538" s="12">
        <v>0</v>
      </c>
      <c r="F538" s="12">
        <v>1</v>
      </c>
      <c r="G538" s="12">
        <v>0</v>
      </c>
      <c r="H538" s="12">
        <v>0</v>
      </c>
      <c r="I538" s="12">
        <v>4</v>
      </c>
      <c r="J538" s="12">
        <v>0</v>
      </c>
      <c r="K538" s="12">
        <v>1</v>
      </c>
      <c r="L538" s="12">
        <v>0</v>
      </c>
      <c r="M538" s="12">
        <v>0</v>
      </c>
      <c r="N538" s="12">
        <v>0</v>
      </c>
      <c r="O538" s="12">
        <v>4</v>
      </c>
      <c r="P538" s="12">
        <v>3</v>
      </c>
      <c r="Q538" s="144">
        <v>7</v>
      </c>
      <c r="R538" s="144">
        <v>1</v>
      </c>
      <c r="S538" s="144">
        <v>0</v>
      </c>
      <c r="T538" s="144">
        <v>2</v>
      </c>
      <c r="U538" s="144">
        <v>3</v>
      </c>
      <c r="V538" s="144">
        <v>1</v>
      </c>
      <c r="W538" s="144">
        <v>0</v>
      </c>
      <c r="X538" s="144">
        <v>1</v>
      </c>
      <c r="Y538" s="144">
        <v>0</v>
      </c>
      <c r="Z538" s="144">
        <v>0</v>
      </c>
      <c r="AA538" s="144">
        <v>0</v>
      </c>
      <c r="AB538" s="144">
        <v>0</v>
      </c>
      <c r="AC538" s="144">
        <v>0</v>
      </c>
      <c r="AD538" s="144">
        <v>0</v>
      </c>
      <c r="AE538" s="144">
        <v>0</v>
      </c>
      <c r="AF538" s="5">
        <v>54</v>
      </c>
    </row>
    <row r="539" spans="1:32" s="13" customFormat="1" ht="13.7" customHeight="1" x14ac:dyDescent="0.15">
      <c r="A539" s="9" t="s">
        <v>1112</v>
      </c>
      <c r="B539" s="9" t="s">
        <v>170</v>
      </c>
      <c r="C539" s="10" t="s">
        <v>173</v>
      </c>
      <c r="D539" s="12">
        <v>1</v>
      </c>
      <c r="E539" s="12">
        <v>0</v>
      </c>
      <c r="F539" s="12">
        <v>1</v>
      </c>
      <c r="G539" s="12">
        <v>0</v>
      </c>
      <c r="H539" s="12">
        <v>0</v>
      </c>
      <c r="I539" s="12">
        <v>5</v>
      </c>
      <c r="J539" s="12">
        <v>0</v>
      </c>
      <c r="K539" s="12">
        <v>1</v>
      </c>
      <c r="L539" s="12">
        <v>0</v>
      </c>
      <c r="M539" s="12">
        <v>0</v>
      </c>
      <c r="N539" s="12">
        <v>0</v>
      </c>
      <c r="O539" s="12">
        <v>5</v>
      </c>
      <c r="P539" s="12">
        <v>3</v>
      </c>
      <c r="Q539" s="144">
        <v>8</v>
      </c>
      <c r="R539" s="144">
        <v>1</v>
      </c>
      <c r="S539" s="144">
        <v>0</v>
      </c>
      <c r="T539" s="144">
        <v>1</v>
      </c>
      <c r="U539" s="144">
        <v>2</v>
      </c>
      <c r="V539" s="144">
        <v>1</v>
      </c>
      <c r="W539" s="144">
        <v>0</v>
      </c>
      <c r="X539" s="144">
        <v>1</v>
      </c>
      <c r="Y539" s="144">
        <v>0</v>
      </c>
      <c r="Z539" s="144">
        <v>0</v>
      </c>
      <c r="AA539" s="144">
        <v>0</v>
      </c>
      <c r="AB539" s="144">
        <v>0</v>
      </c>
      <c r="AC539" s="144">
        <v>0</v>
      </c>
      <c r="AD539" s="144">
        <v>0</v>
      </c>
      <c r="AE539" s="144">
        <v>0</v>
      </c>
      <c r="AF539" s="13">
        <v>55</v>
      </c>
    </row>
    <row r="540" spans="1:32" s="13" customFormat="1" ht="13.7" customHeight="1" x14ac:dyDescent="0.15">
      <c r="A540" s="9" t="s">
        <v>1112</v>
      </c>
      <c r="B540" s="9" t="s">
        <v>170</v>
      </c>
      <c r="C540" s="10" t="s">
        <v>174</v>
      </c>
      <c r="D540" s="12">
        <v>1</v>
      </c>
      <c r="E540" s="12">
        <v>0</v>
      </c>
      <c r="F540" s="12">
        <v>1</v>
      </c>
      <c r="G540" s="12">
        <v>0</v>
      </c>
      <c r="H540" s="12">
        <v>0</v>
      </c>
      <c r="I540" s="12">
        <v>5</v>
      </c>
      <c r="J540" s="12">
        <v>0</v>
      </c>
      <c r="K540" s="12">
        <v>1</v>
      </c>
      <c r="L540" s="12">
        <v>0</v>
      </c>
      <c r="M540" s="12">
        <v>0</v>
      </c>
      <c r="N540" s="12">
        <v>0</v>
      </c>
      <c r="O540" s="12">
        <v>2</v>
      </c>
      <c r="P540" s="12">
        <v>6</v>
      </c>
      <c r="Q540" s="144">
        <v>8</v>
      </c>
      <c r="R540" s="144">
        <v>1</v>
      </c>
      <c r="S540" s="144">
        <v>0</v>
      </c>
      <c r="T540" s="144">
        <v>0</v>
      </c>
      <c r="U540" s="144">
        <v>1</v>
      </c>
      <c r="V540" s="144">
        <v>1</v>
      </c>
      <c r="W540" s="144">
        <v>0</v>
      </c>
      <c r="X540" s="144">
        <v>1</v>
      </c>
      <c r="Y540" s="144">
        <v>0</v>
      </c>
      <c r="Z540" s="144">
        <v>0</v>
      </c>
      <c r="AA540" s="144">
        <v>0</v>
      </c>
      <c r="AB540" s="144">
        <v>0</v>
      </c>
      <c r="AC540" s="144">
        <v>0</v>
      </c>
      <c r="AD540" s="144">
        <v>0</v>
      </c>
      <c r="AE540" s="144">
        <v>0</v>
      </c>
      <c r="AF540" s="13">
        <v>56</v>
      </c>
    </row>
    <row r="541" spans="1:32" s="13" customFormat="1" ht="13.7" customHeight="1" x14ac:dyDescent="0.15">
      <c r="A541" s="14"/>
      <c r="B541" s="14" t="s">
        <v>1073</v>
      </c>
      <c r="C541" s="14">
        <f>COUNTA(C537:C540)</f>
        <v>4</v>
      </c>
      <c r="D541" s="16">
        <f t="shared" ref="D541:AE541" si="258">SUM(D537:D540)</f>
        <v>4</v>
      </c>
      <c r="E541" s="16">
        <f t="shared" si="258"/>
        <v>0</v>
      </c>
      <c r="F541" s="16">
        <f t="shared" si="258"/>
        <v>4</v>
      </c>
      <c r="G541" s="16">
        <f t="shared" si="258"/>
        <v>0</v>
      </c>
      <c r="H541" s="16">
        <f t="shared" si="258"/>
        <v>0</v>
      </c>
      <c r="I541" s="16">
        <f t="shared" si="258"/>
        <v>26</v>
      </c>
      <c r="J541" s="16">
        <f t="shared" si="258"/>
        <v>0</v>
      </c>
      <c r="K541" s="16">
        <f t="shared" si="258"/>
        <v>4</v>
      </c>
      <c r="L541" s="16">
        <f t="shared" si="258"/>
        <v>0</v>
      </c>
      <c r="M541" s="16">
        <f t="shared" si="258"/>
        <v>1</v>
      </c>
      <c r="N541" s="16">
        <f t="shared" si="258"/>
        <v>0</v>
      </c>
      <c r="O541" s="16">
        <f t="shared" si="258"/>
        <v>19</v>
      </c>
      <c r="P541" s="16">
        <f t="shared" si="258"/>
        <v>20</v>
      </c>
      <c r="Q541" s="16">
        <f t="shared" si="258"/>
        <v>39</v>
      </c>
      <c r="R541" s="16">
        <f t="shared" si="258"/>
        <v>5</v>
      </c>
      <c r="S541" s="16">
        <f t="shared" si="258"/>
        <v>0</v>
      </c>
      <c r="T541" s="16">
        <f t="shared" si="258"/>
        <v>3</v>
      </c>
      <c r="U541" s="16">
        <f t="shared" si="258"/>
        <v>8</v>
      </c>
      <c r="V541" s="16">
        <f t="shared" si="258"/>
        <v>4</v>
      </c>
      <c r="W541" s="16">
        <f t="shared" si="258"/>
        <v>0</v>
      </c>
      <c r="X541" s="16">
        <f t="shared" si="258"/>
        <v>4</v>
      </c>
      <c r="Y541" s="16">
        <f t="shared" si="258"/>
        <v>0</v>
      </c>
      <c r="Z541" s="16">
        <f t="shared" si="258"/>
        <v>0</v>
      </c>
      <c r="AA541" s="16">
        <f t="shared" si="258"/>
        <v>0</v>
      </c>
      <c r="AB541" s="16">
        <f t="shared" si="258"/>
        <v>1</v>
      </c>
      <c r="AC541" s="16">
        <f t="shared" si="258"/>
        <v>0</v>
      </c>
      <c r="AD541" s="16">
        <f t="shared" si="258"/>
        <v>0</v>
      </c>
      <c r="AE541" s="16">
        <f t="shared" si="258"/>
        <v>1</v>
      </c>
      <c r="AF541" s="13">
        <v>57</v>
      </c>
    </row>
    <row r="542" spans="1:32" s="13" customFormat="1" ht="13.7" customHeight="1" x14ac:dyDescent="0.15">
      <c r="A542" s="9" t="s">
        <v>1112</v>
      </c>
      <c r="B542" s="9" t="s">
        <v>157</v>
      </c>
      <c r="C542" s="10" t="s">
        <v>158</v>
      </c>
      <c r="D542" s="12">
        <v>1</v>
      </c>
      <c r="E542" s="12">
        <v>0</v>
      </c>
      <c r="F542" s="12">
        <v>1</v>
      </c>
      <c r="G542" s="12">
        <v>1</v>
      </c>
      <c r="H542" s="12">
        <v>0</v>
      </c>
      <c r="I542" s="12">
        <v>27</v>
      </c>
      <c r="J542" s="12">
        <v>0</v>
      </c>
      <c r="K542" s="12">
        <v>1</v>
      </c>
      <c r="L542" s="12">
        <v>0</v>
      </c>
      <c r="M542" s="12">
        <v>1</v>
      </c>
      <c r="N542" s="12">
        <v>3</v>
      </c>
      <c r="O542" s="12">
        <v>16</v>
      </c>
      <c r="P542" s="12">
        <v>19</v>
      </c>
      <c r="Q542" s="144">
        <v>35</v>
      </c>
      <c r="R542" s="144">
        <v>1</v>
      </c>
      <c r="S542" s="144">
        <v>0</v>
      </c>
      <c r="T542" s="144">
        <v>8</v>
      </c>
      <c r="U542" s="144">
        <v>9</v>
      </c>
      <c r="V542" s="144">
        <v>1</v>
      </c>
      <c r="W542" s="144">
        <v>6</v>
      </c>
      <c r="X542" s="144">
        <v>1</v>
      </c>
      <c r="Y542" s="144">
        <v>1</v>
      </c>
      <c r="Z542" s="144">
        <v>0</v>
      </c>
      <c r="AA542" s="144">
        <v>1</v>
      </c>
      <c r="AB542" s="144">
        <v>0</v>
      </c>
      <c r="AC542" s="144">
        <v>0</v>
      </c>
      <c r="AD542" s="144">
        <v>1</v>
      </c>
      <c r="AE542" s="144">
        <v>0</v>
      </c>
      <c r="AF542" s="13">
        <v>58</v>
      </c>
    </row>
    <row r="543" spans="1:32" s="13" customFormat="1" ht="13.7" customHeight="1" x14ac:dyDescent="0.15">
      <c r="A543" s="9" t="s">
        <v>1112</v>
      </c>
      <c r="B543" s="9" t="s">
        <v>157</v>
      </c>
      <c r="C543" s="10" t="s">
        <v>159</v>
      </c>
      <c r="D543" s="12">
        <v>1</v>
      </c>
      <c r="E543" s="12">
        <v>0</v>
      </c>
      <c r="F543" s="12">
        <v>1</v>
      </c>
      <c r="G543" s="12">
        <v>0</v>
      </c>
      <c r="H543" s="12">
        <v>0</v>
      </c>
      <c r="I543" s="12">
        <v>14</v>
      </c>
      <c r="J543" s="12">
        <v>0</v>
      </c>
      <c r="K543" s="12">
        <v>1</v>
      </c>
      <c r="L543" s="12">
        <v>0</v>
      </c>
      <c r="M543" s="12">
        <v>0</v>
      </c>
      <c r="N543" s="12">
        <v>0</v>
      </c>
      <c r="O543" s="12">
        <v>8</v>
      </c>
      <c r="P543" s="12">
        <v>9</v>
      </c>
      <c r="Q543" s="144">
        <v>17</v>
      </c>
      <c r="R543" s="144">
        <v>1</v>
      </c>
      <c r="S543" s="144">
        <v>0</v>
      </c>
      <c r="T543" s="144">
        <v>5</v>
      </c>
      <c r="U543" s="144">
        <v>6</v>
      </c>
      <c r="V543" s="144">
        <v>1</v>
      </c>
      <c r="W543" s="144">
        <v>2</v>
      </c>
      <c r="X543" s="144">
        <v>1</v>
      </c>
      <c r="Y543" s="144">
        <v>0</v>
      </c>
      <c r="Z543" s="144">
        <v>0</v>
      </c>
      <c r="AA543" s="144">
        <v>0</v>
      </c>
      <c r="AB543" s="144">
        <v>0</v>
      </c>
      <c r="AC543" s="144">
        <v>0</v>
      </c>
      <c r="AD543" s="144">
        <v>0</v>
      </c>
      <c r="AE543" s="144">
        <v>0</v>
      </c>
      <c r="AF543" s="5">
        <v>59</v>
      </c>
    </row>
    <row r="544" spans="1:32" s="5" customFormat="1" ht="13.7" customHeight="1" x14ac:dyDescent="0.15">
      <c r="A544" s="9" t="s">
        <v>1112</v>
      </c>
      <c r="B544" s="9" t="s">
        <v>157</v>
      </c>
      <c r="C544" s="10" t="s">
        <v>160</v>
      </c>
      <c r="D544" s="12">
        <v>1</v>
      </c>
      <c r="E544" s="12">
        <v>0</v>
      </c>
      <c r="F544" s="12">
        <v>1</v>
      </c>
      <c r="G544" s="12">
        <v>0</v>
      </c>
      <c r="H544" s="12">
        <v>0</v>
      </c>
      <c r="I544" s="12">
        <v>5</v>
      </c>
      <c r="J544" s="12">
        <v>0</v>
      </c>
      <c r="K544" s="12">
        <v>1</v>
      </c>
      <c r="L544" s="12">
        <v>0</v>
      </c>
      <c r="M544" s="12">
        <v>0</v>
      </c>
      <c r="N544" s="12">
        <v>0</v>
      </c>
      <c r="O544" s="12">
        <v>5</v>
      </c>
      <c r="P544" s="12">
        <v>3</v>
      </c>
      <c r="Q544" s="144">
        <v>8</v>
      </c>
      <c r="R544" s="144">
        <v>1</v>
      </c>
      <c r="S544" s="144">
        <v>0</v>
      </c>
      <c r="T544" s="144">
        <v>1</v>
      </c>
      <c r="U544" s="144">
        <v>2</v>
      </c>
      <c r="V544" s="144">
        <v>1</v>
      </c>
      <c r="W544" s="144">
        <v>0</v>
      </c>
      <c r="X544" s="144">
        <v>1</v>
      </c>
      <c r="Y544" s="144">
        <v>0</v>
      </c>
      <c r="Z544" s="144">
        <v>0</v>
      </c>
      <c r="AA544" s="144">
        <v>0</v>
      </c>
      <c r="AB544" s="144">
        <v>0</v>
      </c>
      <c r="AC544" s="144">
        <v>0</v>
      </c>
      <c r="AD544" s="144">
        <v>0</v>
      </c>
      <c r="AE544" s="144">
        <v>0</v>
      </c>
      <c r="AF544" s="13">
        <v>60</v>
      </c>
    </row>
    <row r="545" spans="1:32" s="13" customFormat="1" ht="13.7" customHeight="1" x14ac:dyDescent="0.15">
      <c r="A545" s="9" t="s">
        <v>1112</v>
      </c>
      <c r="B545" s="9" t="s">
        <v>157</v>
      </c>
      <c r="C545" s="10" t="s">
        <v>161</v>
      </c>
      <c r="D545" s="12">
        <v>1</v>
      </c>
      <c r="E545" s="12">
        <v>0</v>
      </c>
      <c r="F545" s="12">
        <v>1</v>
      </c>
      <c r="G545" s="12">
        <v>0</v>
      </c>
      <c r="H545" s="12">
        <v>0</v>
      </c>
      <c r="I545" s="12">
        <v>12</v>
      </c>
      <c r="J545" s="12">
        <v>0</v>
      </c>
      <c r="K545" s="12">
        <v>1</v>
      </c>
      <c r="L545" s="12">
        <v>0</v>
      </c>
      <c r="M545" s="12">
        <v>0</v>
      </c>
      <c r="N545" s="12">
        <v>1</v>
      </c>
      <c r="O545" s="12">
        <v>9</v>
      </c>
      <c r="P545" s="12">
        <v>7</v>
      </c>
      <c r="Q545" s="144">
        <v>16</v>
      </c>
      <c r="R545" s="144">
        <v>1</v>
      </c>
      <c r="S545" s="144">
        <v>0</v>
      </c>
      <c r="T545" s="144">
        <v>4</v>
      </c>
      <c r="U545" s="144">
        <v>5</v>
      </c>
      <c r="V545" s="144">
        <v>1</v>
      </c>
      <c r="W545" s="144">
        <v>2</v>
      </c>
      <c r="X545" s="144">
        <v>1</v>
      </c>
      <c r="Y545" s="144">
        <v>0</v>
      </c>
      <c r="Z545" s="144">
        <v>0</v>
      </c>
      <c r="AA545" s="144">
        <v>0</v>
      </c>
      <c r="AB545" s="144">
        <v>1</v>
      </c>
      <c r="AC545" s="144">
        <v>0</v>
      </c>
      <c r="AD545" s="144">
        <v>0</v>
      </c>
      <c r="AE545" s="144">
        <v>1</v>
      </c>
      <c r="AF545" s="13">
        <v>61</v>
      </c>
    </row>
    <row r="546" spans="1:32" s="5" customFormat="1" ht="13.7" customHeight="1" x14ac:dyDescent="0.15">
      <c r="A546" s="9" t="s">
        <v>1112</v>
      </c>
      <c r="B546" s="9" t="s">
        <v>157</v>
      </c>
      <c r="C546" s="10" t="s">
        <v>162</v>
      </c>
      <c r="D546" s="12">
        <v>1</v>
      </c>
      <c r="E546" s="12">
        <v>0</v>
      </c>
      <c r="F546" s="12">
        <v>1</v>
      </c>
      <c r="G546" s="12">
        <v>0</v>
      </c>
      <c r="H546" s="12">
        <v>0</v>
      </c>
      <c r="I546" s="12">
        <v>11</v>
      </c>
      <c r="J546" s="12">
        <v>0</v>
      </c>
      <c r="K546" s="12">
        <v>1</v>
      </c>
      <c r="L546" s="12">
        <v>0</v>
      </c>
      <c r="M546" s="12">
        <v>0</v>
      </c>
      <c r="N546" s="12">
        <v>0</v>
      </c>
      <c r="O546" s="12">
        <v>7</v>
      </c>
      <c r="P546" s="12">
        <v>7</v>
      </c>
      <c r="Q546" s="144">
        <v>14</v>
      </c>
      <c r="R546" s="144">
        <v>1</v>
      </c>
      <c r="S546" s="144">
        <v>0</v>
      </c>
      <c r="T546" s="144">
        <v>4</v>
      </c>
      <c r="U546" s="144">
        <v>5</v>
      </c>
      <c r="V546" s="144">
        <v>1</v>
      </c>
      <c r="W546" s="144">
        <v>0</v>
      </c>
      <c r="X546" s="144">
        <v>1</v>
      </c>
      <c r="Y546" s="144">
        <v>0</v>
      </c>
      <c r="Z546" s="144">
        <v>0</v>
      </c>
      <c r="AA546" s="144">
        <v>0</v>
      </c>
      <c r="AB546" s="144">
        <v>0</v>
      </c>
      <c r="AC546" s="144">
        <v>0</v>
      </c>
      <c r="AD546" s="144">
        <v>0</v>
      </c>
      <c r="AE546" s="144">
        <v>0</v>
      </c>
      <c r="AF546" s="13">
        <v>62</v>
      </c>
    </row>
    <row r="547" spans="1:32" s="13" customFormat="1" ht="13.7" customHeight="1" x14ac:dyDescent="0.15">
      <c r="A547" s="9" t="s">
        <v>1112</v>
      </c>
      <c r="B547" s="9" t="s">
        <v>157</v>
      </c>
      <c r="C547" s="10" t="s">
        <v>264</v>
      </c>
      <c r="D547" s="12">
        <v>1</v>
      </c>
      <c r="E547" s="12">
        <v>0</v>
      </c>
      <c r="F547" s="12">
        <v>1</v>
      </c>
      <c r="G547" s="12">
        <v>0</v>
      </c>
      <c r="H547" s="12">
        <v>0</v>
      </c>
      <c r="I547" s="12">
        <v>6</v>
      </c>
      <c r="J547" s="12">
        <v>0</v>
      </c>
      <c r="K547" s="12">
        <v>1</v>
      </c>
      <c r="L547" s="12">
        <v>0</v>
      </c>
      <c r="M547" s="12">
        <v>0</v>
      </c>
      <c r="N547" s="12">
        <v>1</v>
      </c>
      <c r="O547" s="12">
        <v>6</v>
      </c>
      <c r="P547" s="12">
        <v>4</v>
      </c>
      <c r="Q547" s="144">
        <v>10</v>
      </c>
      <c r="R547" s="144">
        <v>1</v>
      </c>
      <c r="S547" s="144">
        <v>0</v>
      </c>
      <c r="T547" s="144">
        <v>1</v>
      </c>
      <c r="U547" s="144">
        <v>2</v>
      </c>
      <c r="V547" s="144">
        <v>1</v>
      </c>
      <c r="W547" s="144">
        <v>0</v>
      </c>
      <c r="X547" s="144">
        <v>1</v>
      </c>
      <c r="Y547" s="144">
        <v>0</v>
      </c>
      <c r="Z547" s="144">
        <v>0</v>
      </c>
      <c r="AA547" s="144">
        <v>0</v>
      </c>
      <c r="AB547" s="144">
        <v>0</v>
      </c>
      <c r="AC547" s="144">
        <v>0</v>
      </c>
      <c r="AD547" s="144">
        <v>0</v>
      </c>
      <c r="AE547" s="144">
        <v>0</v>
      </c>
      <c r="AF547" s="13">
        <v>63</v>
      </c>
    </row>
    <row r="548" spans="1:32" s="13" customFormat="1" ht="13.7" customHeight="1" x14ac:dyDescent="0.15">
      <c r="A548" s="14"/>
      <c r="B548" s="14" t="s">
        <v>1073</v>
      </c>
      <c r="C548" s="14">
        <f>COUNTA(C542:C547)</f>
        <v>6</v>
      </c>
      <c r="D548" s="16">
        <f>SUM(D542:D547)</f>
        <v>6</v>
      </c>
      <c r="E548" s="16">
        <f t="shared" ref="E548:AE548" si="259">SUM(E542:E547)</f>
        <v>0</v>
      </c>
      <c r="F548" s="16">
        <f t="shared" si="259"/>
        <v>6</v>
      </c>
      <c r="G548" s="16">
        <f t="shared" si="259"/>
        <v>1</v>
      </c>
      <c r="H548" s="16">
        <f t="shared" si="259"/>
        <v>0</v>
      </c>
      <c r="I548" s="16">
        <f t="shared" si="259"/>
        <v>75</v>
      </c>
      <c r="J548" s="16">
        <f t="shared" ref="J548" si="260">SUM(J542:J547)</f>
        <v>0</v>
      </c>
      <c r="K548" s="16">
        <f t="shared" si="259"/>
        <v>6</v>
      </c>
      <c r="L548" s="16">
        <f t="shared" ref="L548" si="261">SUM(L542:L547)</f>
        <v>0</v>
      </c>
      <c r="M548" s="16">
        <f t="shared" si="259"/>
        <v>1</v>
      </c>
      <c r="N548" s="16">
        <f t="shared" si="259"/>
        <v>5</v>
      </c>
      <c r="O548" s="16">
        <f t="shared" si="259"/>
        <v>51</v>
      </c>
      <c r="P548" s="16">
        <f t="shared" si="259"/>
        <v>49</v>
      </c>
      <c r="Q548" s="16">
        <f t="shared" si="259"/>
        <v>100</v>
      </c>
      <c r="R548" s="16">
        <f t="shared" si="259"/>
        <v>6</v>
      </c>
      <c r="S548" s="16">
        <f t="shared" si="259"/>
        <v>0</v>
      </c>
      <c r="T548" s="16">
        <f t="shared" si="259"/>
        <v>23</v>
      </c>
      <c r="U548" s="16">
        <f t="shared" si="259"/>
        <v>29</v>
      </c>
      <c r="V548" s="16">
        <f t="shared" si="259"/>
        <v>6</v>
      </c>
      <c r="W548" s="16">
        <f t="shared" si="259"/>
        <v>10</v>
      </c>
      <c r="X548" s="16">
        <f t="shared" si="259"/>
        <v>6</v>
      </c>
      <c r="Y548" s="16">
        <f t="shared" si="259"/>
        <v>1</v>
      </c>
      <c r="Z548" s="16">
        <f t="shared" si="259"/>
        <v>0</v>
      </c>
      <c r="AA548" s="16">
        <f t="shared" si="259"/>
        <v>1</v>
      </c>
      <c r="AB548" s="16">
        <f t="shared" si="259"/>
        <v>1</v>
      </c>
      <c r="AC548" s="16">
        <f t="shared" ref="AC548" si="262">SUM(AC542:AC547)</f>
        <v>0</v>
      </c>
      <c r="AD548" s="16">
        <f t="shared" si="259"/>
        <v>1</v>
      </c>
      <c r="AE548" s="16">
        <f t="shared" si="259"/>
        <v>1</v>
      </c>
      <c r="AF548" s="5">
        <v>64</v>
      </c>
    </row>
    <row r="549" spans="1:32" s="13" customFormat="1" ht="13.7" customHeight="1" x14ac:dyDescent="0.15">
      <c r="A549" s="18"/>
      <c r="B549" s="18" t="s">
        <v>1074</v>
      </c>
      <c r="C549" s="18">
        <f t="shared" ref="C549:AE549" si="263">C520+C526+C529+C534+C536+C541+C548</f>
        <v>26</v>
      </c>
      <c r="D549" s="20">
        <f t="shared" si="263"/>
        <v>26</v>
      </c>
      <c r="E549" s="20">
        <f t="shared" si="263"/>
        <v>0</v>
      </c>
      <c r="F549" s="20">
        <f t="shared" si="263"/>
        <v>26</v>
      </c>
      <c r="G549" s="20">
        <f t="shared" si="263"/>
        <v>2</v>
      </c>
      <c r="H549" s="20">
        <f t="shared" si="263"/>
        <v>0</v>
      </c>
      <c r="I549" s="20">
        <f t="shared" si="263"/>
        <v>260</v>
      </c>
      <c r="J549" s="20">
        <f t="shared" si="263"/>
        <v>1</v>
      </c>
      <c r="K549" s="20">
        <f t="shared" si="263"/>
        <v>27</v>
      </c>
      <c r="L549" s="20">
        <f t="shared" si="263"/>
        <v>0</v>
      </c>
      <c r="M549" s="20">
        <f t="shared" si="263"/>
        <v>7</v>
      </c>
      <c r="N549" s="20">
        <f t="shared" si="263"/>
        <v>6</v>
      </c>
      <c r="O549" s="20">
        <f t="shared" si="263"/>
        <v>182</v>
      </c>
      <c r="P549" s="20">
        <f t="shared" si="263"/>
        <v>173</v>
      </c>
      <c r="Q549" s="20">
        <f t="shared" si="263"/>
        <v>355</v>
      </c>
      <c r="R549" s="20">
        <f t="shared" si="263"/>
        <v>27</v>
      </c>
      <c r="S549" s="20">
        <f t="shared" si="263"/>
        <v>0</v>
      </c>
      <c r="T549" s="20">
        <f t="shared" si="263"/>
        <v>102</v>
      </c>
      <c r="U549" s="20">
        <f t="shared" si="263"/>
        <v>129</v>
      </c>
      <c r="V549" s="20">
        <f t="shared" si="263"/>
        <v>26</v>
      </c>
      <c r="W549" s="20">
        <f t="shared" si="263"/>
        <v>33</v>
      </c>
      <c r="X549" s="20">
        <f t="shared" si="263"/>
        <v>26</v>
      </c>
      <c r="Y549" s="20">
        <f t="shared" si="263"/>
        <v>4</v>
      </c>
      <c r="Z549" s="20">
        <f t="shared" si="263"/>
        <v>0</v>
      </c>
      <c r="AA549" s="20">
        <f t="shared" si="263"/>
        <v>2</v>
      </c>
      <c r="AB549" s="20">
        <f t="shared" si="263"/>
        <v>4</v>
      </c>
      <c r="AC549" s="20">
        <f t="shared" si="263"/>
        <v>0</v>
      </c>
      <c r="AD549" s="20">
        <f t="shared" si="263"/>
        <v>2</v>
      </c>
      <c r="AE549" s="20">
        <f t="shared" si="263"/>
        <v>4</v>
      </c>
      <c r="AF549" s="13">
        <v>65</v>
      </c>
    </row>
    <row r="550" spans="1:32" s="13" customFormat="1" ht="13.7" customHeight="1" x14ac:dyDescent="0.15">
      <c r="A550" s="9" t="s">
        <v>1113</v>
      </c>
      <c r="B550" s="9" t="s">
        <v>688</v>
      </c>
      <c r="C550" s="10" t="s">
        <v>539</v>
      </c>
      <c r="D550" s="12">
        <v>1</v>
      </c>
      <c r="E550" s="12">
        <v>0</v>
      </c>
      <c r="F550" s="12">
        <v>1</v>
      </c>
      <c r="G550" s="12">
        <v>0</v>
      </c>
      <c r="H550" s="12">
        <v>0</v>
      </c>
      <c r="I550" s="12">
        <v>12</v>
      </c>
      <c r="J550" s="12">
        <v>1</v>
      </c>
      <c r="K550" s="12">
        <v>1</v>
      </c>
      <c r="L550" s="12">
        <v>0</v>
      </c>
      <c r="M550" s="12">
        <v>0</v>
      </c>
      <c r="N550" s="12">
        <v>0</v>
      </c>
      <c r="O550" s="12">
        <v>6</v>
      </c>
      <c r="P550" s="12">
        <v>10</v>
      </c>
      <c r="Q550" s="144">
        <v>16</v>
      </c>
      <c r="R550" s="144">
        <v>1</v>
      </c>
      <c r="S550" s="144">
        <v>0</v>
      </c>
      <c r="T550" s="144">
        <v>3</v>
      </c>
      <c r="U550" s="144">
        <v>4</v>
      </c>
      <c r="V550" s="144">
        <v>1</v>
      </c>
      <c r="W550" s="144">
        <v>4</v>
      </c>
      <c r="X550" s="144">
        <v>1</v>
      </c>
      <c r="Y550" s="144">
        <v>1</v>
      </c>
      <c r="Z550" s="144">
        <v>0</v>
      </c>
      <c r="AA550" s="144">
        <v>0</v>
      </c>
      <c r="AB550" s="144">
        <v>0</v>
      </c>
      <c r="AC550" s="144">
        <v>0</v>
      </c>
      <c r="AD550" s="144">
        <v>0</v>
      </c>
      <c r="AE550" s="144">
        <v>0</v>
      </c>
      <c r="AF550" s="13">
        <v>66</v>
      </c>
    </row>
    <row r="551" spans="1:32" s="13" customFormat="1" ht="13.7" customHeight="1" x14ac:dyDescent="0.15">
      <c r="A551" s="9" t="s">
        <v>1113</v>
      </c>
      <c r="B551" s="9" t="s">
        <v>688</v>
      </c>
      <c r="C551" s="10" t="s">
        <v>540</v>
      </c>
      <c r="D551" s="12">
        <v>1</v>
      </c>
      <c r="E551" s="12">
        <v>0</v>
      </c>
      <c r="F551" s="12">
        <v>1</v>
      </c>
      <c r="G551" s="12">
        <v>0</v>
      </c>
      <c r="H551" s="12">
        <v>0</v>
      </c>
      <c r="I551" s="12">
        <v>10</v>
      </c>
      <c r="J551" s="12">
        <v>0</v>
      </c>
      <c r="K551" s="12">
        <v>1</v>
      </c>
      <c r="L551" s="12">
        <v>0</v>
      </c>
      <c r="M551" s="12">
        <v>0</v>
      </c>
      <c r="N551" s="12">
        <v>0</v>
      </c>
      <c r="O551" s="12">
        <v>5</v>
      </c>
      <c r="P551" s="12">
        <v>8</v>
      </c>
      <c r="Q551" s="144">
        <v>13</v>
      </c>
      <c r="R551" s="144">
        <v>1</v>
      </c>
      <c r="S551" s="144">
        <v>0</v>
      </c>
      <c r="T551" s="144">
        <v>0</v>
      </c>
      <c r="U551" s="144">
        <v>1</v>
      </c>
      <c r="V551" s="144">
        <v>1</v>
      </c>
      <c r="W551" s="144">
        <v>1</v>
      </c>
      <c r="X551" s="144">
        <v>1</v>
      </c>
      <c r="Y551" s="144">
        <v>0</v>
      </c>
      <c r="Z551" s="144">
        <v>0</v>
      </c>
      <c r="AA551" s="144">
        <v>0</v>
      </c>
      <c r="AB551" s="144">
        <v>1</v>
      </c>
      <c r="AC551" s="144">
        <v>0</v>
      </c>
      <c r="AD551" s="144">
        <v>0</v>
      </c>
      <c r="AE551" s="144">
        <v>1</v>
      </c>
      <c r="AF551" s="13">
        <v>67</v>
      </c>
    </row>
    <row r="552" spans="1:32" s="13" customFormat="1" ht="13.7" customHeight="1" x14ac:dyDescent="0.15">
      <c r="A552" s="9" t="s">
        <v>1113</v>
      </c>
      <c r="B552" s="9" t="s">
        <v>688</v>
      </c>
      <c r="C552" s="10" t="s">
        <v>541</v>
      </c>
      <c r="D552" s="12">
        <v>1</v>
      </c>
      <c r="E552" s="12">
        <v>0</v>
      </c>
      <c r="F552" s="12">
        <v>1</v>
      </c>
      <c r="G552" s="12">
        <v>0</v>
      </c>
      <c r="H552" s="12">
        <v>0</v>
      </c>
      <c r="I552" s="12">
        <v>9</v>
      </c>
      <c r="J552" s="12">
        <v>0</v>
      </c>
      <c r="K552" s="12">
        <v>1</v>
      </c>
      <c r="L552" s="12">
        <v>0</v>
      </c>
      <c r="M552" s="12">
        <v>0</v>
      </c>
      <c r="N552" s="12">
        <v>0</v>
      </c>
      <c r="O552" s="12">
        <v>6</v>
      </c>
      <c r="P552" s="12">
        <v>6</v>
      </c>
      <c r="Q552" s="144">
        <v>12</v>
      </c>
      <c r="R552" s="144">
        <v>1</v>
      </c>
      <c r="S552" s="144">
        <v>0</v>
      </c>
      <c r="T552" s="144">
        <v>4</v>
      </c>
      <c r="U552" s="144">
        <v>5</v>
      </c>
      <c r="V552" s="144">
        <v>1</v>
      </c>
      <c r="W552" s="144">
        <v>1</v>
      </c>
      <c r="X552" s="144">
        <v>1</v>
      </c>
      <c r="Y552" s="144">
        <v>0</v>
      </c>
      <c r="Z552" s="144">
        <v>0</v>
      </c>
      <c r="AA552" s="144">
        <v>0</v>
      </c>
      <c r="AB552" s="144">
        <v>0</v>
      </c>
      <c r="AC552" s="144">
        <v>0</v>
      </c>
      <c r="AD552" s="144">
        <v>0</v>
      </c>
      <c r="AE552" s="144">
        <v>0</v>
      </c>
      <c r="AF552" s="5">
        <v>69</v>
      </c>
    </row>
    <row r="553" spans="1:32" s="13" customFormat="1" ht="13.7" customHeight="1" x14ac:dyDescent="0.15">
      <c r="A553" s="9" t="s">
        <v>1113</v>
      </c>
      <c r="B553" s="9" t="s">
        <v>688</v>
      </c>
      <c r="C553" s="10" t="s">
        <v>542</v>
      </c>
      <c r="D553" s="12">
        <v>1</v>
      </c>
      <c r="E553" s="12">
        <v>0</v>
      </c>
      <c r="F553" s="12">
        <v>1</v>
      </c>
      <c r="G553" s="12">
        <v>0</v>
      </c>
      <c r="H553" s="12">
        <v>0</v>
      </c>
      <c r="I553" s="12">
        <v>7</v>
      </c>
      <c r="J553" s="12">
        <v>1</v>
      </c>
      <c r="K553" s="12">
        <v>1</v>
      </c>
      <c r="L553" s="12">
        <v>0</v>
      </c>
      <c r="M553" s="12">
        <v>1</v>
      </c>
      <c r="N553" s="12">
        <v>0</v>
      </c>
      <c r="O553" s="12">
        <v>4</v>
      </c>
      <c r="P553" s="12">
        <v>8</v>
      </c>
      <c r="Q553" s="144">
        <v>12</v>
      </c>
      <c r="R553" s="144">
        <v>1</v>
      </c>
      <c r="S553" s="144">
        <v>0</v>
      </c>
      <c r="T553" s="144">
        <v>1</v>
      </c>
      <c r="U553" s="144">
        <v>2</v>
      </c>
      <c r="V553" s="144">
        <v>1</v>
      </c>
      <c r="W553" s="144">
        <v>1</v>
      </c>
      <c r="X553" s="144">
        <v>1</v>
      </c>
      <c r="Y553" s="144">
        <v>0</v>
      </c>
      <c r="Z553" s="144">
        <v>0</v>
      </c>
      <c r="AA553" s="144">
        <v>0</v>
      </c>
      <c r="AB553" s="144">
        <v>0</v>
      </c>
      <c r="AC553" s="144">
        <v>0</v>
      </c>
      <c r="AD553" s="144">
        <v>0</v>
      </c>
      <c r="AE553" s="144">
        <v>0</v>
      </c>
      <c r="AF553" s="13">
        <v>71</v>
      </c>
    </row>
    <row r="554" spans="1:32" s="13" customFormat="1" ht="13.7" customHeight="1" x14ac:dyDescent="0.15">
      <c r="A554" s="9" t="s">
        <v>1113</v>
      </c>
      <c r="B554" s="9" t="s">
        <v>688</v>
      </c>
      <c r="C554" s="10" t="s">
        <v>543</v>
      </c>
      <c r="D554" s="12">
        <v>1</v>
      </c>
      <c r="E554" s="12">
        <v>0</v>
      </c>
      <c r="F554" s="12">
        <v>1</v>
      </c>
      <c r="G554" s="12">
        <v>1</v>
      </c>
      <c r="H554" s="12">
        <v>0</v>
      </c>
      <c r="I554" s="12">
        <v>15</v>
      </c>
      <c r="J554" s="12">
        <v>0</v>
      </c>
      <c r="K554" s="12">
        <v>1</v>
      </c>
      <c r="L554" s="12">
        <v>0</v>
      </c>
      <c r="M554" s="12">
        <v>0</v>
      </c>
      <c r="N554" s="12">
        <v>0</v>
      </c>
      <c r="O554" s="12">
        <v>7</v>
      </c>
      <c r="P554" s="12">
        <v>12</v>
      </c>
      <c r="Q554" s="144">
        <v>19</v>
      </c>
      <c r="R554" s="144">
        <v>1</v>
      </c>
      <c r="S554" s="144">
        <v>0</v>
      </c>
      <c r="T554" s="144">
        <v>3</v>
      </c>
      <c r="U554" s="144">
        <v>4</v>
      </c>
      <c r="V554" s="144">
        <v>1</v>
      </c>
      <c r="W554" s="144">
        <v>5</v>
      </c>
      <c r="X554" s="144">
        <v>1</v>
      </c>
      <c r="Y554" s="144">
        <v>1</v>
      </c>
      <c r="Z554" s="144">
        <v>0</v>
      </c>
      <c r="AA554" s="144">
        <v>0</v>
      </c>
      <c r="AB554" s="144">
        <v>1</v>
      </c>
      <c r="AC554" s="144">
        <v>0</v>
      </c>
      <c r="AD554" s="144">
        <v>0</v>
      </c>
      <c r="AE554" s="144">
        <v>1</v>
      </c>
      <c r="AF554" s="13">
        <v>72</v>
      </c>
    </row>
    <row r="555" spans="1:32" s="13" customFormat="1" ht="13.7" customHeight="1" x14ac:dyDescent="0.15">
      <c r="A555" s="9" t="s">
        <v>1113</v>
      </c>
      <c r="B555" s="9" t="s">
        <v>688</v>
      </c>
      <c r="C555" s="10" t="s">
        <v>544</v>
      </c>
      <c r="D555" s="12">
        <v>1</v>
      </c>
      <c r="E555" s="12">
        <v>0</v>
      </c>
      <c r="F555" s="12">
        <v>1</v>
      </c>
      <c r="G555" s="12">
        <v>0</v>
      </c>
      <c r="H555" s="12">
        <v>0</v>
      </c>
      <c r="I555" s="12">
        <v>12</v>
      </c>
      <c r="J555" s="12">
        <v>0</v>
      </c>
      <c r="K555" s="12">
        <v>1</v>
      </c>
      <c r="L555" s="12">
        <v>0</v>
      </c>
      <c r="M555" s="12">
        <v>1</v>
      </c>
      <c r="N555" s="12">
        <v>0</v>
      </c>
      <c r="O555" s="12">
        <v>8</v>
      </c>
      <c r="P555" s="12">
        <v>8</v>
      </c>
      <c r="Q555" s="144">
        <v>16</v>
      </c>
      <c r="R555" s="144">
        <v>1</v>
      </c>
      <c r="S555" s="144">
        <v>0</v>
      </c>
      <c r="T555" s="144">
        <v>3</v>
      </c>
      <c r="U555" s="144">
        <v>4</v>
      </c>
      <c r="V555" s="144">
        <v>1</v>
      </c>
      <c r="W555" s="144">
        <v>0</v>
      </c>
      <c r="X555" s="144">
        <v>1</v>
      </c>
      <c r="Y555" s="144">
        <v>0</v>
      </c>
      <c r="Z555" s="144">
        <v>0</v>
      </c>
      <c r="AA555" s="144">
        <v>0</v>
      </c>
      <c r="AB555" s="144">
        <v>0</v>
      </c>
      <c r="AC555" s="144">
        <v>0</v>
      </c>
      <c r="AD555" s="144">
        <v>0</v>
      </c>
      <c r="AE555" s="144">
        <v>0</v>
      </c>
      <c r="AF555" s="13">
        <v>73</v>
      </c>
    </row>
    <row r="556" spans="1:32" s="5" customFormat="1" ht="13.7" customHeight="1" x14ac:dyDescent="0.15">
      <c r="A556" s="9" t="s">
        <v>1113</v>
      </c>
      <c r="B556" s="9" t="s">
        <v>688</v>
      </c>
      <c r="C556" s="10" t="s">
        <v>545</v>
      </c>
      <c r="D556" s="12">
        <v>1</v>
      </c>
      <c r="E556" s="12">
        <v>0</v>
      </c>
      <c r="F556" s="12">
        <v>1</v>
      </c>
      <c r="G556" s="12">
        <v>0</v>
      </c>
      <c r="H556" s="12">
        <v>0</v>
      </c>
      <c r="I556" s="12">
        <v>9</v>
      </c>
      <c r="J556" s="12">
        <v>0</v>
      </c>
      <c r="K556" s="12">
        <v>1</v>
      </c>
      <c r="L556" s="12">
        <v>0</v>
      </c>
      <c r="M556" s="12">
        <v>0</v>
      </c>
      <c r="N556" s="12">
        <v>0</v>
      </c>
      <c r="O556" s="12">
        <v>6</v>
      </c>
      <c r="P556" s="12">
        <v>6</v>
      </c>
      <c r="Q556" s="144">
        <v>12</v>
      </c>
      <c r="R556" s="144">
        <v>1</v>
      </c>
      <c r="S556" s="144">
        <v>0</v>
      </c>
      <c r="T556" s="144">
        <v>4</v>
      </c>
      <c r="U556" s="144">
        <v>5</v>
      </c>
      <c r="V556" s="144">
        <v>1</v>
      </c>
      <c r="W556" s="144">
        <v>1</v>
      </c>
      <c r="X556" s="144">
        <v>1</v>
      </c>
      <c r="Y556" s="144">
        <v>0</v>
      </c>
      <c r="Z556" s="144">
        <v>0</v>
      </c>
      <c r="AA556" s="144">
        <v>0</v>
      </c>
      <c r="AB556" s="144">
        <v>0</v>
      </c>
      <c r="AC556" s="144">
        <v>0</v>
      </c>
      <c r="AD556" s="144">
        <v>0</v>
      </c>
      <c r="AE556" s="144">
        <v>0</v>
      </c>
      <c r="AF556" s="13">
        <v>1</v>
      </c>
    </row>
    <row r="557" spans="1:32" s="5" customFormat="1" ht="13.7" customHeight="1" x14ac:dyDescent="0.15">
      <c r="A557" s="9" t="s">
        <v>1113</v>
      </c>
      <c r="B557" s="9" t="s">
        <v>688</v>
      </c>
      <c r="C557" s="10" t="s">
        <v>546</v>
      </c>
      <c r="D557" s="12">
        <v>1</v>
      </c>
      <c r="E557" s="12">
        <v>0</v>
      </c>
      <c r="F557" s="12">
        <v>1</v>
      </c>
      <c r="G557" s="12">
        <v>1</v>
      </c>
      <c r="H557" s="12">
        <v>0</v>
      </c>
      <c r="I557" s="12">
        <v>18</v>
      </c>
      <c r="J557" s="12">
        <v>0</v>
      </c>
      <c r="K557" s="12">
        <v>1</v>
      </c>
      <c r="L557" s="12">
        <v>0</v>
      </c>
      <c r="M557" s="12">
        <v>1</v>
      </c>
      <c r="N557" s="12">
        <v>0</v>
      </c>
      <c r="O557" s="12">
        <v>9</v>
      </c>
      <c r="P557" s="12">
        <v>14</v>
      </c>
      <c r="Q557" s="144">
        <v>23</v>
      </c>
      <c r="R557" s="144">
        <v>1</v>
      </c>
      <c r="S557" s="144">
        <v>0</v>
      </c>
      <c r="T557" s="144">
        <v>6</v>
      </c>
      <c r="U557" s="144">
        <v>7</v>
      </c>
      <c r="V557" s="144">
        <v>1</v>
      </c>
      <c r="W557" s="144">
        <v>6</v>
      </c>
      <c r="X557" s="144">
        <v>1</v>
      </c>
      <c r="Y557" s="144">
        <v>1</v>
      </c>
      <c r="Z557" s="144">
        <v>0</v>
      </c>
      <c r="AA557" s="144">
        <v>0</v>
      </c>
      <c r="AB557" s="144">
        <v>1</v>
      </c>
      <c r="AC557" s="144">
        <v>0</v>
      </c>
      <c r="AD557" s="144">
        <v>0</v>
      </c>
      <c r="AE557" s="144">
        <v>1</v>
      </c>
      <c r="AF557" s="13">
        <v>2</v>
      </c>
    </row>
    <row r="558" spans="1:32" s="13" customFormat="1" ht="13.7" customHeight="1" x14ac:dyDescent="0.15">
      <c r="A558" s="9" t="s">
        <v>1113</v>
      </c>
      <c r="B558" s="9" t="s">
        <v>688</v>
      </c>
      <c r="C558" s="10" t="s">
        <v>547</v>
      </c>
      <c r="D558" s="12">
        <v>1</v>
      </c>
      <c r="E558" s="12">
        <v>0</v>
      </c>
      <c r="F558" s="12">
        <v>1</v>
      </c>
      <c r="G558" s="12">
        <v>1</v>
      </c>
      <c r="H558" s="12">
        <v>0</v>
      </c>
      <c r="I558" s="12">
        <v>21</v>
      </c>
      <c r="J558" s="12">
        <v>1</v>
      </c>
      <c r="K558" s="12">
        <v>1</v>
      </c>
      <c r="L558" s="12">
        <v>0</v>
      </c>
      <c r="M558" s="12">
        <v>0</v>
      </c>
      <c r="N558" s="12">
        <v>0</v>
      </c>
      <c r="O558" s="12">
        <v>11</v>
      </c>
      <c r="P558" s="12">
        <v>15</v>
      </c>
      <c r="Q558" s="144">
        <v>26</v>
      </c>
      <c r="R558" s="144">
        <v>1</v>
      </c>
      <c r="S558" s="144">
        <v>0</v>
      </c>
      <c r="T558" s="144">
        <v>6</v>
      </c>
      <c r="U558" s="144">
        <v>7</v>
      </c>
      <c r="V558" s="144">
        <v>1</v>
      </c>
      <c r="W558" s="144">
        <v>6</v>
      </c>
      <c r="X558" s="144">
        <v>1</v>
      </c>
      <c r="Y558" s="144">
        <v>1</v>
      </c>
      <c r="Z558" s="144">
        <v>0</v>
      </c>
      <c r="AA558" s="144">
        <v>0</v>
      </c>
      <c r="AB558" s="144">
        <v>0</v>
      </c>
      <c r="AC558" s="144">
        <v>0</v>
      </c>
      <c r="AD558" s="144">
        <v>0</v>
      </c>
      <c r="AE558" s="144">
        <v>0</v>
      </c>
      <c r="AF558" s="13">
        <v>3</v>
      </c>
    </row>
    <row r="559" spans="1:32" s="13" customFormat="1" ht="13.7" customHeight="1" x14ac:dyDescent="0.15">
      <c r="A559" s="9" t="s">
        <v>1113</v>
      </c>
      <c r="B559" s="9" t="s">
        <v>688</v>
      </c>
      <c r="C559" s="10" t="s">
        <v>548</v>
      </c>
      <c r="D559" s="12">
        <v>1</v>
      </c>
      <c r="E559" s="12">
        <v>0</v>
      </c>
      <c r="F559" s="12">
        <v>1</v>
      </c>
      <c r="G559" s="12">
        <v>0</v>
      </c>
      <c r="H559" s="12">
        <v>0</v>
      </c>
      <c r="I559" s="12">
        <v>18</v>
      </c>
      <c r="J559" s="12">
        <v>3</v>
      </c>
      <c r="K559" s="12">
        <v>1</v>
      </c>
      <c r="L559" s="12">
        <v>0</v>
      </c>
      <c r="M559" s="12">
        <v>1</v>
      </c>
      <c r="N559" s="12">
        <v>0</v>
      </c>
      <c r="O559" s="12">
        <v>11</v>
      </c>
      <c r="P559" s="12">
        <v>14</v>
      </c>
      <c r="Q559" s="144">
        <v>25</v>
      </c>
      <c r="R559" s="144">
        <v>1</v>
      </c>
      <c r="S559" s="144">
        <v>0</v>
      </c>
      <c r="T559" s="144">
        <v>2</v>
      </c>
      <c r="U559" s="144">
        <v>3</v>
      </c>
      <c r="V559" s="144">
        <v>1</v>
      </c>
      <c r="W559" s="144">
        <v>6</v>
      </c>
      <c r="X559" s="144">
        <v>1</v>
      </c>
      <c r="Y559" s="144">
        <v>1</v>
      </c>
      <c r="Z559" s="144">
        <v>0</v>
      </c>
      <c r="AA559" s="144">
        <v>2</v>
      </c>
      <c r="AB559" s="144">
        <v>0</v>
      </c>
      <c r="AC559" s="144">
        <v>0</v>
      </c>
      <c r="AD559" s="144">
        <v>0</v>
      </c>
      <c r="AE559" s="144">
        <v>0</v>
      </c>
      <c r="AF559" s="13">
        <v>4</v>
      </c>
    </row>
    <row r="560" spans="1:32" s="13" customFormat="1" ht="13.7" customHeight="1" x14ac:dyDescent="0.15">
      <c r="A560" s="9" t="s">
        <v>1113</v>
      </c>
      <c r="B560" s="9" t="s">
        <v>688</v>
      </c>
      <c r="C560" s="10" t="s">
        <v>549</v>
      </c>
      <c r="D560" s="12">
        <v>1</v>
      </c>
      <c r="E560" s="12">
        <v>0</v>
      </c>
      <c r="F560" s="12">
        <v>1</v>
      </c>
      <c r="G560" s="12">
        <v>0</v>
      </c>
      <c r="H560" s="12">
        <v>0</v>
      </c>
      <c r="I560" s="12">
        <v>19</v>
      </c>
      <c r="J560" s="12">
        <v>0</v>
      </c>
      <c r="K560" s="12">
        <v>1</v>
      </c>
      <c r="L560" s="12">
        <v>0</v>
      </c>
      <c r="M560" s="12">
        <v>0</v>
      </c>
      <c r="N560" s="12">
        <v>0</v>
      </c>
      <c r="O560" s="12">
        <v>9</v>
      </c>
      <c r="P560" s="12">
        <v>13</v>
      </c>
      <c r="Q560" s="144">
        <v>22</v>
      </c>
      <c r="R560" s="144">
        <v>1</v>
      </c>
      <c r="S560" s="144">
        <v>0</v>
      </c>
      <c r="T560" s="144">
        <v>3</v>
      </c>
      <c r="U560" s="144">
        <v>4</v>
      </c>
      <c r="V560" s="144">
        <v>1</v>
      </c>
      <c r="W560" s="144">
        <v>6</v>
      </c>
      <c r="X560" s="144">
        <v>1</v>
      </c>
      <c r="Y560" s="144">
        <v>1</v>
      </c>
      <c r="Z560" s="144">
        <v>0</v>
      </c>
      <c r="AA560" s="144">
        <v>0</v>
      </c>
      <c r="AB560" s="144">
        <v>0</v>
      </c>
      <c r="AC560" s="144">
        <v>0</v>
      </c>
      <c r="AD560" s="144">
        <v>0</v>
      </c>
      <c r="AE560" s="144">
        <v>0</v>
      </c>
      <c r="AF560" s="5">
        <v>5</v>
      </c>
    </row>
    <row r="561" spans="1:32" s="13" customFormat="1" ht="13.7" customHeight="1" x14ac:dyDescent="0.15">
      <c r="A561" s="9" t="s">
        <v>1113</v>
      </c>
      <c r="B561" s="9" t="s">
        <v>688</v>
      </c>
      <c r="C561" s="10" t="s">
        <v>550</v>
      </c>
      <c r="D561" s="12">
        <v>0</v>
      </c>
      <c r="E561" s="12">
        <v>0</v>
      </c>
      <c r="F561" s="12">
        <v>1</v>
      </c>
      <c r="G561" s="12">
        <v>0</v>
      </c>
      <c r="H561" s="12">
        <v>0</v>
      </c>
      <c r="I561" s="12">
        <v>5</v>
      </c>
      <c r="J561" s="12">
        <v>0</v>
      </c>
      <c r="K561" s="12">
        <v>1</v>
      </c>
      <c r="L561" s="12">
        <v>0</v>
      </c>
      <c r="M561" s="12">
        <v>0</v>
      </c>
      <c r="N561" s="12">
        <v>0</v>
      </c>
      <c r="O561" s="12">
        <v>3</v>
      </c>
      <c r="P561" s="12">
        <v>4</v>
      </c>
      <c r="Q561" s="144">
        <v>7</v>
      </c>
      <c r="R561" s="144">
        <v>1</v>
      </c>
      <c r="S561" s="144">
        <v>0</v>
      </c>
      <c r="T561" s="144">
        <v>1</v>
      </c>
      <c r="U561" s="144">
        <v>2</v>
      </c>
      <c r="V561" s="144">
        <v>1</v>
      </c>
      <c r="W561" s="144">
        <v>0</v>
      </c>
      <c r="X561" s="144">
        <v>1</v>
      </c>
      <c r="Y561" s="144">
        <v>0</v>
      </c>
      <c r="Z561" s="144">
        <v>0</v>
      </c>
      <c r="AA561" s="144">
        <v>0</v>
      </c>
      <c r="AB561" s="144">
        <v>0</v>
      </c>
      <c r="AC561" s="144">
        <v>0</v>
      </c>
      <c r="AD561" s="144">
        <v>0</v>
      </c>
      <c r="AE561" s="144">
        <v>0</v>
      </c>
      <c r="AF561" s="13">
        <v>7</v>
      </c>
    </row>
    <row r="562" spans="1:32" s="13" customFormat="1" ht="13.7" customHeight="1" x14ac:dyDescent="0.15">
      <c r="A562" s="9" t="s">
        <v>1113</v>
      </c>
      <c r="B562" s="9" t="s">
        <v>688</v>
      </c>
      <c r="C562" s="10" t="s">
        <v>551</v>
      </c>
      <c r="D562" s="12">
        <v>1</v>
      </c>
      <c r="E562" s="12">
        <v>0</v>
      </c>
      <c r="F562" s="12">
        <v>1</v>
      </c>
      <c r="G562" s="12">
        <v>0</v>
      </c>
      <c r="H562" s="12">
        <v>0</v>
      </c>
      <c r="I562" s="144">
        <v>3</v>
      </c>
      <c r="J562" s="144">
        <v>0</v>
      </c>
      <c r="K562" s="12">
        <v>2</v>
      </c>
      <c r="L562" s="12">
        <v>0</v>
      </c>
      <c r="M562" s="12">
        <v>1</v>
      </c>
      <c r="N562" s="12">
        <v>0</v>
      </c>
      <c r="O562" s="12">
        <v>4</v>
      </c>
      <c r="P562" s="12">
        <v>4</v>
      </c>
      <c r="Q562" s="144">
        <v>8</v>
      </c>
      <c r="R562" s="144">
        <v>1</v>
      </c>
      <c r="S562" s="144">
        <v>0</v>
      </c>
      <c r="T562" s="144">
        <v>1</v>
      </c>
      <c r="U562" s="144">
        <v>2</v>
      </c>
      <c r="V562" s="144">
        <v>1</v>
      </c>
      <c r="W562" s="144">
        <v>0</v>
      </c>
      <c r="X562" s="144">
        <v>1</v>
      </c>
      <c r="Y562" s="144">
        <v>0</v>
      </c>
      <c r="Z562" s="144">
        <v>0</v>
      </c>
      <c r="AA562" s="144">
        <v>0</v>
      </c>
      <c r="AB562" s="144">
        <v>0</v>
      </c>
      <c r="AC562" s="144">
        <v>0</v>
      </c>
      <c r="AD562" s="144">
        <v>1</v>
      </c>
      <c r="AE562" s="144">
        <v>0</v>
      </c>
      <c r="AF562" s="13">
        <v>8</v>
      </c>
    </row>
    <row r="563" spans="1:32" s="13" customFormat="1" ht="13.7" customHeight="1" x14ac:dyDescent="0.15">
      <c r="A563" s="9" t="s">
        <v>1113</v>
      </c>
      <c r="B563" s="9" t="s">
        <v>688</v>
      </c>
      <c r="C563" s="10" t="s">
        <v>552</v>
      </c>
      <c r="D563" s="12">
        <v>1</v>
      </c>
      <c r="E563" s="12">
        <v>0</v>
      </c>
      <c r="F563" s="12">
        <v>1</v>
      </c>
      <c r="G563" s="12">
        <v>0</v>
      </c>
      <c r="H563" s="12">
        <v>0</v>
      </c>
      <c r="I563" s="12">
        <v>8</v>
      </c>
      <c r="J563" s="12">
        <v>1</v>
      </c>
      <c r="K563" s="12">
        <v>1</v>
      </c>
      <c r="L563" s="12">
        <v>0</v>
      </c>
      <c r="M563" s="12">
        <v>0</v>
      </c>
      <c r="N563" s="12">
        <v>0</v>
      </c>
      <c r="O563" s="12">
        <v>5</v>
      </c>
      <c r="P563" s="12">
        <v>7</v>
      </c>
      <c r="Q563" s="144">
        <v>12</v>
      </c>
      <c r="R563" s="144">
        <v>1</v>
      </c>
      <c r="S563" s="144">
        <v>0</v>
      </c>
      <c r="T563" s="144">
        <v>1</v>
      </c>
      <c r="U563" s="144">
        <v>2</v>
      </c>
      <c r="V563" s="144">
        <v>1</v>
      </c>
      <c r="W563" s="144">
        <v>1</v>
      </c>
      <c r="X563" s="144">
        <v>1</v>
      </c>
      <c r="Y563" s="144">
        <v>0</v>
      </c>
      <c r="Z563" s="144">
        <v>0</v>
      </c>
      <c r="AA563" s="144">
        <v>0</v>
      </c>
      <c r="AB563" s="144">
        <v>0</v>
      </c>
      <c r="AC563" s="144">
        <v>0</v>
      </c>
      <c r="AD563" s="144">
        <v>0</v>
      </c>
      <c r="AE563" s="144">
        <v>0</v>
      </c>
      <c r="AF563" s="13">
        <v>9</v>
      </c>
    </row>
    <row r="564" spans="1:32" s="13" customFormat="1" ht="13.7" customHeight="1" x14ac:dyDescent="0.15">
      <c r="A564" s="9" t="s">
        <v>1113</v>
      </c>
      <c r="B564" s="9" t="s">
        <v>688</v>
      </c>
      <c r="C564" s="10" t="s">
        <v>553</v>
      </c>
      <c r="D564" s="12">
        <v>1</v>
      </c>
      <c r="E564" s="12">
        <v>0</v>
      </c>
      <c r="F564" s="12">
        <v>1</v>
      </c>
      <c r="G564" s="12">
        <v>0</v>
      </c>
      <c r="H564" s="12">
        <v>0</v>
      </c>
      <c r="I564" s="12">
        <v>18</v>
      </c>
      <c r="J564" s="12">
        <v>0</v>
      </c>
      <c r="K564" s="12">
        <v>1</v>
      </c>
      <c r="L564" s="12">
        <v>0</v>
      </c>
      <c r="M564" s="12">
        <v>0</v>
      </c>
      <c r="N564" s="12">
        <v>0</v>
      </c>
      <c r="O564" s="12">
        <v>5</v>
      </c>
      <c r="P564" s="12">
        <v>16</v>
      </c>
      <c r="Q564" s="144">
        <v>21</v>
      </c>
      <c r="R564" s="144">
        <v>1</v>
      </c>
      <c r="S564" s="144">
        <v>0</v>
      </c>
      <c r="T564" s="144">
        <v>3</v>
      </c>
      <c r="U564" s="144">
        <v>4</v>
      </c>
      <c r="V564" s="144">
        <v>1</v>
      </c>
      <c r="W564" s="144">
        <v>3</v>
      </c>
      <c r="X564" s="144">
        <v>1</v>
      </c>
      <c r="Y564" s="144">
        <v>1</v>
      </c>
      <c r="Z564" s="144">
        <v>0</v>
      </c>
      <c r="AA564" s="144">
        <v>0</v>
      </c>
      <c r="AB564" s="144">
        <v>1</v>
      </c>
      <c r="AC564" s="144">
        <v>0</v>
      </c>
      <c r="AD564" s="144">
        <v>0</v>
      </c>
      <c r="AE564" s="144">
        <v>1</v>
      </c>
      <c r="AF564" s="5">
        <v>10</v>
      </c>
    </row>
    <row r="565" spans="1:32" s="13" customFormat="1" ht="13.7" customHeight="1" x14ac:dyDescent="0.15">
      <c r="A565" s="9" t="s">
        <v>1113</v>
      </c>
      <c r="B565" s="9" t="s">
        <v>688</v>
      </c>
      <c r="C565" s="10" t="s">
        <v>554</v>
      </c>
      <c r="D565" s="12">
        <v>1</v>
      </c>
      <c r="E565" s="12">
        <v>0</v>
      </c>
      <c r="F565" s="12">
        <v>1</v>
      </c>
      <c r="G565" s="12">
        <v>0</v>
      </c>
      <c r="H565" s="12">
        <v>0</v>
      </c>
      <c r="I565" s="12">
        <v>8</v>
      </c>
      <c r="J565" s="12">
        <v>0</v>
      </c>
      <c r="K565" s="12">
        <v>1</v>
      </c>
      <c r="L565" s="12">
        <v>0</v>
      </c>
      <c r="M565" s="12">
        <v>0</v>
      </c>
      <c r="N565" s="12">
        <v>0</v>
      </c>
      <c r="O565" s="12">
        <v>5</v>
      </c>
      <c r="P565" s="12">
        <v>6</v>
      </c>
      <c r="Q565" s="144">
        <v>11</v>
      </c>
      <c r="R565" s="144">
        <v>1</v>
      </c>
      <c r="S565" s="144">
        <v>0</v>
      </c>
      <c r="T565" s="144">
        <v>2</v>
      </c>
      <c r="U565" s="144">
        <v>3</v>
      </c>
      <c r="V565" s="144">
        <v>1</v>
      </c>
      <c r="W565" s="144">
        <v>0</v>
      </c>
      <c r="X565" s="144">
        <v>1</v>
      </c>
      <c r="Y565" s="144">
        <v>0</v>
      </c>
      <c r="Z565" s="144">
        <v>0</v>
      </c>
      <c r="AA565" s="144">
        <v>0</v>
      </c>
      <c r="AB565" s="144">
        <v>0</v>
      </c>
      <c r="AC565" s="144">
        <v>0</v>
      </c>
      <c r="AD565" s="144">
        <v>0</v>
      </c>
      <c r="AE565" s="144">
        <v>0</v>
      </c>
      <c r="AF565" s="13">
        <v>11</v>
      </c>
    </row>
    <row r="566" spans="1:32" s="13" customFormat="1" ht="13.7" customHeight="1" x14ac:dyDescent="0.15">
      <c r="A566" s="9" t="s">
        <v>1113</v>
      </c>
      <c r="B566" s="9" t="s">
        <v>688</v>
      </c>
      <c r="C566" s="10" t="s">
        <v>555</v>
      </c>
      <c r="D566" s="12">
        <v>1</v>
      </c>
      <c r="E566" s="12">
        <v>0</v>
      </c>
      <c r="F566" s="12">
        <v>1</v>
      </c>
      <c r="G566" s="12">
        <v>1</v>
      </c>
      <c r="H566" s="12">
        <v>0</v>
      </c>
      <c r="I566" s="12">
        <v>20</v>
      </c>
      <c r="J566" s="12">
        <v>0</v>
      </c>
      <c r="K566" s="12">
        <v>1</v>
      </c>
      <c r="L566" s="12">
        <v>0</v>
      </c>
      <c r="M566" s="12">
        <v>0</v>
      </c>
      <c r="N566" s="12">
        <v>0</v>
      </c>
      <c r="O566" s="12">
        <v>8</v>
      </c>
      <c r="P566" s="12">
        <v>16</v>
      </c>
      <c r="Q566" s="144">
        <v>24</v>
      </c>
      <c r="R566" s="144">
        <v>1</v>
      </c>
      <c r="S566" s="144">
        <v>0</v>
      </c>
      <c r="T566" s="144">
        <v>3</v>
      </c>
      <c r="U566" s="144">
        <v>4</v>
      </c>
      <c r="V566" s="144">
        <v>1</v>
      </c>
      <c r="W566" s="144">
        <v>6</v>
      </c>
      <c r="X566" s="144">
        <v>1</v>
      </c>
      <c r="Y566" s="144">
        <v>1</v>
      </c>
      <c r="Z566" s="144">
        <v>0</v>
      </c>
      <c r="AA566" s="144">
        <v>0</v>
      </c>
      <c r="AB566" s="144">
        <v>1</v>
      </c>
      <c r="AC566" s="144">
        <v>0</v>
      </c>
      <c r="AD566" s="144">
        <v>0</v>
      </c>
      <c r="AE566" s="144">
        <v>1</v>
      </c>
      <c r="AF566" s="13">
        <v>12</v>
      </c>
    </row>
    <row r="567" spans="1:32" s="13" customFormat="1" ht="13.7" customHeight="1" x14ac:dyDescent="0.15">
      <c r="A567" s="9" t="s">
        <v>1113</v>
      </c>
      <c r="B567" s="9" t="s">
        <v>688</v>
      </c>
      <c r="C567" s="10" t="s">
        <v>556</v>
      </c>
      <c r="D567" s="12">
        <v>1</v>
      </c>
      <c r="E567" s="12">
        <v>0</v>
      </c>
      <c r="F567" s="12">
        <v>1</v>
      </c>
      <c r="G567" s="12">
        <v>0</v>
      </c>
      <c r="H567" s="12">
        <v>0</v>
      </c>
      <c r="I567" s="12">
        <v>17</v>
      </c>
      <c r="J567" s="12">
        <v>0</v>
      </c>
      <c r="K567" s="12">
        <v>1</v>
      </c>
      <c r="L567" s="12">
        <v>0</v>
      </c>
      <c r="M567" s="12">
        <v>0</v>
      </c>
      <c r="N567" s="12">
        <v>0</v>
      </c>
      <c r="O567" s="12">
        <v>8</v>
      </c>
      <c r="P567" s="12">
        <v>12</v>
      </c>
      <c r="Q567" s="144">
        <v>20</v>
      </c>
      <c r="R567" s="144">
        <v>1</v>
      </c>
      <c r="S567" s="144">
        <v>0</v>
      </c>
      <c r="T567" s="144">
        <v>3</v>
      </c>
      <c r="U567" s="144">
        <v>4</v>
      </c>
      <c r="V567" s="144">
        <v>1</v>
      </c>
      <c r="W567" s="144">
        <v>4</v>
      </c>
      <c r="X567" s="144">
        <v>1</v>
      </c>
      <c r="Y567" s="144">
        <v>1</v>
      </c>
      <c r="Z567" s="144">
        <v>0</v>
      </c>
      <c r="AA567" s="144">
        <v>2</v>
      </c>
      <c r="AB567" s="144">
        <v>0</v>
      </c>
      <c r="AC567" s="144">
        <v>0</v>
      </c>
      <c r="AD567" s="144">
        <v>0</v>
      </c>
      <c r="AE567" s="144">
        <v>0</v>
      </c>
      <c r="AF567" s="13">
        <v>13</v>
      </c>
    </row>
    <row r="568" spans="1:32" s="13" customFormat="1" ht="13.7" customHeight="1" x14ac:dyDescent="0.15">
      <c r="A568" s="9" t="s">
        <v>1113</v>
      </c>
      <c r="B568" s="9" t="s">
        <v>688</v>
      </c>
      <c r="C568" s="10" t="s">
        <v>557</v>
      </c>
      <c r="D568" s="12">
        <v>1</v>
      </c>
      <c r="E568" s="12">
        <v>0</v>
      </c>
      <c r="F568" s="12">
        <v>1</v>
      </c>
      <c r="G568" s="12">
        <v>0</v>
      </c>
      <c r="H568" s="12">
        <v>0</v>
      </c>
      <c r="I568" s="12">
        <v>10</v>
      </c>
      <c r="J568" s="12">
        <v>0</v>
      </c>
      <c r="K568" s="12">
        <v>1</v>
      </c>
      <c r="L568" s="12">
        <v>0</v>
      </c>
      <c r="M568" s="12">
        <v>0</v>
      </c>
      <c r="N568" s="12">
        <v>0</v>
      </c>
      <c r="O568" s="12">
        <v>8</v>
      </c>
      <c r="P568" s="12">
        <v>5</v>
      </c>
      <c r="Q568" s="144">
        <v>13</v>
      </c>
      <c r="R568" s="144">
        <v>1</v>
      </c>
      <c r="S568" s="144">
        <v>0</v>
      </c>
      <c r="T568" s="144">
        <v>3</v>
      </c>
      <c r="U568" s="144">
        <v>4</v>
      </c>
      <c r="V568" s="144">
        <v>1</v>
      </c>
      <c r="W568" s="144">
        <v>1</v>
      </c>
      <c r="X568" s="144">
        <v>1</v>
      </c>
      <c r="Y568" s="144">
        <v>0</v>
      </c>
      <c r="Z568" s="144">
        <v>0</v>
      </c>
      <c r="AA568" s="144">
        <v>0</v>
      </c>
      <c r="AB568" s="144">
        <v>0</v>
      </c>
      <c r="AC568" s="144">
        <v>0</v>
      </c>
      <c r="AD568" s="144">
        <v>0</v>
      </c>
      <c r="AE568" s="144">
        <v>0</v>
      </c>
      <c r="AF568" s="13">
        <v>14</v>
      </c>
    </row>
    <row r="569" spans="1:32" s="13" customFormat="1" ht="13.7" customHeight="1" x14ac:dyDescent="0.15">
      <c r="A569" s="9" t="s">
        <v>1113</v>
      </c>
      <c r="B569" s="9" t="s">
        <v>688</v>
      </c>
      <c r="C569" s="10" t="s">
        <v>558</v>
      </c>
      <c r="D569" s="12">
        <v>1</v>
      </c>
      <c r="E569" s="12">
        <v>0</v>
      </c>
      <c r="F569" s="12">
        <v>1</v>
      </c>
      <c r="G569" s="12">
        <v>1</v>
      </c>
      <c r="H569" s="12">
        <v>0</v>
      </c>
      <c r="I569" s="12">
        <v>13</v>
      </c>
      <c r="J569" s="12">
        <v>0</v>
      </c>
      <c r="K569" s="12">
        <v>1</v>
      </c>
      <c r="L569" s="12">
        <v>0</v>
      </c>
      <c r="M569" s="12">
        <v>0</v>
      </c>
      <c r="N569" s="12">
        <v>0</v>
      </c>
      <c r="O569" s="12">
        <v>6</v>
      </c>
      <c r="P569" s="12">
        <v>11</v>
      </c>
      <c r="Q569" s="144">
        <v>17</v>
      </c>
      <c r="R569" s="144">
        <v>1</v>
      </c>
      <c r="S569" s="144">
        <v>0</v>
      </c>
      <c r="T569" s="144">
        <v>0</v>
      </c>
      <c r="U569" s="144">
        <v>1</v>
      </c>
      <c r="V569" s="144">
        <v>1</v>
      </c>
      <c r="W569" s="144">
        <v>1</v>
      </c>
      <c r="X569" s="144">
        <v>1</v>
      </c>
      <c r="Y569" s="144">
        <v>0</v>
      </c>
      <c r="Z569" s="144">
        <v>0</v>
      </c>
      <c r="AA569" s="144">
        <v>0</v>
      </c>
      <c r="AB569" s="144">
        <v>1</v>
      </c>
      <c r="AC569" s="144">
        <v>0</v>
      </c>
      <c r="AD569" s="144">
        <v>0</v>
      </c>
      <c r="AE569" s="144">
        <v>1</v>
      </c>
      <c r="AF569" s="5">
        <v>15</v>
      </c>
    </row>
    <row r="570" spans="1:32" s="13" customFormat="1" ht="13.7" customHeight="1" x14ac:dyDescent="0.15">
      <c r="A570" s="9" t="s">
        <v>1113</v>
      </c>
      <c r="B570" s="9" t="s">
        <v>688</v>
      </c>
      <c r="C570" s="10" t="s">
        <v>523</v>
      </c>
      <c r="D570" s="12">
        <v>1</v>
      </c>
      <c r="E570" s="12">
        <v>0</v>
      </c>
      <c r="F570" s="12">
        <v>1</v>
      </c>
      <c r="G570" s="12">
        <v>0</v>
      </c>
      <c r="H570" s="12">
        <v>0</v>
      </c>
      <c r="I570" s="12">
        <v>17</v>
      </c>
      <c r="J570" s="12">
        <v>0</v>
      </c>
      <c r="K570" s="12">
        <v>1</v>
      </c>
      <c r="L570" s="12">
        <v>0</v>
      </c>
      <c r="M570" s="12">
        <v>1</v>
      </c>
      <c r="N570" s="12">
        <v>0</v>
      </c>
      <c r="O570" s="12">
        <v>14</v>
      </c>
      <c r="P570" s="12">
        <v>7</v>
      </c>
      <c r="Q570" s="144">
        <v>21</v>
      </c>
      <c r="R570" s="144">
        <v>1</v>
      </c>
      <c r="S570" s="144">
        <v>0</v>
      </c>
      <c r="T570" s="144">
        <v>2</v>
      </c>
      <c r="U570" s="144">
        <v>3</v>
      </c>
      <c r="V570" s="144">
        <v>1</v>
      </c>
      <c r="W570" s="144">
        <v>6</v>
      </c>
      <c r="X570" s="144">
        <v>1</v>
      </c>
      <c r="Y570" s="144">
        <v>1</v>
      </c>
      <c r="Z570" s="144">
        <v>0</v>
      </c>
      <c r="AA570" s="144">
        <v>0</v>
      </c>
      <c r="AB570" s="144">
        <v>0</v>
      </c>
      <c r="AC570" s="144">
        <v>0</v>
      </c>
      <c r="AD570" s="144">
        <v>0</v>
      </c>
      <c r="AE570" s="144">
        <v>0</v>
      </c>
      <c r="AF570" s="13">
        <v>16</v>
      </c>
    </row>
    <row r="571" spans="1:32" s="13" customFormat="1" ht="13.7" customHeight="1" x14ac:dyDescent="0.15">
      <c r="A571" s="9" t="s">
        <v>1113</v>
      </c>
      <c r="B571" s="9" t="s">
        <v>688</v>
      </c>
      <c r="C571" s="10" t="s">
        <v>559</v>
      </c>
      <c r="D571" s="12">
        <v>1</v>
      </c>
      <c r="E571" s="12">
        <v>0</v>
      </c>
      <c r="F571" s="12">
        <v>1</v>
      </c>
      <c r="G571" s="12">
        <v>1</v>
      </c>
      <c r="H571" s="12">
        <v>0</v>
      </c>
      <c r="I571" s="12">
        <v>9</v>
      </c>
      <c r="J571" s="12">
        <v>0</v>
      </c>
      <c r="K571" s="12">
        <v>1</v>
      </c>
      <c r="L571" s="12">
        <v>0</v>
      </c>
      <c r="M571" s="12">
        <v>1</v>
      </c>
      <c r="N571" s="12">
        <v>0</v>
      </c>
      <c r="O571" s="12">
        <v>6</v>
      </c>
      <c r="P571" s="12">
        <v>8</v>
      </c>
      <c r="Q571" s="144">
        <v>14</v>
      </c>
      <c r="R571" s="144">
        <v>1</v>
      </c>
      <c r="S571" s="144">
        <v>0</v>
      </c>
      <c r="T571" s="144">
        <v>2</v>
      </c>
      <c r="U571" s="144">
        <v>3</v>
      </c>
      <c r="V571" s="144">
        <v>1</v>
      </c>
      <c r="W571" s="144">
        <v>0</v>
      </c>
      <c r="X571" s="144">
        <v>1</v>
      </c>
      <c r="Y571" s="144">
        <v>0</v>
      </c>
      <c r="Z571" s="144">
        <v>0</v>
      </c>
      <c r="AA571" s="144">
        <v>0</v>
      </c>
      <c r="AB571" s="144">
        <v>0</v>
      </c>
      <c r="AC571" s="144">
        <v>0</v>
      </c>
      <c r="AD571" s="144">
        <v>0</v>
      </c>
      <c r="AE571" s="144">
        <v>0</v>
      </c>
      <c r="AF571" s="13">
        <v>17</v>
      </c>
    </row>
    <row r="572" spans="1:32" s="13" customFormat="1" ht="13.7" customHeight="1" x14ac:dyDescent="0.15">
      <c r="A572" s="9" t="s">
        <v>1113</v>
      </c>
      <c r="B572" s="9" t="s">
        <v>688</v>
      </c>
      <c r="C572" s="10" t="s">
        <v>560</v>
      </c>
      <c r="D572" s="12">
        <v>1</v>
      </c>
      <c r="E572" s="12">
        <v>0</v>
      </c>
      <c r="F572" s="12">
        <v>1</v>
      </c>
      <c r="G572" s="12">
        <v>1</v>
      </c>
      <c r="H572" s="12">
        <v>0</v>
      </c>
      <c r="I572" s="12">
        <v>25</v>
      </c>
      <c r="J572" s="12">
        <v>0</v>
      </c>
      <c r="K572" s="12">
        <v>1</v>
      </c>
      <c r="L572" s="12">
        <v>0</v>
      </c>
      <c r="M572" s="12">
        <v>0</v>
      </c>
      <c r="N572" s="12">
        <v>1</v>
      </c>
      <c r="O572" s="12">
        <v>16</v>
      </c>
      <c r="P572" s="12">
        <v>14</v>
      </c>
      <c r="Q572" s="144">
        <v>30</v>
      </c>
      <c r="R572" s="144">
        <v>2</v>
      </c>
      <c r="S572" s="144">
        <v>0</v>
      </c>
      <c r="T572" s="144">
        <v>2</v>
      </c>
      <c r="U572" s="144">
        <v>4</v>
      </c>
      <c r="V572" s="144">
        <v>1</v>
      </c>
      <c r="W572" s="144">
        <v>6</v>
      </c>
      <c r="X572" s="144">
        <v>1</v>
      </c>
      <c r="Y572" s="144">
        <v>1</v>
      </c>
      <c r="Z572" s="144">
        <v>0</v>
      </c>
      <c r="AA572" s="144">
        <v>0</v>
      </c>
      <c r="AB572" s="144">
        <v>0</v>
      </c>
      <c r="AC572" s="144">
        <v>0</v>
      </c>
      <c r="AD572" s="144">
        <v>0</v>
      </c>
      <c r="AE572" s="144">
        <v>0</v>
      </c>
      <c r="AF572" s="13">
        <v>18</v>
      </c>
    </row>
    <row r="573" spans="1:32" s="13" customFormat="1" ht="13.7" customHeight="1" x14ac:dyDescent="0.15">
      <c r="A573" s="9" t="s">
        <v>1113</v>
      </c>
      <c r="B573" s="9" t="s">
        <v>688</v>
      </c>
      <c r="C573" s="10" t="s">
        <v>1002</v>
      </c>
      <c r="D573" s="12">
        <v>1</v>
      </c>
      <c r="E573" s="12">
        <v>0</v>
      </c>
      <c r="F573" s="12">
        <v>1</v>
      </c>
      <c r="G573" s="12">
        <v>1</v>
      </c>
      <c r="H573" s="12">
        <v>0</v>
      </c>
      <c r="I573" s="12">
        <v>30</v>
      </c>
      <c r="J573" s="12">
        <v>3</v>
      </c>
      <c r="K573" s="12">
        <v>1</v>
      </c>
      <c r="L573" s="12">
        <v>0</v>
      </c>
      <c r="M573" s="12">
        <v>1</v>
      </c>
      <c r="N573" s="12">
        <v>0</v>
      </c>
      <c r="O573" s="12">
        <v>15</v>
      </c>
      <c r="P573" s="12">
        <v>23</v>
      </c>
      <c r="Q573" s="144">
        <v>38</v>
      </c>
      <c r="R573" s="144">
        <v>2</v>
      </c>
      <c r="S573" s="144">
        <v>0</v>
      </c>
      <c r="T573" s="144">
        <v>1</v>
      </c>
      <c r="U573" s="144">
        <v>3</v>
      </c>
      <c r="V573" s="144">
        <v>1</v>
      </c>
      <c r="W573" s="144">
        <v>6</v>
      </c>
      <c r="X573" s="144">
        <v>1</v>
      </c>
      <c r="Y573" s="144">
        <v>1</v>
      </c>
      <c r="Z573" s="144">
        <v>0</v>
      </c>
      <c r="AA573" s="144">
        <v>0</v>
      </c>
      <c r="AB573" s="144">
        <v>0</v>
      </c>
      <c r="AC573" s="144">
        <v>0</v>
      </c>
      <c r="AD573" s="144">
        <v>0</v>
      </c>
      <c r="AE573" s="144">
        <v>0</v>
      </c>
      <c r="AF573" s="13">
        <v>19</v>
      </c>
    </row>
    <row r="574" spans="1:32" s="13" customFormat="1" ht="13.7" customHeight="1" x14ac:dyDescent="0.15">
      <c r="A574" s="9" t="s">
        <v>1113</v>
      </c>
      <c r="B574" s="9" t="s">
        <v>688</v>
      </c>
      <c r="C574" s="10" t="s">
        <v>1003</v>
      </c>
      <c r="D574" s="12">
        <v>1</v>
      </c>
      <c r="E574" s="12">
        <v>0</v>
      </c>
      <c r="F574" s="12">
        <v>2</v>
      </c>
      <c r="G574" s="12">
        <v>2</v>
      </c>
      <c r="H574" s="12">
        <v>0</v>
      </c>
      <c r="I574" s="12">
        <v>22</v>
      </c>
      <c r="J574" s="12">
        <v>0</v>
      </c>
      <c r="K574" s="12">
        <v>1</v>
      </c>
      <c r="L574" s="12">
        <v>0</v>
      </c>
      <c r="M574" s="12">
        <v>1</v>
      </c>
      <c r="N574" s="12">
        <v>0</v>
      </c>
      <c r="O574" s="12">
        <v>12</v>
      </c>
      <c r="P574" s="12">
        <v>17</v>
      </c>
      <c r="Q574" s="144">
        <v>29</v>
      </c>
      <c r="R574" s="144">
        <v>1</v>
      </c>
      <c r="S574" s="144">
        <v>0</v>
      </c>
      <c r="T574" s="144">
        <v>3</v>
      </c>
      <c r="U574" s="144">
        <v>4</v>
      </c>
      <c r="V574" s="144">
        <v>1</v>
      </c>
      <c r="W574" s="144">
        <v>6</v>
      </c>
      <c r="X574" s="144">
        <v>1</v>
      </c>
      <c r="Y574" s="144">
        <v>1</v>
      </c>
      <c r="Z574" s="144">
        <v>5</v>
      </c>
      <c r="AA574" s="144">
        <v>0</v>
      </c>
      <c r="AB574" s="144">
        <v>0</v>
      </c>
      <c r="AC574" s="144">
        <v>0</v>
      </c>
      <c r="AD574" s="144">
        <v>0</v>
      </c>
      <c r="AE574" s="144">
        <v>0</v>
      </c>
      <c r="AF574" s="5">
        <v>20</v>
      </c>
    </row>
    <row r="575" spans="1:32" s="13" customFormat="1" ht="13.7" customHeight="1" x14ac:dyDescent="0.15">
      <c r="A575" s="9" t="s">
        <v>1113</v>
      </c>
      <c r="B575" s="9" t="s">
        <v>688</v>
      </c>
      <c r="C575" s="10" t="s">
        <v>1004</v>
      </c>
      <c r="D575" s="12">
        <v>1</v>
      </c>
      <c r="E575" s="12">
        <v>0</v>
      </c>
      <c r="F575" s="12">
        <v>1</v>
      </c>
      <c r="G575" s="12">
        <v>0</v>
      </c>
      <c r="H575" s="12">
        <v>0</v>
      </c>
      <c r="I575" s="12">
        <v>8</v>
      </c>
      <c r="J575" s="12">
        <v>0</v>
      </c>
      <c r="K575" s="12">
        <v>1</v>
      </c>
      <c r="L575" s="12">
        <v>0</v>
      </c>
      <c r="M575" s="12">
        <v>0</v>
      </c>
      <c r="N575" s="12">
        <v>0</v>
      </c>
      <c r="O575" s="12">
        <v>5</v>
      </c>
      <c r="P575" s="12">
        <v>6</v>
      </c>
      <c r="Q575" s="144">
        <v>11</v>
      </c>
      <c r="R575" s="144">
        <v>1</v>
      </c>
      <c r="S575" s="144">
        <v>0</v>
      </c>
      <c r="T575" s="144">
        <v>2</v>
      </c>
      <c r="U575" s="144">
        <v>3</v>
      </c>
      <c r="V575" s="144">
        <v>1</v>
      </c>
      <c r="W575" s="144">
        <v>0</v>
      </c>
      <c r="X575" s="144">
        <v>1</v>
      </c>
      <c r="Y575" s="144">
        <v>0</v>
      </c>
      <c r="Z575" s="144">
        <v>0</v>
      </c>
      <c r="AA575" s="144">
        <v>0</v>
      </c>
      <c r="AB575" s="144">
        <v>0</v>
      </c>
      <c r="AC575" s="144">
        <v>0</v>
      </c>
      <c r="AD575" s="144">
        <v>0</v>
      </c>
      <c r="AE575" s="144">
        <v>0</v>
      </c>
      <c r="AF575" s="13">
        <v>21</v>
      </c>
    </row>
    <row r="576" spans="1:32" s="13" customFormat="1" ht="13.7" customHeight="1" x14ac:dyDescent="0.15">
      <c r="A576" s="9" t="s">
        <v>1113</v>
      </c>
      <c r="B576" s="9" t="s">
        <v>688</v>
      </c>
      <c r="C576" s="17" t="s">
        <v>1005</v>
      </c>
      <c r="D576" s="12">
        <v>1</v>
      </c>
      <c r="E576" s="12">
        <v>0</v>
      </c>
      <c r="F576" s="12">
        <v>1</v>
      </c>
      <c r="G576" s="12">
        <v>1</v>
      </c>
      <c r="H576" s="12">
        <v>0</v>
      </c>
      <c r="I576" s="12">
        <v>19</v>
      </c>
      <c r="J576" s="12">
        <v>0</v>
      </c>
      <c r="K576" s="12">
        <v>1</v>
      </c>
      <c r="L576" s="12">
        <v>0</v>
      </c>
      <c r="M576" s="12">
        <v>1</v>
      </c>
      <c r="N576" s="12">
        <v>0</v>
      </c>
      <c r="O576" s="12">
        <v>12</v>
      </c>
      <c r="P576" s="12">
        <v>12</v>
      </c>
      <c r="Q576" s="144">
        <v>24</v>
      </c>
      <c r="R576" s="144">
        <v>2</v>
      </c>
      <c r="S576" s="144">
        <v>0</v>
      </c>
      <c r="T576" s="144">
        <v>1</v>
      </c>
      <c r="U576" s="144">
        <v>3</v>
      </c>
      <c r="V576" s="144">
        <v>1</v>
      </c>
      <c r="W576" s="144">
        <v>6</v>
      </c>
      <c r="X576" s="144">
        <v>1</v>
      </c>
      <c r="Y576" s="144">
        <v>1</v>
      </c>
      <c r="Z576" s="144">
        <v>0</v>
      </c>
      <c r="AA576" s="144">
        <v>0</v>
      </c>
      <c r="AB576" s="144">
        <v>0</v>
      </c>
      <c r="AC576" s="144">
        <v>0</v>
      </c>
      <c r="AD576" s="144">
        <v>0</v>
      </c>
      <c r="AE576" s="144">
        <v>0</v>
      </c>
      <c r="AF576" s="13">
        <v>22</v>
      </c>
    </row>
    <row r="577" spans="1:32" s="13" customFormat="1" ht="13.7" customHeight="1" x14ac:dyDescent="0.15">
      <c r="A577" s="9" t="s">
        <v>1113</v>
      </c>
      <c r="B577" s="9" t="s">
        <v>688</v>
      </c>
      <c r="C577" s="10" t="s">
        <v>885</v>
      </c>
      <c r="D577" s="12">
        <v>1</v>
      </c>
      <c r="E577" s="12">
        <v>0</v>
      </c>
      <c r="F577" s="12">
        <v>1</v>
      </c>
      <c r="G577" s="12">
        <v>1</v>
      </c>
      <c r="H577" s="12">
        <v>0</v>
      </c>
      <c r="I577" s="12">
        <v>22</v>
      </c>
      <c r="J577" s="12">
        <v>0</v>
      </c>
      <c r="K577" s="12">
        <v>1</v>
      </c>
      <c r="L577" s="12">
        <v>0</v>
      </c>
      <c r="M577" s="12">
        <v>2</v>
      </c>
      <c r="N577" s="12">
        <v>0</v>
      </c>
      <c r="O577" s="12">
        <v>9</v>
      </c>
      <c r="P577" s="12">
        <v>19</v>
      </c>
      <c r="Q577" s="144">
        <v>28</v>
      </c>
      <c r="R577" s="144">
        <v>1</v>
      </c>
      <c r="S577" s="144">
        <v>0</v>
      </c>
      <c r="T577" s="144">
        <v>1</v>
      </c>
      <c r="U577" s="144">
        <v>2</v>
      </c>
      <c r="V577" s="144">
        <v>1</v>
      </c>
      <c r="W577" s="144">
        <v>6</v>
      </c>
      <c r="X577" s="144">
        <v>1</v>
      </c>
      <c r="Y577" s="144">
        <v>1</v>
      </c>
      <c r="Z577" s="144">
        <v>0</v>
      </c>
      <c r="AA577" s="144">
        <v>0</v>
      </c>
      <c r="AB577" s="144">
        <v>0</v>
      </c>
      <c r="AC577" s="144">
        <v>0</v>
      </c>
      <c r="AD577" s="144">
        <v>0</v>
      </c>
      <c r="AE577" s="144">
        <v>1</v>
      </c>
      <c r="AF577" s="13">
        <v>23</v>
      </c>
    </row>
    <row r="578" spans="1:32" s="13" customFormat="1" ht="13.7" customHeight="1" x14ac:dyDescent="0.15">
      <c r="A578" s="9" t="s">
        <v>1113</v>
      </c>
      <c r="B578" s="9" t="s">
        <v>688</v>
      </c>
      <c r="C578" s="10" t="s">
        <v>1006</v>
      </c>
      <c r="D578" s="147">
        <v>1</v>
      </c>
      <c r="E578" s="12">
        <v>0</v>
      </c>
      <c r="F578" s="12">
        <v>1</v>
      </c>
      <c r="G578" s="12">
        <v>0</v>
      </c>
      <c r="H578" s="12">
        <v>0</v>
      </c>
      <c r="I578" s="12">
        <v>16</v>
      </c>
      <c r="J578" s="12">
        <v>0</v>
      </c>
      <c r="K578" s="12">
        <v>1</v>
      </c>
      <c r="L578" s="12">
        <v>0</v>
      </c>
      <c r="M578" s="12">
        <v>0</v>
      </c>
      <c r="N578" s="12">
        <v>0</v>
      </c>
      <c r="O578" s="12">
        <v>8</v>
      </c>
      <c r="P578" s="12">
        <v>11</v>
      </c>
      <c r="Q578" s="144">
        <v>19</v>
      </c>
      <c r="R578" s="144">
        <v>1</v>
      </c>
      <c r="S578" s="144">
        <v>0</v>
      </c>
      <c r="T578" s="144">
        <v>2</v>
      </c>
      <c r="U578" s="144">
        <v>3</v>
      </c>
      <c r="V578" s="144">
        <v>1</v>
      </c>
      <c r="W578" s="144">
        <v>6</v>
      </c>
      <c r="X578" s="144">
        <v>1</v>
      </c>
      <c r="Y578" s="144">
        <v>1</v>
      </c>
      <c r="Z578" s="144">
        <v>0</v>
      </c>
      <c r="AA578" s="144">
        <v>0</v>
      </c>
      <c r="AB578" s="144">
        <v>0</v>
      </c>
      <c r="AC578" s="144">
        <v>0</v>
      </c>
      <c r="AD578" s="144">
        <v>0</v>
      </c>
      <c r="AE578" s="144">
        <v>0</v>
      </c>
      <c r="AF578" s="13">
        <v>24</v>
      </c>
    </row>
    <row r="579" spans="1:32" s="13" customFormat="1" ht="13.7" customHeight="1" x14ac:dyDescent="0.15">
      <c r="A579" s="9" t="s">
        <v>1113</v>
      </c>
      <c r="B579" s="9" t="s">
        <v>688</v>
      </c>
      <c r="C579" s="10" t="s">
        <v>499</v>
      </c>
      <c r="D579" s="12">
        <v>1</v>
      </c>
      <c r="E579" s="12">
        <v>0</v>
      </c>
      <c r="F579" s="12">
        <v>1</v>
      </c>
      <c r="G579" s="12">
        <v>0</v>
      </c>
      <c r="H579" s="12">
        <v>0</v>
      </c>
      <c r="I579" s="12">
        <v>21</v>
      </c>
      <c r="J579" s="12">
        <v>1</v>
      </c>
      <c r="K579" s="12">
        <v>2</v>
      </c>
      <c r="L579" s="12">
        <v>0</v>
      </c>
      <c r="M579" s="12">
        <v>0</v>
      </c>
      <c r="N579" s="12">
        <v>0</v>
      </c>
      <c r="O579" s="12">
        <v>11</v>
      </c>
      <c r="P579" s="12">
        <v>15</v>
      </c>
      <c r="Q579" s="144">
        <v>26</v>
      </c>
      <c r="R579" s="144">
        <v>1</v>
      </c>
      <c r="S579" s="144">
        <v>0</v>
      </c>
      <c r="T579" s="144">
        <v>3</v>
      </c>
      <c r="U579" s="144">
        <v>4</v>
      </c>
      <c r="V579" s="144">
        <v>1</v>
      </c>
      <c r="W579" s="144">
        <v>6</v>
      </c>
      <c r="X579" s="144">
        <v>1</v>
      </c>
      <c r="Y579" s="144">
        <v>1</v>
      </c>
      <c r="Z579" s="144">
        <v>0</v>
      </c>
      <c r="AA579" s="144">
        <v>0</v>
      </c>
      <c r="AB579" s="144">
        <v>2</v>
      </c>
      <c r="AC579" s="144">
        <v>0</v>
      </c>
      <c r="AD579" s="144">
        <v>0</v>
      </c>
      <c r="AE579" s="144">
        <v>2</v>
      </c>
      <c r="AF579" s="5">
        <v>25</v>
      </c>
    </row>
    <row r="580" spans="1:32" s="13" customFormat="1" ht="13.7" customHeight="1" x14ac:dyDescent="0.15">
      <c r="A580" s="9" t="s">
        <v>1113</v>
      </c>
      <c r="B580" s="9" t="s">
        <v>688</v>
      </c>
      <c r="C580" s="10" t="s">
        <v>693</v>
      </c>
      <c r="D580" s="12">
        <v>1</v>
      </c>
      <c r="E580" s="12">
        <v>0</v>
      </c>
      <c r="F580" s="12">
        <v>1</v>
      </c>
      <c r="G580" s="12">
        <v>1</v>
      </c>
      <c r="H580" s="12">
        <v>0</v>
      </c>
      <c r="I580" s="12">
        <v>13</v>
      </c>
      <c r="J580" s="12">
        <v>0</v>
      </c>
      <c r="K580" s="12">
        <v>1</v>
      </c>
      <c r="L580" s="12">
        <v>0</v>
      </c>
      <c r="M580" s="12">
        <v>0</v>
      </c>
      <c r="N580" s="12">
        <v>0</v>
      </c>
      <c r="O580" s="12">
        <v>7</v>
      </c>
      <c r="P580" s="12">
        <v>10</v>
      </c>
      <c r="Q580" s="144">
        <v>17</v>
      </c>
      <c r="R580" s="144">
        <v>1</v>
      </c>
      <c r="S580" s="144">
        <v>0</v>
      </c>
      <c r="T580" s="144">
        <v>3</v>
      </c>
      <c r="U580" s="144">
        <v>4</v>
      </c>
      <c r="V580" s="144">
        <v>1</v>
      </c>
      <c r="W580" s="144">
        <v>2</v>
      </c>
      <c r="X580" s="144">
        <v>1</v>
      </c>
      <c r="Y580" s="144">
        <v>0</v>
      </c>
      <c r="Z580" s="144">
        <v>0</v>
      </c>
      <c r="AA580" s="144">
        <v>1</v>
      </c>
      <c r="AB580" s="144">
        <v>0</v>
      </c>
      <c r="AC580" s="144">
        <v>0</v>
      </c>
      <c r="AD580" s="144">
        <v>0</v>
      </c>
      <c r="AE580" s="144">
        <v>0</v>
      </c>
      <c r="AF580" s="13">
        <v>26</v>
      </c>
    </row>
    <row r="581" spans="1:32" s="13" customFormat="1" ht="13.7" customHeight="1" x14ac:dyDescent="0.15">
      <c r="A581" s="9" t="s">
        <v>1113</v>
      </c>
      <c r="B581" s="9" t="s">
        <v>688</v>
      </c>
      <c r="C581" s="10" t="s">
        <v>1007</v>
      </c>
      <c r="D581" s="12">
        <v>1</v>
      </c>
      <c r="E581" s="12">
        <v>0</v>
      </c>
      <c r="F581" s="12">
        <v>1</v>
      </c>
      <c r="G581" s="12">
        <v>0</v>
      </c>
      <c r="H581" s="12">
        <v>0</v>
      </c>
      <c r="I581" s="12">
        <v>6</v>
      </c>
      <c r="J581" s="12">
        <v>0</v>
      </c>
      <c r="K581" s="12">
        <v>1</v>
      </c>
      <c r="L581" s="12">
        <v>0</v>
      </c>
      <c r="M581" s="12">
        <v>0</v>
      </c>
      <c r="N581" s="12">
        <v>0</v>
      </c>
      <c r="O581" s="12">
        <v>6</v>
      </c>
      <c r="P581" s="12">
        <v>3</v>
      </c>
      <c r="Q581" s="144">
        <v>9</v>
      </c>
      <c r="R581" s="144">
        <v>1</v>
      </c>
      <c r="S581" s="144">
        <v>0</v>
      </c>
      <c r="T581" s="144">
        <v>1</v>
      </c>
      <c r="U581" s="144">
        <v>2</v>
      </c>
      <c r="V581" s="144">
        <v>1</v>
      </c>
      <c r="W581" s="144">
        <v>0</v>
      </c>
      <c r="X581" s="144">
        <v>1</v>
      </c>
      <c r="Y581" s="144">
        <v>0</v>
      </c>
      <c r="Z581" s="144">
        <v>0</v>
      </c>
      <c r="AA581" s="144">
        <v>0</v>
      </c>
      <c r="AB581" s="144">
        <v>0</v>
      </c>
      <c r="AC581" s="144">
        <v>0</v>
      </c>
      <c r="AD581" s="144">
        <v>0</v>
      </c>
      <c r="AE581" s="144">
        <v>0</v>
      </c>
      <c r="AF581" s="13">
        <v>29</v>
      </c>
    </row>
    <row r="582" spans="1:32" s="13" customFormat="1" ht="13.7" customHeight="1" x14ac:dyDescent="0.15">
      <c r="A582" s="9" t="s">
        <v>1113</v>
      </c>
      <c r="B582" s="9" t="s">
        <v>688</v>
      </c>
      <c r="C582" s="10" t="s">
        <v>1008</v>
      </c>
      <c r="D582" s="12">
        <v>1</v>
      </c>
      <c r="E582" s="12">
        <v>0</v>
      </c>
      <c r="F582" s="12">
        <v>1</v>
      </c>
      <c r="G582" s="12">
        <v>0</v>
      </c>
      <c r="H582" s="12">
        <v>0</v>
      </c>
      <c r="I582" s="12">
        <v>2</v>
      </c>
      <c r="J582" s="12">
        <v>0</v>
      </c>
      <c r="K582" s="12">
        <v>1</v>
      </c>
      <c r="L582" s="12">
        <v>0</v>
      </c>
      <c r="M582" s="12">
        <v>0</v>
      </c>
      <c r="N582" s="12">
        <v>0</v>
      </c>
      <c r="O582" s="12">
        <v>3</v>
      </c>
      <c r="P582" s="12">
        <v>2</v>
      </c>
      <c r="Q582" s="144">
        <v>5</v>
      </c>
      <c r="R582" s="144">
        <v>0</v>
      </c>
      <c r="S582" s="144">
        <v>0</v>
      </c>
      <c r="T582" s="144">
        <v>1</v>
      </c>
      <c r="U582" s="144">
        <v>1</v>
      </c>
      <c r="V582" s="144">
        <v>1</v>
      </c>
      <c r="W582" s="144">
        <v>0</v>
      </c>
      <c r="X582" s="144">
        <v>1</v>
      </c>
      <c r="Y582" s="144">
        <v>0</v>
      </c>
      <c r="Z582" s="144">
        <v>0</v>
      </c>
      <c r="AA582" s="144">
        <v>0</v>
      </c>
      <c r="AB582" s="144">
        <v>0</v>
      </c>
      <c r="AC582" s="144">
        <v>0</v>
      </c>
      <c r="AD582" s="144">
        <v>0</v>
      </c>
      <c r="AE582" s="144">
        <v>0</v>
      </c>
      <c r="AF582" s="5">
        <v>30</v>
      </c>
    </row>
    <row r="583" spans="1:32" s="13" customFormat="1" ht="13.7" customHeight="1" x14ac:dyDescent="0.15">
      <c r="A583" s="9" t="s">
        <v>1113</v>
      </c>
      <c r="B583" s="9" t="s">
        <v>688</v>
      </c>
      <c r="C583" s="10" t="s">
        <v>1009</v>
      </c>
      <c r="D583" s="12">
        <v>1</v>
      </c>
      <c r="E583" s="12">
        <v>0</v>
      </c>
      <c r="F583" s="12">
        <v>1</v>
      </c>
      <c r="G583" s="12">
        <v>0</v>
      </c>
      <c r="H583" s="12">
        <v>0</v>
      </c>
      <c r="I583" s="12">
        <v>10</v>
      </c>
      <c r="J583" s="12">
        <v>0</v>
      </c>
      <c r="K583" s="12">
        <v>1</v>
      </c>
      <c r="L583" s="12">
        <v>0</v>
      </c>
      <c r="M583" s="12">
        <v>0</v>
      </c>
      <c r="N583" s="12">
        <v>0</v>
      </c>
      <c r="O583" s="12">
        <v>7</v>
      </c>
      <c r="P583" s="12">
        <v>6</v>
      </c>
      <c r="Q583" s="144">
        <v>13</v>
      </c>
      <c r="R583" s="144">
        <v>1</v>
      </c>
      <c r="S583" s="144">
        <v>0</v>
      </c>
      <c r="T583" s="144">
        <v>1</v>
      </c>
      <c r="U583" s="144">
        <v>2</v>
      </c>
      <c r="V583" s="144">
        <v>1</v>
      </c>
      <c r="W583" s="144">
        <v>0</v>
      </c>
      <c r="X583" s="144">
        <v>1</v>
      </c>
      <c r="Y583" s="144">
        <v>0</v>
      </c>
      <c r="Z583" s="144">
        <v>0</v>
      </c>
      <c r="AA583" s="144">
        <v>0</v>
      </c>
      <c r="AB583" s="144">
        <v>0</v>
      </c>
      <c r="AC583" s="144">
        <v>0</v>
      </c>
      <c r="AD583" s="144">
        <v>0</v>
      </c>
      <c r="AE583" s="144">
        <v>0</v>
      </c>
      <c r="AF583" s="13">
        <v>31</v>
      </c>
    </row>
    <row r="584" spans="1:32" s="13" customFormat="1" ht="13.7" customHeight="1" x14ac:dyDescent="0.15">
      <c r="A584" s="9" t="s">
        <v>1113</v>
      </c>
      <c r="B584" s="9" t="s">
        <v>688</v>
      </c>
      <c r="C584" s="10" t="s">
        <v>1010</v>
      </c>
      <c r="D584" s="12">
        <v>1</v>
      </c>
      <c r="E584" s="12">
        <v>0</v>
      </c>
      <c r="F584" s="12">
        <v>1</v>
      </c>
      <c r="G584" s="12">
        <v>0</v>
      </c>
      <c r="H584" s="12">
        <v>0</v>
      </c>
      <c r="I584" s="12">
        <v>4</v>
      </c>
      <c r="J584" s="12">
        <v>0</v>
      </c>
      <c r="K584" s="12">
        <v>1</v>
      </c>
      <c r="L584" s="12">
        <v>0</v>
      </c>
      <c r="M584" s="12">
        <v>0</v>
      </c>
      <c r="N584" s="12">
        <v>0</v>
      </c>
      <c r="O584" s="12">
        <v>3</v>
      </c>
      <c r="P584" s="12">
        <v>4</v>
      </c>
      <c r="Q584" s="144">
        <v>7</v>
      </c>
      <c r="R584" s="144">
        <v>1</v>
      </c>
      <c r="S584" s="144">
        <v>0</v>
      </c>
      <c r="T584" s="144">
        <v>0</v>
      </c>
      <c r="U584" s="144">
        <v>1</v>
      </c>
      <c r="V584" s="144">
        <v>1</v>
      </c>
      <c r="W584" s="144">
        <v>0</v>
      </c>
      <c r="X584" s="144">
        <v>1</v>
      </c>
      <c r="Y584" s="144">
        <v>0</v>
      </c>
      <c r="Z584" s="144">
        <v>0</v>
      </c>
      <c r="AA584" s="144">
        <v>0</v>
      </c>
      <c r="AB584" s="144">
        <v>0</v>
      </c>
      <c r="AC584" s="144">
        <v>0</v>
      </c>
      <c r="AD584" s="144">
        <v>0</v>
      </c>
      <c r="AE584" s="144">
        <v>0</v>
      </c>
      <c r="AF584" s="13">
        <v>32</v>
      </c>
    </row>
    <row r="585" spans="1:32" s="13" customFormat="1" ht="13.7" customHeight="1" x14ac:dyDescent="0.15">
      <c r="A585" s="9" t="s">
        <v>1113</v>
      </c>
      <c r="B585" s="9" t="s">
        <v>688</v>
      </c>
      <c r="C585" s="10" t="s">
        <v>1011</v>
      </c>
      <c r="D585" s="12">
        <v>1</v>
      </c>
      <c r="E585" s="12">
        <v>0</v>
      </c>
      <c r="F585" s="12">
        <v>1</v>
      </c>
      <c r="G585" s="12">
        <v>0</v>
      </c>
      <c r="H585" s="12">
        <v>0</v>
      </c>
      <c r="I585" s="12">
        <v>3</v>
      </c>
      <c r="J585" s="12">
        <v>0</v>
      </c>
      <c r="K585" s="12">
        <v>1</v>
      </c>
      <c r="L585" s="12">
        <v>0</v>
      </c>
      <c r="M585" s="12">
        <v>0</v>
      </c>
      <c r="N585" s="12">
        <v>0</v>
      </c>
      <c r="O585" s="12">
        <v>4</v>
      </c>
      <c r="P585" s="12">
        <v>2</v>
      </c>
      <c r="Q585" s="144">
        <v>6</v>
      </c>
      <c r="R585" s="144">
        <v>1</v>
      </c>
      <c r="S585" s="144">
        <v>0</v>
      </c>
      <c r="T585" s="144">
        <v>1</v>
      </c>
      <c r="U585" s="144">
        <v>2</v>
      </c>
      <c r="V585" s="144">
        <v>1</v>
      </c>
      <c r="W585" s="144">
        <v>0</v>
      </c>
      <c r="X585" s="144">
        <v>1</v>
      </c>
      <c r="Y585" s="144">
        <v>0</v>
      </c>
      <c r="Z585" s="144">
        <v>0</v>
      </c>
      <c r="AA585" s="144">
        <v>0</v>
      </c>
      <c r="AB585" s="144">
        <v>0</v>
      </c>
      <c r="AC585" s="144">
        <v>0</v>
      </c>
      <c r="AD585" s="144">
        <v>0</v>
      </c>
      <c r="AE585" s="144">
        <v>0</v>
      </c>
      <c r="AF585" s="13">
        <v>33</v>
      </c>
    </row>
    <row r="586" spans="1:32" s="13" customFormat="1" ht="13.7" customHeight="1" x14ac:dyDescent="0.15">
      <c r="A586" s="9" t="s">
        <v>1113</v>
      </c>
      <c r="B586" s="9" t="s">
        <v>688</v>
      </c>
      <c r="C586" s="10" t="s">
        <v>242</v>
      </c>
      <c r="D586" s="12">
        <v>1</v>
      </c>
      <c r="E586" s="12">
        <v>0</v>
      </c>
      <c r="F586" s="12">
        <v>1</v>
      </c>
      <c r="G586" s="12">
        <v>0</v>
      </c>
      <c r="H586" s="12">
        <v>0</v>
      </c>
      <c r="I586" s="12">
        <v>10</v>
      </c>
      <c r="J586" s="12">
        <v>0</v>
      </c>
      <c r="K586" s="12">
        <v>1</v>
      </c>
      <c r="L586" s="12">
        <v>0</v>
      </c>
      <c r="M586" s="12">
        <v>0</v>
      </c>
      <c r="N586" s="12">
        <v>0</v>
      </c>
      <c r="O586" s="12">
        <v>7</v>
      </c>
      <c r="P586" s="12">
        <v>6</v>
      </c>
      <c r="Q586" s="144">
        <v>13</v>
      </c>
      <c r="R586" s="144">
        <v>1</v>
      </c>
      <c r="S586" s="144">
        <v>0</v>
      </c>
      <c r="T586" s="144">
        <v>2</v>
      </c>
      <c r="U586" s="144">
        <v>3</v>
      </c>
      <c r="V586" s="144">
        <v>1</v>
      </c>
      <c r="W586" s="144">
        <v>1</v>
      </c>
      <c r="X586" s="144">
        <v>1</v>
      </c>
      <c r="Y586" s="144">
        <v>0</v>
      </c>
      <c r="Z586" s="144">
        <v>0</v>
      </c>
      <c r="AA586" s="144">
        <v>0</v>
      </c>
      <c r="AB586" s="144">
        <v>0</v>
      </c>
      <c r="AC586" s="144">
        <v>0</v>
      </c>
      <c r="AD586" s="144">
        <v>0</v>
      </c>
      <c r="AE586" s="144">
        <v>0</v>
      </c>
      <c r="AF586" s="13">
        <v>34</v>
      </c>
    </row>
    <row r="587" spans="1:32" s="13" customFormat="1" ht="13.7" customHeight="1" x14ac:dyDescent="0.15">
      <c r="A587" s="9" t="s">
        <v>1113</v>
      </c>
      <c r="B587" s="9" t="s">
        <v>688</v>
      </c>
      <c r="C587" s="10" t="s">
        <v>938</v>
      </c>
      <c r="D587" s="12">
        <v>1</v>
      </c>
      <c r="E587" s="12">
        <v>0</v>
      </c>
      <c r="F587" s="12">
        <v>1</v>
      </c>
      <c r="G587" s="12">
        <v>0</v>
      </c>
      <c r="H587" s="12">
        <v>0</v>
      </c>
      <c r="I587" s="12">
        <v>9</v>
      </c>
      <c r="J587" s="12">
        <v>0</v>
      </c>
      <c r="K587" s="12">
        <v>1</v>
      </c>
      <c r="L587" s="12">
        <v>0</v>
      </c>
      <c r="M587" s="12">
        <v>0</v>
      </c>
      <c r="N587" s="12">
        <v>0</v>
      </c>
      <c r="O587" s="12">
        <v>5</v>
      </c>
      <c r="P587" s="12">
        <v>7</v>
      </c>
      <c r="Q587" s="144">
        <v>12</v>
      </c>
      <c r="R587" s="144">
        <v>1</v>
      </c>
      <c r="S587" s="144">
        <v>0</v>
      </c>
      <c r="T587" s="144">
        <v>1</v>
      </c>
      <c r="U587" s="144">
        <v>2</v>
      </c>
      <c r="V587" s="144">
        <v>1</v>
      </c>
      <c r="W587" s="144">
        <v>1</v>
      </c>
      <c r="X587" s="144">
        <v>1</v>
      </c>
      <c r="Y587" s="144">
        <v>0</v>
      </c>
      <c r="Z587" s="144">
        <v>0</v>
      </c>
      <c r="AA587" s="144">
        <v>0</v>
      </c>
      <c r="AB587" s="144">
        <v>0</v>
      </c>
      <c r="AC587" s="144">
        <v>0</v>
      </c>
      <c r="AD587" s="144">
        <v>0</v>
      </c>
      <c r="AE587" s="144">
        <v>0</v>
      </c>
      <c r="AF587" s="5">
        <v>35</v>
      </c>
    </row>
    <row r="588" spans="1:32" s="13" customFormat="1" ht="13.7" customHeight="1" x14ac:dyDescent="0.15">
      <c r="A588" s="9" t="s">
        <v>1113</v>
      </c>
      <c r="B588" s="9" t="s">
        <v>688</v>
      </c>
      <c r="C588" s="10" t="s">
        <v>56</v>
      </c>
      <c r="D588" s="12">
        <v>1</v>
      </c>
      <c r="E588" s="12">
        <v>0</v>
      </c>
      <c r="F588" s="12">
        <v>1</v>
      </c>
      <c r="G588" s="12">
        <v>0</v>
      </c>
      <c r="H588" s="12">
        <v>0</v>
      </c>
      <c r="I588" s="12">
        <v>21</v>
      </c>
      <c r="J588" s="12">
        <v>1</v>
      </c>
      <c r="K588" s="12">
        <v>1</v>
      </c>
      <c r="L588" s="12">
        <v>0</v>
      </c>
      <c r="M588" s="12">
        <v>1</v>
      </c>
      <c r="N588" s="12">
        <v>0</v>
      </c>
      <c r="O588" s="12">
        <v>7</v>
      </c>
      <c r="P588" s="12">
        <v>19</v>
      </c>
      <c r="Q588" s="144">
        <v>26</v>
      </c>
      <c r="R588" s="144">
        <v>1</v>
      </c>
      <c r="S588" s="144">
        <v>0</v>
      </c>
      <c r="T588" s="144">
        <v>3</v>
      </c>
      <c r="U588" s="144">
        <v>4</v>
      </c>
      <c r="V588" s="144">
        <v>1</v>
      </c>
      <c r="W588" s="144">
        <v>5</v>
      </c>
      <c r="X588" s="144">
        <v>1</v>
      </c>
      <c r="Y588" s="144">
        <v>1</v>
      </c>
      <c r="Z588" s="144">
        <v>0</v>
      </c>
      <c r="AA588" s="144">
        <v>0</v>
      </c>
      <c r="AB588" s="144">
        <v>1</v>
      </c>
      <c r="AC588" s="144">
        <v>0</v>
      </c>
      <c r="AD588" s="144">
        <v>1</v>
      </c>
      <c r="AE588" s="144">
        <v>1</v>
      </c>
      <c r="AF588" s="13">
        <v>36</v>
      </c>
    </row>
    <row r="589" spans="1:32" s="13" customFormat="1" ht="13.7" customHeight="1" x14ac:dyDescent="0.15">
      <c r="A589" s="9" t="s">
        <v>1113</v>
      </c>
      <c r="B589" s="9" t="s">
        <v>688</v>
      </c>
      <c r="C589" s="10" t="s">
        <v>73</v>
      </c>
      <c r="D589" s="12">
        <v>1</v>
      </c>
      <c r="E589" s="12">
        <v>0</v>
      </c>
      <c r="F589" s="12">
        <v>1</v>
      </c>
      <c r="G589" s="12">
        <v>0</v>
      </c>
      <c r="H589" s="12">
        <v>0</v>
      </c>
      <c r="I589" s="12">
        <v>13</v>
      </c>
      <c r="J589" s="12">
        <v>0</v>
      </c>
      <c r="K589" s="12">
        <v>1</v>
      </c>
      <c r="L589" s="12">
        <v>0</v>
      </c>
      <c r="M589" s="12">
        <v>1</v>
      </c>
      <c r="N589" s="12">
        <v>0</v>
      </c>
      <c r="O589" s="12">
        <v>10</v>
      </c>
      <c r="P589" s="12">
        <v>7</v>
      </c>
      <c r="Q589" s="144">
        <v>17</v>
      </c>
      <c r="R589" s="144">
        <v>1</v>
      </c>
      <c r="S589" s="144">
        <v>0</v>
      </c>
      <c r="T589" s="144">
        <v>0</v>
      </c>
      <c r="U589" s="144">
        <v>1</v>
      </c>
      <c r="V589" s="144">
        <v>1</v>
      </c>
      <c r="W589" s="144">
        <v>0</v>
      </c>
      <c r="X589" s="144">
        <v>1</v>
      </c>
      <c r="Y589" s="144">
        <v>0</v>
      </c>
      <c r="Z589" s="144">
        <v>0</v>
      </c>
      <c r="AA589" s="144">
        <v>0</v>
      </c>
      <c r="AB589" s="144">
        <v>0</v>
      </c>
      <c r="AC589" s="144">
        <v>0</v>
      </c>
      <c r="AD589" s="144">
        <v>0</v>
      </c>
      <c r="AE589" s="144">
        <v>0</v>
      </c>
      <c r="AF589" s="13">
        <v>37</v>
      </c>
    </row>
    <row r="590" spans="1:32" s="13" customFormat="1" ht="13.7" customHeight="1" x14ac:dyDescent="0.15">
      <c r="A590" s="9" t="s">
        <v>1113</v>
      </c>
      <c r="B590" s="9" t="s">
        <v>688</v>
      </c>
      <c r="C590" s="10" t="s">
        <v>1150</v>
      </c>
      <c r="D590" s="12">
        <v>1</v>
      </c>
      <c r="E590" s="12">
        <v>0</v>
      </c>
      <c r="F590" s="12">
        <v>1</v>
      </c>
      <c r="G590" s="12">
        <v>1</v>
      </c>
      <c r="H590" s="12">
        <v>0</v>
      </c>
      <c r="I590" s="12">
        <v>25</v>
      </c>
      <c r="J590" s="12">
        <v>0</v>
      </c>
      <c r="K590" s="12">
        <v>1</v>
      </c>
      <c r="L590" s="12">
        <v>0</v>
      </c>
      <c r="M590" s="12">
        <v>1</v>
      </c>
      <c r="N590" s="12">
        <v>0</v>
      </c>
      <c r="O590" s="12">
        <v>13</v>
      </c>
      <c r="P590" s="12">
        <v>17</v>
      </c>
      <c r="Q590" s="144">
        <v>30</v>
      </c>
      <c r="R590" s="144">
        <v>1</v>
      </c>
      <c r="S590" s="144">
        <v>0</v>
      </c>
      <c r="T590" s="144">
        <v>6</v>
      </c>
      <c r="U590" s="144">
        <v>7</v>
      </c>
      <c r="V590" s="144">
        <v>1</v>
      </c>
      <c r="W590" s="144">
        <v>6</v>
      </c>
      <c r="X590" s="144">
        <v>1</v>
      </c>
      <c r="Y590" s="144">
        <v>1</v>
      </c>
      <c r="Z590" s="144">
        <v>0</v>
      </c>
      <c r="AA590" s="144">
        <v>0</v>
      </c>
      <c r="AB590" s="144">
        <v>0</v>
      </c>
      <c r="AC590" s="144">
        <v>0</v>
      </c>
      <c r="AD590" s="144">
        <v>0</v>
      </c>
      <c r="AE590" s="144">
        <v>0</v>
      </c>
    </row>
    <row r="591" spans="1:32" s="13" customFormat="1" ht="13.7" customHeight="1" x14ac:dyDescent="0.15">
      <c r="A591" s="14"/>
      <c r="B591" s="14" t="s">
        <v>1073</v>
      </c>
      <c r="C591" s="14">
        <f>COUNTA(C550:C590)</f>
        <v>41</v>
      </c>
      <c r="D591" s="16">
        <f t="shared" ref="D591:AE591" si="264">SUM(D550:D590)</f>
        <v>40</v>
      </c>
      <c r="E591" s="16">
        <f t="shared" si="264"/>
        <v>0</v>
      </c>
      <c r="F591" s="16">
        <f t="shared" si="264"/>
        <v>42</v>
      </c>
      <c r="G591" s="16">
        <f t="shared" si="264"/>
        <v>14</v>
      </c>
      <c r="H591" s="16">
        <f t="shared" si="264"/>
        <v>0</v>
      </c>
      <c r="I591" s="16">
        <f t="shared" si="264"/>
        <v>557</v>
      </c>
      <c r="J591" s="16">
        <f t="shared" si="264"/>
        <v>12</v>
      </c>
      <c r="K591" s="16">
        <f t="shared" si="264"/>
        <v>43</v>
      </c>
      <c r="L591" s="16">
        <f t="shared" si="264"/>
        <v>0</v>
      </c>
      <c r="M591" s="16">
        <f t="shared" si="264"/>
        <v>15</v>
      </c>
      <c r="N591" s="16">
        <f t="shared" si="264"/>
        <v>1</v>
      </c>
      <c r="O591" s="16">
        <f t="shared" si="264"/>
        <v>314</v>
      </c>
      <c r="P591" s="16">
        <f t="shared" si="264"/>
        <v>410</v>
      </c>
      <c r="Q591" s="16">
        <f t="shared" si="264"/>
        <v>724</v>
      </c>
      <c r="R591" s="16">
        <f t="shared" si="264"/>
        <v>43</v>
      </c>
      <c r="S591" s="16">
        <f t="shared" si="264"/>
        <v>0</v>
      </c>
      <c r="T591" s="16">
        <f t="shared" si="264"/>
        <v>90</v>
      </c>
      <c r="U591" s="16">
        <f t="shared" si="264"/>
        <v>133</v>
      </c>
      <c r="V591" s="16">
        <f t="shared" si="264"/>
        <v>41</v>
      </c>
      <c r="W591" s="16">
        <f t="shared" si="264"/>
        <v>116</v>
      </c>
      <c r="X591" s="16">
        <f t="shared" si="264"/>
        <v>41</v>
      </c>
      <c r="Y591" s="16">
        <f t="shared" si="264"/>
        <v>19</v>
      </c>
      <c r="Z591" s="16">
        <f t="shared" si="264"/>
        <v>5</v>
      </c>
      <c r="AA591" s="16">
        <f t="shared" si="264"/>
        <v>5</v>
      </c>
      <c r="AB591" s="16">
        <f t="shared" si="264"/>
        <v>9</v>
      </c>
      <c r="AC591" s="16">
        <f t="shared" si="264"/>
        <v>0</v>
      </c>
      <c r="AD591" s="16">
        <f t="shared" si="264"/>
        <v>2</v>
      </c>
      <c r="AE591" s="16">
        <f t="shared" si="264"/>
        <v>10</v>
      </c>
      <c r="AF591" s="13">
        <v>38</v>
      </c>
    </row>
    <row r="592" spans="1:32" s="13" customFormat="1" ht="13.7" customHeight="1" x14ac:dyDescent="0.15">
      <c r="A592" s="9" t="s">
        <v>1113</v>
      </c>
      <c r="B592" s="9" t="s">
        <v>985</v>
      </c>
      <c r="C592" s="10" t="s">
        <v>986</v>
      </c>
      <c r="D592" s="12">
        <v>1</v>
      </c>
      <c r="E592" s="12">
        <v>0</v>
      </c>
      <c r="F592" s="12">
        <v>1</v>
      </c>
      <c r="G592" s="12">
        <v>0</v>
      </c>
      <c r="H592" s="12">
        <v>0</v>
      </c>
      <c r="I592" s="12">
        <v>3</v>
      </c>
      <c r="J592" s="12">
        <v>0</v>
      </c>
      <c r="K592" s="12">
        <v>1</v>
      </c>
      <c r="L592" s="12">
        <v>0</v>
      </c>
      <c r="M592" s="12">
        <v>0</v>
      </c>
      <c r="N592" s="12">
        <v>0</v>
      </c>
      <c r="O592" s="12">
        <v>3</v>
      </c>
      <c r="P592" s="12">
        <v>3</v>
      </c>
      <c r="Q592" s="144">
        <v>6</v>
      </c>
      <c r="R592" s="144">
        <v>1</v>
      </c>
      <c r="S592" s="144">
        <v>0</v>
      </c>
      <c r="T592" s="144">
        <v>2</v>
      </c>
      <c r="U592" s="144">
        <v>3</v>
      </c>
      <c r="V592" s="144">
        <v>1</v>
      </c>
      <c r="W592" s="144">
        <v>0</v>
      </c>
      <c r="X592" s="144">
        <v>1</v>
      </c>
      <c r="Y592" s="144">
        <v>0</v>
      </c>
      <c r="Z592" s="144">
        <v>0</v>
      </c>
      <c r="AA592" s="144">
        <v>0</v>
      </c>
      <c r="AB592" s="144">
        <v>0</v>
      </c>
      <c r="AC592" s="144">
        <v>0</v>
      </c>
      <c r="AD592" s="144">
        <v>0</v>
      </c>
      <c r="AE592" s="144">
        <v>0</v>
      </c>
      <c r="AF592" s="13">
        <v>39</v>
      </c>
    </row>
    <row r="593" spans="1:32" s="13" customFormat="1" ht="13.7" customHeight="1" x14ac:dyDescent="0.15">
      <c r="A593" s="9" t="s">
        <v>1113</v>
      </c>
      <c r="B593" s="9" t="s">
        <v>985</v>
      </c>
      <c r="C593" s="10" t="s">
        <v>987</v>
      </c>
      <c r="D593" s="12">
        <v>1</v>
      </c>
      <c r="E593" s="12">
        <v>0</v>
      </c>
      <c r="F593" s="12">
        <v>0</v>
      </c>
      <c r="G593" s="12">
        <v>0</v>
      </c>
      <c r="H593" s="12">
        <v>0</v>
      </c>
      <c r="I593" s="12">
        <v>3</v>
      </c>
      <c r="J593" s="12">
        <v>0</v>
      </c>
      <c r="K593" s="12">
        <v>1</v>
      </c>
      <c r="L593" s="12">
        <v>0</v>
      </c>
      <c r="M593" s="12">
        <v>0</v>
      </c>
      <c r="N593" s="12">
        <v>0</v>
      </c>
      <c r="O593" s="12">
        <v>2</v>
      </c>
      <c r="P593" s="12">
        <v>3</v>
      </c>
      <c r="Q593" s="144">
        <v>5</v>
      </c>
      <c r="R593" s="144">
        <v>1</v>
      </c>
      <c r="S593" s="144">
        <v>0</v>
      </c>
      <c r="T593" s="144">
        <v>1</v>
      </c>
      <c r="U593" s="144">
        <v>2</v>
      </c>
      <c r="V593" s="144">
        <v>1</v>
      </c>
      <c r="W593" s="144">
        <v>0</v>
      </c>
      <c r="X593" s="144">
        <v>1</v>
      </c>
      <c r="Y593" s="144">
        <v>0</v>
      </c>
      <c r="Z593" s="144">
        <v>0</v>
      </c>
      <c r="AA593" s="144">
        <v>0</v>
      </c>
      <c r="AB593" s="144">
        <v>0</v>
      </c>
      <c r="AC593" s="144">
        <v>0</v>
      </c>
      <c r="AD593" s="144">
        <v>0</v>
      </c>
      <c r="AE593" s="144">
        <v>0</v>
      </c>
      <c r="AF593" s="5">
        <v>40</v>
      </c>
    </row>
    <row r="594" spans="1:32" s="13" customFormat="1" ht="13.7" customHeight="1" x14ac:dyDescent="0.15">
      <c r="A594" s="9" t="s">
        <v>1113</v>
      </c>
      <c r="B594" s="9" t="s">
        <v>985</v>
      </c>
      <c r="C594" s="10" t="s">
        <v>988</v>
      </c>
      <c r="D594" s="12">
        <v>1</v>
      </c>
      <c r="E594" s="12">
        <v>0</v>
      </c>
      <c r="F594" s="12">
        <v>1</v>
      </c>
      <c r="G594" s="12">
        <v>0</v>
      </c>
      <c r="H594" s="12">
        <v>0</v>
      </c>
      <c r="I594" s="12">
        <v>10</v>
      </c>
      <c r="J594" s="12">
        <v>0</v>
      </c>
      <c r="K594" s="12">
        <v>1</v>
      </c>
      <c r="L594" s="12">
        <v>0</v>
      </c>
      <c r="M594" s="12">
        <v>0</v>
      </c>
      <c r="N594" s="12">
        <v>0</v>
      </c>
      <c r="O594" s="12">
        <v>5</v>
      </c>
      <c r="P594" s="12">
        <v>8</v>
      </c>
      <c r="Q594" s="144">
        <v>13</v>
      </c>
      <c r="R594" s="144">
        <v>1</v>
      </c>
      <c r="S594" s="144">
        <v>0</v>
      </c>
      <c r="T594" s="144">
        <v>1</v>
      </c>
      <c r="U594" s="144">
        <v>2</v>
      </c>
      <c r="V594" s="144">
        <v>1</v>
      </c>
      <c r="W594" s="144">
        <v>1</v>
      </c>
      <c r="X594" s="144">
        <v>1</v>
      </c>
      <c r="Y594" s="144">
        <v>0</v>
      </c>
      <c r="Z594" s="144">
        <v>0</v>
      </c>
      <c r="AA594" s="144">
        <v>0</v>
      </c>
      <c r="AB594" s="144">
        <v>2</v>
      </c>
      <c r="AC594" s="144">
        <v>0</v>
      </c>
      <c r="AD594" s="144">
        <v>0</v>
      </c>
      <c r="AE594" s="144">
        <v>2</v>
      </c>
      <c r="AF594" s="13">
        <v>41</v>
      </c>
    </row>
    <row r="595" spans="1:32" s="13" customFormat="1" ht="13.7" customHeight="1" x14ac:dyDescent="0.15">
      <c r="A595" s="9" t="s">
        <v>1113</v>
      </c>
      <c r="B595" s="9" t="s">
        <v>985</v>
      </c>
      <c r="C595" s="10" t="s">
        <v>989</v>
      </c>
      <c r="D595" s="12">
        <v>1</v>
      </c>
      <c r="E595" s="12">
        <v>0</v>
      </c>
      <c r="F595" s="12">
        <v>1</v>
      </c>
      <c r="G595" s="12">
        <v>0</v>
      </c>
      <c r="H595" s="12">
        <v>0</v>
      </c>
      <c r="I595" s="12">
        <v>2</v>
      </c>
      <c r="J595" s="12">
        <v>0</v>
      </c>
      <c r="K595" s="12">
        <v>0</v>
      </c>
      <c r="L595" s="12">
        <v>0</v>
      </c>
      <c r="M595" s="12">
        <v>0</v>
      </c>
      <c r="N595" s="12">
        <v>0</v>
      </c>
      <c r="O595" s="12">
        <v>3</v>
      </c>
      <c r="P595" s="12">
        <v>1</v>
      </c>
      <c r="Q595" s="144">
        <v>4</v>
      </c>
      <c r="R595" s="144">
        <v>0</v>
      </c>
      <c r="S595" s="144">
        <v>0</v>
      </c>
      <c r="T595" s="144">
        <v>0</v>
      </c>
      <c r="U595" s="144">
        <v>0</v>
      </c>
      <c r="V595" s="144">
        <v>1</v>
      </c>
      <c r="W595" s="144">
        <v>0</v>
      </c>
      <c r="X595" s="144">
        <v>1</v>
      </c>
      <c r="Y595" s="144">
        <v>0</v>
      </c>
      <c r="Z595" s="144">
        <v>0</v>
      </c>
      <c r="AA595" s="144">
        <v>0</v>
      </c>
      <c r="AB595" s="144">
        <v>0</v>
      </c>
      <c r="AC595" s="144">
        <v>0</v>
      </c>
      <c r="AD595" s="144">
        <v>0</v>
      </c>
      <c r="AE595" s="144">
        <v>0</v>
      </c>
      <c r="AF595" s="13">
        <v>42</v>
      </c>
    </row>
    <row r="596" spans="1:32" s="13" customFormat="1" ht="13.7" customHeight="1" x14ac:dyDescent="0.15">
      <c r="A596" s="9" t="s">
        <v>1113</v>
      </c>
      <c r="B596" s="9" t="s">
        <v>985</v>
      </c>
      <c r="C596" s="10" t="s">
        <v>990</v>
      </c>
      <c r="D596" s="12">
        <v>1</v>
      </c>
      <c r="E596" s="12">
        <v>0</v>
      </c>
      <c r="F596" s="12">
        <v>1</v>
      </c>
      <c r="G596" s="12">
        <v>1</v>
      </c>
      <c r="H596" s="12">
        <v>0</v>
      </c>
      <c r="I596" s="12">
        <v>24</v>
      </c>
      <c r="J596" s="12">
        <v>0</v>
      </c>
      <c r="K596" s="12">
        <v>1</v>
      </c>
      <c r="L596" s="12">
        <v>0</v>
      </c>
      <c r="M596" s="12">
        <v>1</v>
      </c>
      <c r="N596" s="12">
        <v>0</v>
      </c>
      <c r="O596" s="12">
        <v>11</v>
      </c>
      <c r="P596" s="12">
        <v>18</v>
      </c>
      <c r="Q596" s="144">
        <v>29</v>
      </c>
      <c r="R596" s="144">
        <v>2</v>
      </c>
      <c r="S596" s="144">
        <v>0</v>
      </c>
      <c r="T596" s="144">
        <v>2</v>
      </c>
      <c r="U596" s="144">
        <v>4</v>
      </c>
      <c r="V596" s="144">
        <v>1</v>
      </c>
      <c r="W596" s="144">
        <v>6</v>
      </c>
      <c r="X596" s="144">
        <v>1</v>
      </c>
      <c r="Y596" s="144">
        <v>1</v>
      </c>
      <c r="Z596" s="144">
        <v>0</v>
      </c>
      <c r="AA596" s="144">
        <v>0</v>
      </c>
      <c r="AB596" s="144">
        <v>0</v>
      </c>
      <c r="AC596" s="144">
        <v>0</v>
      </c>
      <c r="AD596" s="144">
        <v>0</v>
      </c>
      <c r="AE596" s="144">
        <v>0</v>
      </c>
      <c r="AF596" s="13">
        <v>43</v>
      </c>
    </row>
    <row r="597" spans="1:32" s="13" customFormat="1" ht="13.7" customHeight="1" x14ac:dyDescent="0.15">
      <c r="A597" s="9" t="s">
        <v>1113</v>
      </c>
      <c r="B597" s="9" t="s">
        <v>985</v>
      </c>
      <c r="C597" s="10" t="s">
        <v>991</v>
      </c>
      <c r="D597" s="12">
        <v>1</v>
      </c>
      <c r="E597" s="12">
        <v>0</v>
      </c>
      <c r="F597" s="12">
        <v>1</v>
      </c>
      <c r="G597" s="12">
        <v>1</v>
      </c>
      <c r="H597" s="12">
        <v>0</v>
      </c>
      <c r="I597" s="12">
        <v>41</v>
      </c>
      <c r="J597" s="12">
        <v>0</v>
      </c>
      <c r="K597" s="12">
        <v>2</v>
      </c>
      <c r="L597" s="12">
        <v>0</v>
      </c>
      <c r="M597" s="12">
        <v>0</v>
      </c>
      <c r="N597" s="12">
        <v>0</v>
      </c>
      <c r="O597" s="12">
        <v>22</v>
      </c>
      <c r="P597" s="12">
        <v>24</v>
      </c>
      <c r="Q597" s="144">
        <v>46</v>
      </c>
      <c r="R597" s="144">
        <v>2</v>
      </c>
      <c r="S597" s="144">
        <v>0</v>
      </c>
      <c r="T597" s="144">
        <v>4</v>
      </c>
      <c r="U597" s="144">
        <v>6</v>
      </c>
      <c r="V597" s="144">
        <v>1</v>
      </c>
      <c r="W597" s="144">
        <v>6</v>
      </c>
      <c r="X597" s="144">
        <v>1</v>
      </c>
      <c r="Y597" s="144">
        <v>1</v>
      </c>
      <c r="Z597" s="144">
        <v>0</v>
      </c>
      <c r="AA597" s="144">
        <v>0</v>
      </c>
      <c r="AB597" s="144">
        <v>1</v>
      </c>
      <c r="AC597" s="144">
        <v>0</v>
      </c>
      <c r="AD597" s="144">
        <v>0</v>
      </c>
      <c r="AE597" s="144">
        <v>1</v>
      </c>
      <c r="AF597" s="13">
        <v>44</v>
      </c>
    </row>
    <row r="598" spans="1:32" s="13" customFormat="1" ht="13.7" customHeight="1" x14ac:dyDescent="0.15">
      <c r="A598" s="9" t="s">
        <v>1113</v>
      </c>
      <c r="B598" s="9" t="s">
        <v>985</v>
      </c>
      <c r="C598" s="10" t="s">
        <v>992</v>
      </c>
      <c r="D598" s="12">
        <v>1</v>
      </c>
      <c r="E598" s="12">
        <v>0</v>
      </c>
      <c r="F598" s="12">
        <v>1</v>
      </c>
      <c r="G598" s="12">
        <v>0</v>
      </c>
      <c r="H598" s="12">
        <v>0</v>
      </c>
      <c r="I598" s="12">
        <v>11</v>
      </c>
      <c r="J598" s="12">
        <v>0</v>
      </c>
      <c r="K598" s="12">
        <v>1</v>
      </c>
      <c r="L598" s="12">
        <v>0</v>
      </c>
      <c r="M598" s="12">
        <v>0</v>
      </c>
      <c r="N598" s="12">
        <v>0</v>
      </c>
      <c r="O598" s="12">
        <v>6</v>
      </c>
      <c r="P598" s="12">
        <v>8</v>
      </c>
      <c r="Q598" s="144">
        <v>14</v>
      </c>
      <c r="R598" s="144">
        <v>1</v>
      </c>
      <c r="S598" s="144">
        <v>0</v>
      </c>
      <c r="T598" s="144">
        <v>1</v>
      </c>
      <c r="U598" s="144">
        <v>2</v>
      </c>
      <c r="V598" s="144">
        <v>1</v>
      </c>
      <c r="W598" s="144">
        <v>1</v>
      </c>
      <c r="X598" s="144">
        <v>1</v>
      </c>
      <c r="Y598" s="144">
        <v>0</v>
      </c>
      <c r="Z598" s="144">
        <v>0</v>
      </c>
      <c r="AA598" s="144">
        <v>0</v>
      </c>
      <c r="AB598" s="144">
        <v>0</v>
      </c>
      <c r="AC598" s="144">
        <v>0</v>
      </c>
      <c r="AD598" s="144">
        <v>0</v>
      </c>
      <c r="AE598" s="144">
        <v>0</v>
      </c>
      <c r="AF598" s="5">
        <v>45</v>
      </c>
    </row>
    <row r="599" spans="1:32" s="13" customFormat="1" ht="13.7" customHeight="1" x14ac:dyDescent="0.15">
      <c r="A599" s="9" t="s">
        <v>1113</v>
      </c>
      <c r="B599" s="9" t="s">
        <v>985</v>
      </c>
      <c r="C599" s="10" t="s">
        <v>993</v>
      </c>
      <c r="D599" s="12">
        <v>1</v>
      </c>
      <c r="E599" s="12">
        <v>0</v>
      </c>
      <c r="F599" s="12">
        <v>1</v>
      </c>
      <c r="G599" s="12">
        <v>0</v>
      </c>
      <c r="H599" s="12">
        <v>0</v>
      </c>
      <c r="I599" s="12">
        <v>8</v>
      </c>
      <c r="J599" s="12">
        <v>0</v>
      </c>
      <c r="K599" s="144">
        <v>1</v>
      </c>
      <c r="L599" s="144">
        <v>0</v>
      </c>
      <c r="M599" s="12">
        <v>0</v>
      </c>
      <c r="N599" s="12">
        <v>0</v>
      </c>
      <c r="O599" s="12">
        <v>4</v>
      </c>
      <c r="P599" s="12">
        <v>7</v>
      </c>
      <c r="Q599" s="144">
        <v>11</v>
      </c>
      <c r="R599" s="144">
        <v>1</v>
      </c>
      <c r="S599" s="144">
        <v>0</v>
      </c>
      <c r="T599" s="144">
        <v>1</v>
      </c>
      <c r="U599" s="144">
        <v>2</v>
      </c>
      <c r="V599" s="144">
        <v>1</v>
      </c>
      <c r="W599" s="144">
        <v>0</v>
      </c>
      <c r="X599" s="144">
        <v>1</v>
      </c>
      <c r="Y599" s="144">
        <v>0</v>
      </c>
      <c r="Z599" s="144">
        <v>0</v>
      </c>
      <c r="AA599" s="144">
        <v>0</v>
      </c>
      <c r="AB599" s="144">
        <v>0</v>
      </c>
      <c r="AC599" s="144">
        <v>0</v>
      </c>
      <c r="AD599" s="144">
        <v>0</v>
      </c>
      <c r="AE599" s="144">
        <v>0</v>
      </c>
      <c r="AF599" s="13">
        <v>46</v>
      </c>
    </row>
    <row r="600" spans="1:32" s="13" customFormat="1" ht="13.7" customHeight="1" x14ac:dyDescent="0.15">
      <c r="A600" s="9" t="s">
        <v>1113</v>
      </c>
      <c r="B600" s="9" t="s">
        <v>985</v>
      </c>
      <c r="C600" s="10" t="s">
        <v>994</v>
      </c>
      <c r="D600" s="12">
        <v>1</v>
      </c>
      <c r="E600" s="12">
        <v>0</v>
      </c>
      <c r="F600" s="12">
        <v>1</v>
      </c>
      <c r="G600" s="12">
        <v>1</v>
      </c>
      <c r="H600" s="12">
        <v>0</v>
      </c>
      <c r="I600" s="12">
        <v>21</v>
      </c>
      <c r="J600" s="12">
        <v>0</v>
      </c>
      <c r="K600" s="12">
        <v>1</v>
      </c>
      <c r="L600" s="12">
        <v>0</v>
      </c>
      <c r="M600" s="12">
        <v>1</v>
      </c>
      <c r="N600" s="12">
        <v>2</v>
      </c>
      <c r="O600" s="12">
        <v>17</v>
      </c>
      <c r="P600" s="12">
        <v>11</v>
      </c>
      <c r="Q600" s="144">
        <v>28</v>
      </c>
      <c r="R600" s="144">
        <v>2</v>
      </c>
      <c r="S600" s="144">
        <v>0</v>
      </c>
      <c r="T600" s="144">
        <v>1</v>
      </c>
      <c r="U600" s="144">
        <v>3</v>
      </c>
      <c r="V600" s="144">
        <v>1</v>
      </c>
      <c r="W600" s="144">
        <v>6</v>
      </c>
      <c r="X600" s="144">
        <v>1</v>
      </c>
      <c r="Y600" s="144">
        <v>1</v>
      </c>
      <c r="Z600" s="144">
        <v>0</v>
      </c>
      <c r="AA600" s="144">
        <v>0</v>
      </c>
      <c r="AB600" s="144">
        <v>0</v>
      </c>
      <c r="AC600" s="144">
        <v>0</v>
      </c>
      <c r="AD600" s="144">
        <v>0</v>
      </c>
      <c r="AE600" s="144">
        <v>0</v>
      </c>
      <c r="AF600" s="13">
        <v>47</v>
      </c>
    </row>
    <row r="601" spans="1:32" s="13" customFormat="1" ht="13.7" customHeight="1" x14ac:dyDescent="0.15">
      <c r="A601" s="9" t="s">
        <v>1113</v>
      </c>
      <c r="B601" s="9" t="s">
        <v>985</v>
      </c>
      <c r="C601" s="10" t="s">
        <v>995</v>
      </c>
      <c r="D601" s="12">
        <v>1</v>
      </c>
      <c r="E601" s="12">
        <v>0</v>
      </c>
      <c r="F601" s="12">
        <v>1</v>
      </c>
      <c r="G601" s="12">
        <v>0</v>
      </c>
      <c r="H601" s="12">
        <v>0</v>
      </c>
      <c r="I601" s="12">
        <v>7</v>
      </c>
      <c r="J601" s="12">
        <v>0</v>
      </c>
      <c r="K601" s="12">
        <v>1</v>
      </c>
      <c r="L601" s="12">
        <v>0</v>
      </c>
      <c r="M601" s="12">
        <v>0</v>
      </c>
      <c r="N601" s="12">
        <v>0</v>
      </c>
      <c r="O601" s="12">
        <v>4</v>
      </c>
      <c r="P601" s="12">
        <v>6</v>
      </c>
      <c r="Q601" s="144">
        <v>10</v>
      </c>
      <c r="R601" s="144">
        <v>1</v>
      </c>
      <c r="S601" s="144">
        <v>0</v>
      </c>
      <c r="T601" s="144">
        <v>1</v>
      </c>
      <c r="U601" s="144">
        <v>2</v>
      </c>
      <c r="V601" s="144">
        <v>1</v>
      </c>
      <c r="W601" s="144">
        <v>1</v>
      </c>
      <c r="X601" s="144">
        <v>1</v>
      </c>
      <c r="Y601" s="144">
        <v>0</v>
      </c>
      <c r="Z601" s="144">
        <v>0</v>
      </c>
      <c r="AA601" s="144">
        <v>0</v>
      </c>
      <c r="AB601" s="144">
        <v>0</v>
      </c>
      <c r="AC601" s="144">
        <v>0</v>
      </c>
      <c r="AD601" s="144">
        <v>0</v>
      </c>
      <c r="AE601" s="144">
        <v>0</v>
      </c>
      <c r="AF601" s="13">
        <v>48</v>
      </c>
    </row>
    <row r="602" spans="1:32" s="5" customFormat="1" ht="13.7" customHeight="1" x14ac:dyDescent="0.15">
      <c r="A602" s="9" t="s">
        <v>1113</v>
      </c>
      <c r="B602" s="9" t="s">
        <v>985</v>
      </c>
      <c r="C602" s="10" t="s">
        <v>233</v>
      </c>
      <c r="D602" s="12">
        <v>1</v>
      </c>
      <c r="E602" s="12">
        <v>0</v>
      </c>
      <c r="F602" s="12">
        <v>1</v>
      </c>
      <c r="G602" s="12">
        <v>1</v>
      </c>
      <c r="H602" s="12">
        <v>0</v>
      </c>
      <c r="I602" s="12">
        <v>19</v>
      </c>
      <c r="J602" s="12">
        <v>0</v>
      </c>
      <c r="K602" s="12">
        <v>1</v>
      </c>
      <c r="L602" s="12">
        <v>0</v>
      </c>
      <c r="M602" s="12">
        <v>1</v>
      </c>
      <c r="N602" s="12">
        <v>0</v>
      </c>
      <c r="O602" s="12">
        <v>13</v>
      </c>
      <c r="P602" s="12">
        <v>11</v>
      </c>
      <c r="Q602" s="144">
        <v>24</v>
      </c>
      <c r="R602" s="144">
        <v>1</v>
      </c>
      <c r="S602" s="144">
        <v>0</v>
      </c>
      <c r="T602" s="144">
        <v>3</v>
      </c>
      <c r="U602" s="144">
        <v>4</v>
      </c>
      <c r="V602" s="144">
        <v>1</v>
      </c>
      <c r="W602" s="144">
        <v>6</v>
      </c>
      <c r="X602" s="144">
        <v>1</v>
      </c>
      <c r="Y602" s="144">
        <v>1</v>
      </c>
      <c r="Z602" s="144">
        <v>0</v>
      </c>
      <c r="AA602" s="144">
        <v>0</v>
      </c>
      <c r="AB602" s="144">
        <v>0</v>
      </c>
      <c r="AC602" s="144">
        <v>0</v>
      </c>
      <c r="AD602" s="144">
        <v>0</v>
      </c>
      <c r="AE602" s="144">
        <v>0</v>
      </c>
      <c r="AF602" s="13">
        <v>49</v>
      </c>
    </row>
    <row r="603" spans="1:32" s="13" customFormat="1" ht="13.7" customHeight="1" x14ac:dyDescent="0.15">
      <c r="A603" s="14"/>
      <c r="B603" s="14" t="s">
        <v>1073</v>
      </c>
      <c r="C603" s="14">
        <f>COUNTA(C592:C602)</f>
        <v>11</v>
      </c>
      <c r="D603" s="16">
        <f>SUM(D592:D602)</f>
        <v>11</v>
      </c>
      <c r="E603" s="16">
        <f t="shared" ref="E603:AE603" si="265">SUM(E592:E602)</f>
        <v>0</v>
      </c>
      <c r="F603" s="16">
        <f t="shared" si="265"/>
        <v>10</v>
      </c>
      <c r="G603" s="16">
        <f t="shared" si="265"/>
        <v>4</v>
      </c>
      <c r="H603" s="16">
        <f t="shared" si="265"/>
        <v>0</v>
      </c>
      <c r="I603" s="16">
        <f t="shared" si="265"/>
        <v>149</v>
      </c>
      <c r="J603" s="16">
        <f t="shared" ref="J603" si="266">SUM(J592:J602)</f>
        <v>0</v>
      </c>
      <c r="K603" s="16">
        <f t="shared" si="265"/>
        <v>11</v>
      </c>
      <c r="L603" s="16">
        <f t="shared" ref="L603" si="267">SUM(L592:L602)</f>
        <v>0</v>
      </c>
      <c r="M603" s="16">
        <f t="shared" si="265"/>
        <v>3</v>
      </c>
      <c r="N603" s="16">
        <f t="shared" si="265"/>
        <v>2</v>
      </c>
      <c r="O603" s="16">
        <f t="shared" si="265"/>
        <v>90</v>
      </c>
      <c r="P603" s="16">
        <f t="shared" si="265"/>
        <v>100</v>
      </c>
      <c r="Q603" s="16">
        <f t="shared" si="265"/>
        <v>190</v>
      </c>
      <c r="R603" s="16">
        <f t="shared" si="265"/>
        <v>13</v>
      </c>
      <c r="S603" s="16">
        <f t="shared" si="265"/>
        <v>0</v>
      </c>
      <c r="T603" s="16">
        <f t="shared" si="265"/>
        <v>17</v>
      </c>
      <c r="U603" s="16">
        <f t="shared" si="265"/>
        <v>30</v>
      </c>
      <c r="V603" s="16">
        <f t="shared" si="265"/>
        <v>11</v>
      </c>
      <c r="W603" s="16">
        <f t="shared" si="265"/>
        <v>27</v>
      </c>
      <c r="X603" s="16">
        <f t="shared" si="265"/>
        <v>11</v>
      </c>
      <c r="Y603" s="16">
        <f t="shared" si="265"/>
        <v>4</v>
      </c>
      <c r="Z603" s="16">
        <f t="shared" si="265"/>
        <v>0</v>
      </c>
      <c r="AA603" s="16">
        <f t="shared" si="265"/>
        <v>0</v>
      </c>
      <c r="AB603" s="16">
        <f t="shared" si="265"/>
        <v>3</v>
      </c>
      <c r="AC603" s="16">
        <f t="shared" ref="AC603" si="268">SUM(AC592:AC602)</f>
        <v>0</v>
      </c>
      <c r="AD603" s="16">
        <f t="shared" si="265"/>
        <v>0</v>
      </c>
      <c r="AE603" s="16">
        <f t="shared" si="265"/>
        <v>3</v>
      </c>
      <c r="AF603" s="5">
        <v>50</v>
      </c>
    </row>
    <row r="604" spans="1:32" s="13" customFormat="1" ht="13.7" customHeight="1" x14ac:dyDescent="0.15">
      <c r="A604" s="9" t="s">
        <v>1113</v>
      </c>
      <c r="B604" s="9" t="s">
        <v>973</v>
      </c>
      <c r="C604" s="17" t="s">
        <v>974</v>
      </c>
      <c r="D604" s="12">
        <v>1</v>
      </c>
      <c r="E604" s="12">
        <v>0</v>
      </c>
      <c r="F604" s="12">
        <v>1</v>
      </c>
      <c r="G604" s="12">
        <v>0</v>
      </c>
      <c r="H604" s="12">
        <v>0</v>
      </c>
      <c r="I604" s="12">
        <v>4</v>
      </c>
      <c r="J604" s="12">
        <v>0</v>
      </c>
      <c r="K604" s="12">
        <v>1</v>
      </c>
      <c r="L604" s="12">
        <v>0</v>
      </c>
      <c r="M604" s="12">
        <v>0</v>
      </c>
      <c r="N604" s="12">
        <v>0</v>
      </c>
      <c r="O604" s="12">
        <v>5</v>
      </c>
      <c r="P604" s="12">
        <v>2</v>
      </c>
      <c r="Q604" s="144">
        <v>7</v>
      </c>
      <c r="R604" s="144">
        <v>1</v>
      </c>
      <c r="S604" s="144">
        <v>0</v>
      </c>
      <c r="T604" s="144">
        <v>1</v>
      </c>
      <c r="U604" s="144">
        <v>2</v>
      </c>
      <c r="V604" s="144">
        <v>1</v>
      </c>
      <c r="W604" s="144">
        <v>0</v>
      </c>
      <c r="X604" s="144">
        <v>1</v>
      </c>
      <c r="Y604" s="144">
        <v>0</v>
      </c>
      <c r="Z604" s="144">
        <v>0</v>
      </c>
      <c r="AA604" s="144">
        <v>0</v>
      </c>
      <c r="AB604" s="144">
        <v>0</v>
      </c>
      <c r="AC604" s="144">
        <v>0</v>
      </c>
      <c r="AD604" s="144">
        <v>0</v>
      </c>
      <c r="AE604" s="144">
        <v>0</v>
      </c>
      <c r="AF604" s="13">
        <v>51</v>
      </c>
    </row>
    <row r="605" spans="1:32" s="13" customFormat="1" ht="13.7" customHeight="1" x14ac:dyDescent="0.15">
      <c r="A605" s="9" t="s">
        <v>1113</v>
      </c>
      <c r="B605" s="9" t="s">
        <v>973</v>
      </c>
      <c r="C605" s="10" t="s">
        <v>975</v>
      </c>
      <c r="D605" s="12">
        <v>1</v>
      </c>
      <c r="E605" s="12">
        <v>0</v>
      </c>
      <c r="F605" s="12">
        <v>1</v>
      </c>
      <c r="G605" s="12">
        <v>0</v>
      </c>
      <c r="H605" s="12">
        <v>0</v>
      </c>
      <c r="I605" s="12">
        <v>3</v>
      </c>
      <c r="J605" s="12">
        <v>0</v>
      </c>
      <c r="K605" s="12">
        <v>1</v>
      </c>
      <c r="L605" s="12">
        <v>0</v>
      </c>
      <c r="M605" s="12">
        <v>0</v>
      </c>
      <c r="N605" s="12">
        <v>0</v>
      </c>
      <c r="O605" s="12">
        <v>4</v>
      </c>
      <c r="P605" s="12">
        <v>2</v>
      </c>
      <c r="Q605" s="144">
        <v>6</v>
      </c>
      <c r="R605" s="144">
        <v>1</v>
      </c>
      <c r="S605" s="144">
        <v>0</v>
      </c>
      <c r="T605" s="144">
        <v>1</v>
      </c>
      <c r="U605" s="144">
        <v>2</v>
      </c>
      <c r="V605" s="144">
        <v>1</v>
      </c>
      <c r="W605" s="144">
        <v>0</v>
      </c>
      <c r="X605" s="144">
        <v>1</v>
      </c>
      <c r="Y605" s="144">
        <v>0</v>
      </c>
      <c r="Z605" s="144">
        <v>0</v>
      </c>
      <c r="AA605" s="144">
        <v>0</v>
      </c>
      <c r="AB605" s="144">
        <v>0</v>
      </c>
      <c r="AC605" s="144">
        <v>0</v>
      </c>
      <c r="AD605" s="144">
        <v>0</v>
      </c>
      <c r="AE605" s="144">
        <v>0</v>
      </c>
      <c r="AF605" s="13">
        <v>52</v>
      </c>
    </row>
    <row r="606" spans="1:32" s="13" customFormat="1" ht="13.7" customHeight="1" x14ac:dyDescent="0.15">
      <c r="A606" s="9" t="s">
        <v>1113</v>
      </c>
      <c r="B606" s="9" t="s">
        <v>973</v>
      </c>
      <c r="C606" s="10" t="s">
        <v>976</v>
      </c>
      <c r="D606" s="12">
        <v>1</v>
      </c>
      <c r="E606" s="12">
        <v>0</v>
      </c>
      <c r="F606" s="12">
        <v>1</v>
      </c>
      <c r="G606" s="12">
        <v>0</v>
      </c>
      <c r="H606" s="12">
        <v>0</v>
      </c>
      <c r="I606" s="12">
        <v>11</v>
      </c>
      <c r="J606" s="12">
        <v>0</v>
      </c>
      <c r="K606" s="12">
        <v>1</v>
      </c>
      <c r="L606" s="12">
        <v>0</v>
      </c>
      <c r="M606" s="12">
        <v>0</v>
      </c>
      <c r="N606" s="12">
        <v>0</v>
      </c>
      <c r="O606" s="12">
        <v>8</v>
      </c>
      <c r="P606" s="12">
        <v>6</v>
      </c>
      <c r="Q606" s="144">
        <v>14</v>
      </c>
      <c r="R606" s="144">
        <v>2</v>
      </c>
      <c r="S606" s="144">
        <v>0</v>
      </c>
      <c r="T606" s="144">
        <v>2</v>
      </c>
      <c r="U606" s="144">
        <v>4</v>
      </c>
      <c r="V606" s="144">
        <v>1</v>
      </c>
      <c r="W606" s="144">
        <v>2</v>
      </c>
      <c r="X606" s="144">
        <v>1</v>
      </c>
      <c r="Y606" s="144">
        <v>0</v>
      </c>
      <c r="Z606" s="144">
        <v>0</v>
      </c>
      <c r="AA606" s="144">
        <v>0</v>
      </c>
      <c r="AB606" s="144">
        <v>0</v>
      </c>
      <c r="AC606" s="144">
        <v>0</v>
      </c>
      <c r="AD606" s="144">
        <v>0</v>
      </c>
      <c r="AE606" s="144">
        <v>0</v>
      </c>
      <c r="AF606" s="13">
        <v>53</v>
      </c>
    </row>
    <row r="607" spans="1:32" s="13" customFormat="1" ht="13.7" customHeight="1" x14ac:dyDescent="0.15">
      <c r="A607" s="14"/>
      <c r="B607" s="14" t="s">
        <v>1073</v>
      </c>
      <c r="C607" s="14">
        <f>COUNTA(C604:C606)</f>
        <v>3</v>
      </c>
      <c r="D607" s="16">
        <f>SUM(D604:D606)</f>
        <v>3</v>
      </c>
      <c r="E607" s="16">
        <f t="shared" ref="E607:AE607" si="269">SUM(E604:E606)</f>
        <v>0</v>
      </c>
      <c r="F607" s="16">
        <f t="shared" si="269"/>
        <v>3</v>
      </c>
      <c r="G607" s="16">
        <f t="shared" si="269"/>
        <v>0</v>
      </c>
      <c r="H607" s="16">
        <f t="shared" si="269"/>
        <v>0</v>
      </c>
      <c r="I607" s="16">
        <f t="shared" si="269"/>
        <v>18</v>
      </c>
      <c r="J607" s="16">
        <f t="shared" ref="J607" si="270">SUM(J604:J606)</f>
        <v>0</v>
      </c>
      <c r="K607" s="16">
        <f t="shared" si="269"/>
        <v>3</v>
      </c>
      <c r="L607" s="16">
        <f t="shared" ref="L607" si="271">SUM(L604:L606)</f>
        <v>0</v>
      </c>
      <c r="M607" s="16">
        <f t="shared" si="269"/>
        <v>0</v>
      </c>
      <c r="N607" s="16">
        <f t="shared" si="269"/>
        <v>0</v>
      </c>
      <c r="O607" s="16">
        <f t="shared" si="269"/>
        <v>17</v>
      </c>
      <c r="P607" s="16">
        <f t="shared" si="269"/>
        <v>10</v>
      </c>
      <c r="Q607" s="16">
        <f t="shared" si="269"/>
        <v>27</v>
      </c>
      <c r="R607" s="16">
        <f t="shared" si="269"/>
        <v>4</v>
      </c>
      <c r="S607" s="16">
        <f t="shared" si="269"/>
        <v>0</v>
      </c>
      <c r="T607" s="16">
        <f t="shared" si="269"/>
        <v>4</v>
      </c>
      <c r="U607" s="16">
        <f t="shared" si="269"/>
        <v>8</v>
      </c>
      <c r="V607" s="16">
        <f t="shared" si="269"/>
        <v>3</v>
      </c>
      <c r="W607" s="16">
        <f t="shared" si="269"/>
        <v>2</v>
      </c>
      <c r="X607" s="16">
        <f t="shared" si="269"/>
        <v>3</v>
      </c>
      <c r="Y607" s="16">
        <f t="shared" si="269"/>
        <v>0</v>
      </c>
      <c r="Z607" s="16">
        <f t="shared" si="269"/>
        <v>0</v>
      </c>
      <c r="AA607" s="16">
        <f t="shared" si="269"/>
        <v>0</v>
      </c>
      <c r="AB607" s="16">
        <f t="shared" si="269"/>
        <v>0</v>
      </c>
      <c r="AC607" s="16">
        <f t="shared" ref="AC607" si="272">SUM(AC604:AC606)</f>
        <v>0</v>
      </c>
      <c r="AD607" s="16">
        <f t="shared" si="269"/>
        <v>0</v>
      </c>
      <c r="AE607" s="16">
        <f t="shared" si="269"/>
        <v>0</v>
      </c>
      <c r="AF607" s="13">
        <v>54</v>
      </c>
    </row>
    <row r="608" spans="1:32" s="13" customFormat="1" ht="13.7" customHeight="1" x14ac:dyDescent="0.15">
      <c r="A608" s="9" t="s">
        <v>1113</v>
      </c>
      <c r="B608" s="9" t="s">
        <v>977</v>
      </c>
      <c r="C608" s="10" t="s">
        <v>978</v>
      </c>
      <c r="D608" s="12">
        <v>1</v>
      </c>
      <c r="E608" s="12">
        <v>0</v>
      </c>
      <c r="F608" s="12">
        <v>1</v>
      </c>
      <c r="G608" s="12">
        <v>0</v>
      </c>
      <c r="H608" s="12">
        <v>0</v>
      </c>
      <c r="I608" s="12">
        <v>2</v>
      </c>
      <c r="J608" s="12">
        <v>0</v>
      </c>
      <c r="K608" s="12">
        <v>0</v>
      </c>
      <c r="L608" s="12">
        <v>0</v>
      </c>
      <c r="M608" s="12">
        <v>0</v>
      </c>
      <c r="N608" s="12">
        <v>0</v>
      </c>
      <c r="O608" s="12">
        <v>2</v>
      </c>
      <c r="P608" s="12">
        <v>2</v>
      </c>
      <c r="Q608" s="144">
        <v>4</v>
      </c>
      <c r="R608" s="144">
        <v>0</v>
      </c>
      <c r="S608" s="144">
        <v>0</v>
      </c>
      <c r="T608" s="144">
        <v>1</v>
      </c>
      <c r="U608" s="144">
        <v>1</v>
      </c>
      <c r="V608" s="144">
        <v>1</v>
      </c>
      <c r="W608" s="144">
        <v>0</v>
      </c>
      <c r="X608" s="144">
        <v>1</v>
      </c>
      <c r="Y608" s="144">
        <v>0</v>
      </c>
      <c r="Z608" s="144">
        <v>0</v>
      </c>
      <c r="AA608" s="144">
        <v>0</v>
      </c>
      <c r="AB608" s="144">
        <v>0</v>
      </c>
      <c r="AC608" s="144">
        <v>0</v>
      </c>
      <c r="AD608" s="144">
        <v>0</v>
      </c>
      <c r="AE608" s="144">
        <v>0</v>
      </c>
      <c r="AF608" s="5">
        <v>55</v>
      </c>
    </row>
    <row r="609" spans="1:32" s="13" customFormat="1" ht="13.7" customHeight="1" x14ac:dyDescent="0.15">
      <c r="A609" s="9" t="s">
        <v>1113</v>
      </c>
      <c r="B609" s="9" t="s">
        <v>977</v>
      </c>
      <c r="C609" s="10" t="s">
        <v>979</v>
      </c>
      <c r="D609" s="12">
        <v>1</v>
      </c>
      <c r="E609" s="12">
        <v>0</v>
      </c>
      <c r="F609" s="12">
        <v>1</v>
      </c>
      <c r="G609" s="12">
        <v>0</v>
      </c>
      <c r="H609" s="12">
        <v>0</v>
      </c>
      <c r="I609" s="12">
        <v>10</v>
      </c>
      <c r="J609" s="12">
        <v>0</v>
      </c>
      <c r="K609" s="12">
        <v>1</v>
      </c>
      <c r="L609" s="12">
        <v>0</v>
      </c>
      <c r="M609" s="12">
        <v>1</v>
      </c>
      <c r="N609" s="12">
        <v>0</v>
      </c>
      <c r="O609" s="12">
        <v>8</v>
      </c>
      <c r="P609" s="12">
        <v>6</v>
      </c>
      <c r="Q609" s="144">
        <v>14</v>
      </c>
      <c r="R609" s="144">
        <v>1</v>
      </c>
      <c r="S609" s="144">
        <v>0</v>
      </c>
      <c r="T609" s="144">
        <v>1</v>
      </c>
      <c r="U609" s="144">
        <v>2</v>
      </c>
      <c r="V609" s="144">
        <v>1</v>
      </c>
      <c r="W609" s="144">
        <v>1</v>
      </c>
      <c r="X609" s="144">
        <v>1</v>
      </c>
      <c r="Y609" s="144">
        <v>0</v>
      </c>
      <c r="Z609" s="144">
        <v>0</v>
      </c>
      <c r="AA609" s="144">
        <v>0</v>
      </c>
      <c r="AB609" s="144">
        <v>0</v>
      </c>
      <c r="AC609" s="144">
        <v>0</v>
      </c>
      <c r="AD609" s="144">
        <v>0</v>
      </c>
      <c r="AE609" s="144">
        <v>0</v>
      </c>
      <c r="AF609" s="13">
        <v>56</v>
      </c>
    </row>
    <row r="610" spans="1:32" s="13" customFormat="1" ht="13.7" customHeight="1" x14ac:dyDescent="0.15">
      <c r="A610" s="14"/>
      <c r="B610" s="14" t="s">
        <v>1073</v>
      </c>
      <c r="C610" s="14">
        <f>COUNTA(C608:C609)</f>
        <v>2</v>
      </c>
      <c r="D610" s="16">
        <f>SUM(D608:D609)</f>
        <v>2</v>
      </c>
      <c r="E610" s="16">
        <f t="shared" ref="E610:AE610" si="273">SUM(E608:E609)</f>
        <v>0</v>
      </c>
      <c r="F610" s="16">
        <f t="shared" si="273"/>
        <v>2</v>
      </c>
      <c r="G610" s="16">
        <f t="shared" si="273"/>
        <v>0</v>
      </c>
      <c r="H610" s="16">
        <f t="shared" si="273"/>
        <v>0</v>
      </c>
      <c r="I610" s="16">
        <f t="shared" si="273"/>
        <v>12</v>
      </c>
      <c r="J610" s="16">
        <f t="shared" ref="J610" si="274">SUM(J608:J609)</f>
        <v>0</v>
      </c>
      <c r="K610" s="16">
        <f t="shared" si="273"/>
        <v>1</v>
      </c>
      <c r="L610" s="16">
        <f t="shared" ref="L610" si="275">SUM(L608:L609)</f>
        <v>0</v>
      </c>
      <c r="M610" s="16">
        <f t="shared" si="273"/>
        <v>1</v>
      </c>
      <c r="N610" s="16">
        <f t="shared" si="273"/>
        <v>0</v>
      </c>
      <c r="O610" s="16">
        <f t="shared" si="273"/>
        <v>10</v>
      </c>
      <c r="P610" s="16">
        <f t="shared" si="273"/>
        <v>8</v>
      </c>
      <c r="Q610" s="16">
        <f t="shared" si="273"/>
        <v>18</v>
      </c>
      <c r="R610" s="16">
        <f t="shared" si="273"/>
        <v>1</v>
      </c>
      <c r="S610" s="16">
        <f t="shared" si="273"/>
        <v>0</v>
      </c>
      <c r="T610" s="16">
        <f t="shared" si="273"/>
        <v>2</v>
      </c>
      <c r="U610" s="16">
        <f t="shared" si="273"/>
        <v>3</v>
      </c>
      <c r="V610" s="16">
        <f t="shared" si="273"/>
        <v>2</v>
      </c>
      <c r="W610" s="16">
        <f t="shared" si="273"/>
        <v>1</v>
      </c>
      <c r="X610" s="16">
        <f t="shared" si="273"/>
        <v>2</v>
      </c>
      <c r="Y610" s="16">
        <f t="shared" si="273"/>
        <v>0</v>
      </c>
      <c r="Z610" s="16">
        <f t="shared" si="273"/>
        <v>0</v>
      </c>
      <c r="AA610" s="16">
        <f t="shared" si="273"/>
        <v>0</v>
      </c>
      <c r="AB610" s="16">
        <f t="shared" si="273"/>
        <v>0</v>
      </c>
      <c r="AC610" s="16">
        <f t="shared" ref="AC610" si="276">SUM(AC608:AC609)</f>
        <v>0</v>
      </c>
      <c r="AD610" s="16">
        <f t="shared" si="273"/>
        <v>0</v>
      </c>
      <c r="AE610" s="16">
        <f t="shared" si="273"/>
        <v>0</v>
      </c>
      <c r="AF610" s="13">
        <v>57</v>
      </c>
    </row>
    <row r="611" spans="1:32" s="13" customFormat="1" ht="13.7" customHeight="1" x14ac:dyDescent="0.15">
      <c r="A611" s="9" t="s">
        <v>1113</v>
      </c>
      <c r="B611" s="9" t="s">
        <v>980</v>
      </c>
      <c r="C611" s="17" t="s">
        <v>1136</v>
      </c>
      <c r="D611" s="12">
        <v>1</v>
      </c>
      <c r="E611" s="144">
        <v>0</v>
      </c>
      <c r="F611" s="12">
        <v>1</v>
      </c>
      <c r="G611" s="12">
        <v>0</v>
      </c>
      <c r="H611" s="12">
        <v>0</v>
      </c>
      <c r="I611" s="12">
        <v>1</v>
      </c>
      <c r="J611" s="12">
        <v>0</v>
      </c>
      <c r="K611" s="12">
        <v>0</v>
      </c>
      <c r="L611" s="12">
        <v>0</v>
      </c>
      <c r="M611" s="12">
        <v>0</v>
      </c>
      <c r="N611" s="12">
        <v>0</v>
      </c>
      <c r="O611" s="12">
        <v>2</v>
      </c>
      <c r="P611" s="12">
        <v>1</v>
      </c>
      <c r="Q611" s="144">
        <v>3</v>
      </c>
      <c r="R611" s="144">
        <v>0</v>
      </c>
      <c r="S611" s="144">
        <v>0</v>
      </c>
      <c r="T611" s="144">
        <v>1</v>
      </c>
      <c r="U611" s="144">
        <v>1</v>
      </c>
      <c r="V611" s="144">
        <v>0</v>
      </c>
      <c r="W611" s="144">
        <v>0</v>
      </c>
      <c r="X611" s="144">
        <v>1</v>
      </c>
      <c r="Y611" s="144">
        <v>0</v>
      </c>
      <c r="Z611" s="144">
        <v>0</v>
      </c>
      <c r="AA611" s="144">
        <v>0</v>
      </c>
      <c r="AB611" s="144">
        <v>0</v>
      </c>
      <c r="AC611" s="144">
        <v>0</v>
      </c>
      <c r="AD611" s="144">
        <v>0</v>
      </c>
      <c r="AE611" s="144">
        <v>0</v>
      </c>
      <c r="AF611" s="13">
        <v>58</v>
      </c>
    </row>
    <row r="612" spans="1:32" s="13" customFormat="1" ht="13.7" customHeight="1" x14ac:dyDescent="0.15">
      <c r="A612" s="9" t="s">
        <v>1113</v>
      </c>
      <c r="B612" s="9" t="s">
        <v>980</v>
      </c>
      <c r="C612" s="10" t="s">
        <v>981</v>
      </c>
      <c r="D612" s="12">
        <v>1</v>
      </c>
      <c r="E612" s="12">
        <v>0</v>
      </c>
      <c r="F612" s="12">
        <v>1</v>
      </c>
      <c r="G612" s="12">
        <v>0</v>
      </c>
      <c r="H612" s="12">
        <v>0</v>
      </c>
      <c r="I612" s="12">
        <v>13</v>
      </c>
      <c r="J612" s="12">
        <v>0</v>
      </c>
      <c r="K612" s="12">
        <v>1</v>
      </c>
      <c r="L612" s="12">
        <v>0</v>
      </c>
      <c r="M612" s="12">
        <v>0</v>
      </c>
      <c r="N612" s="12">
        <v>0</v>
      </c>
      <c r="O612" s="12">
        <v>8</v>
      </c>
      <c r="P612" s="12">
        <v>8</v>
      </c>
      <c r="Q612" s="144">
        <v>16</v>
      </c>
      <c r="R612" s="144">
        <v>1</v>
      </c>
      <c r="S612" s="144">
        <v>0</v>
      </c>
      <c r="T612" s="144">
        <v>1</v>
      </c>
      <c r="U612" s="144">
        <v>2</v>
      </c>
      <c r="V612" s="144">
        <v>1</v>
      </c>
      <c r="W612" s="144">
        <v>2</v>
      </c>
      <c r="X612" s="144">
        <v>1</v>
      </c>
      <c r="Y612" s="144">
        <v>0</v>
      </c>
      <c r="Z612" s="144">
        <v>0</v>
      </c>
      <c r="AA612" s="144">
        <v>0</v>
      </c>
      <c r="AB612" s="144">
        <v>1</v>
      </c>
      <c r="AC612" s="144">
        <v>0</v>
      </c>
      <c r="AD612" s="144">
        <v>0</v>
      </c>
      <c r="AE612" s="144">
        <v>1</v>
      </c>
      <c r="AF612" s="13">
        <v>59</v>
      </c>
    </row>
    <row r="613" spans="1:32" s="13" customFormat="1" ht="13.7" customHeight="1" x14ac:dyDescent="0.15">
      <c r="A613" s="9" t="s">
        <v>1113</v>
      </c>
      <c r="B613" s="9" t="s">
        <v>980</v>
      </c>
      <c r="C613" s="10" t="s">
        <v>982</v>
      </c>
      <c r="D613" s="12">
        <v>1</v>
      </c>
      <c r="E613" s="12">
        <v>0</v>
      </c>
      <c r="F613" s="12">
        <v>1</v>
      </c>
      <c r="G613" s="12">
        <v>0</v>
      </c>
      <c r="H613" s="12">
        <v>0</v>
      </c>
      <c r="I613" s="12">
        <v>3</v>
      </c>
      <c r="J613" s="12">
        <v>0</v>
      </c>
      <c r="K613" s="12">
        <v>1</v>
      </c>
      <c r="L613" s="12">
        <v>0</v>
      </c>
      <c r="M613" s="12">
        <v>0</v>
      </c>
      <c r="N613" s="12">
        <v>0</v>
      </c>
      <c r="O613" s="12">
        <v>4</v>
      </c>
      <c r="P613" s="12">
        <v>2</v>
      </c>
      <c r="Q613" s="144">
        <v>6</v>
      </c>
      <c r="R613" s="144">
        <v>1</v>
      </c>
      <c r="S613" s="144">
        <v>0</v>
      </c>
      <c r="T613" s="144">
        <v>1</v>
      </c>
      <c r="U613" s="144">
        <v>2</v>
      </c>
      <c r="V613" s="144">
        <v>1</v>
      </c>
      <c r="W613" s="144">
        <v>0</v>
      </c>
      <c r="X613" s="144">
        <v>1</v>
      </c>
      <c r="Y613" s="144">
        <v>0</v>
      </c>
      <c r="Z613" s="144">
        <v>0</v>
      </c>
      <c r="AA613" s="144">
        <v>0</v>
      </c>
      <c r="AB613" s="144">
        <v>0</v>
      </c>
      <c r="AC613" s="144">
        <v>0</v>
      </c>
      <c r="AD613" s="144">
        <v>0</v>
      </c>
      <c r="AE613" s="144">
        <v>0</v>
      </c>
      <c r="AF613" s="5">
        <v>60</v>
      </c>
    </row>
    <row r="614" spans="1:32" s="5" customFormat="1" ht="13.7" customHeight="1" x14ac:dyDescent="0.15">
      <c r="A614" s="14"/>
      <c r="B614" s="14" t="s">
        <v>1073</v>
      </c>
      <c r="C614" s="14">
        <f>COUNTA(C611:C613)</f>
        <v>3</v>
      </c>
      <c r="D614" s="16">
        <f>SUM(D611:D613)</f>
        <v>3</v>
      </c>
      <c r="E614" s="16">
        <f t="shared" ref="E614:AE614" si="277">SUM(E611:E613)</f>
        <v>0</v>
      </c>
      <c r="F614" s="16">
        <f t="shared" si="277"/>
        <v>3</v>
      </c>
      <c r="G614" s="16">
        <f t="shared" si="277"/>
        <v>0</v>
      </c>
      <c r="H614" s="16">
        <f t="shared" si="277"/>
        <v>0</v>
      </c>
      <c r="I614" s="16">
        <f t="shared" si="277"/>
        <v>17</v>
      </c>
      <c r="J614" s="16">
        <f t="shared" ref="J614" si="278">SUM(J611:J613)</f>
        <v>0</v>
      </c>
      <c r="K614" s="16">
        <f t="shared" si="277"/>
        <v>2</v>
      </c>
      <c r="L614" s="16">
        <f t="shared" ref="L614" si="279">SUM(L611:L613)</f>
        <v>0</v>
      </c>
      <c r="M614" s="16">
        <f t="shared" si="277"/>
        <v>0</v>
      </c>
      <c r="N614" s="16">
        <f t="shared" si="277"/>
        <v>0</v>
      </c>
      <c r="O614" s="16">
        <f t="shared" si="277"/>
        <v>14</v>
      </c>
      <c r="P614" s="16">
        <f t="shared" si="277"/>
        <v>11</v>
      </c>
      <c r="Q614" s="16">
        <f t="shared" si="277"/>
        <v>25</v>
      </c>
      <c r="R614" s="16">
        <f t="shared" si="277"/>
        <v>2</v>
      </c>
      <c r="S614" s="16">
        <f t="shared" si="277"/>
        <v>0</v>
      </c>
      <c r="T614" s="16">
        <f t="shared" si="277"/>
        <v>3</v>
      </c>
      <c r="U614" s="16">
        <f t="shared" si="277"/>
        <v>5</v>
      </c>
      <c r="V614" s="16">
        <f t="shared" si="277"/>
        <v>2</v>
      </c>
      <c r="W614" s="16">
        <f t="shared" si="277"/>
        <v>2</v>
      </c>
      <c r="X614" s="16">
        <f t="shared" si="277"/>
        <v>3</v>
      </c>
      <c r="Y614" s="16">
        <f t="shared" si="277"/>
        <v>0</v>
      </c>
      <c r="Z614" s="16">
        <f t="shared" si="277"/>
        <v>0</v>
      </c>
      <c r="AA614" s="16">
        <f t="shared" si="277"/>
        <v>0</v>
      </c>
      <c r="AB614" s="16">
        <f t="shared" si="277"/>
        <v>1</v>
      </c>
      <c r="AC614" s="16">
        <f t="shared" ref="AC614" si="280">SUM(AC611:AC613)</f>
        <v>0</v>
      </c>
      <c r="AD614" s="16">
        <f t="shared" si="277"/>
        <v>0</v>
      </c>
      <c r="AE614" s="16">
        <f t="shared" si="277"/>
        <v>1</v>
      </c>
      <c r="AF614" s="13">
        <v>61</v>
      </c>
    </row>
    <row r="615" spans="1:32" s="13" customFormat="1" ht="13.7" customHeight="1" x14ac:dyDescent="0.15">
      <c r="A615" s="9" t="s">
        <v>1113</v>
      </c>
      <c r="B615" s="9" t="s">
        <v>983</v>
      </c>
      <c r="C615" s="10" t="s">
        <v>984</v>
      </c>
      <c r="D615" s="12">
        <v>1</v>
      </c>
      <c r="E615" s="12">
        <v>0</v>
      </c>
      <c r="F615" s="12">
        <v>1</v>
      </c>
      <c r="G615" s="12">
        <v>0</v>
      </c>
      <c r="H615" s="12">
        <v>0</v>
      </c>
      <c r="I615" s="12">
        <v>11</v>
      </c>
      <c r="J615" s="12">
        <v>0</v>
      </c>
      <c r="K615" s="12">
        <v>1</v>
      </c>
      <c r="L615" s="12">
        <v>0</v>
      </c>
      <c r="M615" s="12">
        <v>1</v>
      </c>
      <c r="N615" s="12">
        <v>0</v>
      </c>
      <c r="O615" s="12">
        <v>10</v>
      </c>
      <c r="P615" s="12">
        <v>5</v>
      </c>
      <c r="Q615" s="144">
        <v>15</v>
      </c>
      <c r="R615" s="144">
        <v>1</v>
      </c>
      <c r="S615" s="144">
        <v>0</v>
      </c>
      <c r="T615" s="144">
        <v>2</v>
      </c>
      <c r="U615" s="144">
        <v>3</v>
      </c>
      <c r="V615" s="144">
        <v>1</v>
      </c>
      <c r="W615" s="144">
        <v>1</v>
      </c>
      <c r="X615" s="144">
        <v>1</v>
      </c>
      <c r="Y615" s="144">
        <v>0</v>
      </c>
      <c r="Z615" s="144">
        <v>0</v>
      </c>
      <c r="AA615" s="144">
        <v>0</v>
      </c>
      <c r="AB615" s="144">
        <v>0</v>
      </c>
      <c r="AC615" s="144">
        <v>0</v>
      </c>
      <c r="AD615" s="144">
        <v>0</v>
      </c>
      <c r="AE615" s="144">
        <v>0</v>
      </c>
      <c r="AF615" s="13">
        <v>62</v>
      </c>
    </row>
    <row r="616" spans="1:32" s="13" customFormat="1" ht="13.7" customHeight="1" x14ac:dyDescent="0.15">
      <c r="A616" s="14"/>
      <c r="B616" s="14" t="s">
        <v>1073</v>
      </c>
      <c r="C616" s="14">
        <v>1</v>
      </c>
      <c r="D616" s="16">
        <f>D615</f>
        <v>1</v>
      </c>
      <c r="E616" s="16">
        <f t="shared" ref="E616:AE616" si="281">E615</f>
        <v>0</v>
      </c>
      <c r="F616" s="16">
        <f t="shared" si="281"/>
        <v>1</v>
      </c>
      <c r="G616" s="16">
        <f t="shared" si="281"/>
        <v>0</v>
      </c>
      <c r="H616" s="16">
        <f t="shared" si="281"/>
        <v>0</v>
      </c>
      <c r="I616" s="16">
        <f t="shared" si="281"/>
        <v>11</v>
      </c>
      <c r="J616" s="16">
        <f t="shared" ref="J616" si="282">J615</f>
        <v>0</v>
      </c>
      <c r="K616" s="16">
        <f t="shared" si="281"/>
        <v>1</v>
      </c>
      <c r="L616" s="16">
        <f t="shared" ref="L616" si="283">L615</f>
        <v>0</v>
      </c>
      <c r="M616" s="16">
        <f t="shared" si="281"/>
        <v>1</v>
      </c>
      <c r="N616" s="16">
        <f t="shared" si="281"/>
        <v>0</v>
      </c>
      <c r="O616" s="16">
        <f t="shared" si="281"/>
        <v>10</v>
      </c>
      <c r="P616" s="16">
        <f t="shared" si="281"/>
        <v>5</v>
      </c>
      <c r="Q616" s="16">
        <f t="shared" si="281"/>
        <v>15</v>
      </c>
      <c r="R616" s="16">
        <f t="shared" si="281"/>
        <v>1</v>
      </c>
      <c r="S616" s="16">
        <f t="shared" si="281"/>
        <v>0</v>
      </c>
      <c r="T616" s="16">
        <f t="shared" si="281"/>
        <v>2</v>
      </c>
      <c r="U616" s="16">
        <f t="shared" si="281"/>
        <v>3</v>
      </c>
      <c r="V616" s="16">
        <f t="shared" si="281"/>
        <v>1</v>
      </c>
      <c r="W616" s="16">
        <f t="shared" si="281"/>
        <v>1</v>
      </c>
      <c r="X616" s="16">
        <f t="shared" si="281"/>
        <v>1</v>
      </c>
      <c r="Y616" s="16">
        <f t="shared" si="281"/>
        <v>0</v>
      </c>
      <c r="Z616" s="16">
        <f t="shared" si="281"/>
        <v>0</v>
      </c>
      <c r="AA616" s="16">
        <f t="shared" si="281"/>
        <v>0</v>
      </c>
      <c r="AB616" s="16">
        <f t="shared" si="281"/>
        <v>0</v>
      </c>
      <c r="AC616" s="16">
        <f t="shared" ref="AC616" si="284">AC615</f>
        <v>0</v>
      </c>
      <c r="AD616" s="16">
        <f t="shared" si="281"/>
        <v>0</v>
      </c>
      <c r="AE616" s="16">
        <f t="shared" si="281"/>
        <v>0</v>
      </c>
      <c r="AF616" s="13">
        <v>63</v>
      </c>
    </row>
    <row r="617" spans="1:32" s="13" customFormat="1" ht="13.7" customHeight="1" x14ac:dyDescent="0.15">
      <c r="A617" s="9" t="s">
        <v>1113</v>
      </c>
      <c r="B617" s="9" t="s">
        <v>996</v>
      </c>
      <c r="C617" s="17" t="s">
        <v>997</v>
      </c>
      <c r="D617" s="12">
        <v>1</v>
      </c>
      <c r="E617" s="12">
        <v>0</v>
      </c>
      <c r="F617" s="12">
        <v>1</v>
      </c>
      <c r="G617" s="12">
        <v>0</v>
      </c>
      <c r="H617" s="12">
        <v>0</v>
      </c>
      <c r="I617" s="12">
        <v>4</v>
      </c>
      <c r="J617" s="12">
        <v>0</v>
      </c>
      <c r="K617" s="12">
        <v>1</v>
      </c>
      <c r="L617" s="12">
        <v>0</v>
      </c>
      <c r="M617" s="12">
        <v>0</v>
      </c>
      <c r="N617" s="12">
        <v>0</v>
      </c>
      <c r="O617" s="12">
        <v>3</v>
      </c>
      <c r="P617" s="12">
        <v>4</v>
      </c>
      <c r="Q617" s="144">
        <v>7</v>
      </c>
      <c r="R617" s="144">
        <v>1</v>
      </c>
      <c r="S617" s="144">
        <v>0</v>
      </c>
      <c r="T617" s="144">
        <v>1</v>
      </c>
      <c r="U617" s="144">
        <v>2</v>
      </c>
      <c r="V617" s="144">
        <v>1</v>
      </c>
      <c r="W617" s="144">
        <v>0</v>
      </c>
      <c r="X617" s="144">
        <v>1</v>
      </c>
      <c r="Y617" s="144">
        <v>0</v>
      </c>
      <c r="Z617" s="144">
        <v>0</v>
      </c>
      <c r="AA617" s="144">
        <v>0</v>
      </c>
      <c r="AB617" s="144">
        <v>0</v>
      </c>
      <c r="AC617" s="144">
        <v>0</v>
      </c>
      <c r="AD617" s="144">
        <v>0</v>
      </c>
      <c r="AE617" s="144">
        <v>0</v>
      </c>
      <c r="AF617" s="13">
        <v>64</v>
      </c>
    </row>
    <row r="618" spans="1:32" s="13" customFormat="1" ht="13.7" customHeight="1" x14ac:dyDescent="0.15">
      <c r="A618" s="9" t="s">
        <v>1113</v>
      </c>
      <c r="B618" s="9" t="s">
        <v>996</v>
      </c>
      <c r="C618" s="10" t="s">
        <v>998</v>
      </c>
      <c r="D618" s="12">
        <v>1</v>
      </c>
      <c r="E618" s="12">
        <v>0</v>
      </c>
      <c r="F618" s="12">
        <v>1</v>
      </c>
      <c r="G618" s="12">
        <v>2</v>
      </c>
      <c r="H618" s="12">
        <v>0</v>
      </c>
      <c r="I618" s="12">
        <v>29</v>
      </c>
      <c r="J618" s="12">
        <v>0</v>
      </c>
      <c r="K618" s="12">
        <v>2</v>
      </c>
      <c r="L618" s="12">
        <v>0</v>
      </c>
      <c r="M618" s="12">
        <v>1</v>
      </c>
      <c r="N618" s="12">
        <v>0</v>
      </c>
      <c r="O618" s="12">
        <v>20</v>
      </c>
      <c r="P618" s="12">
        <v>16</v>
      </c>
      <c r="Q618" s="144">
        <v>36</v>
      </c>
      <c r="R618" s="144">
        <v>2</v>
      </c>
      <c r="S618" s="144">
        <v>0</v>
      </c>
      <c r="T618" s="144">
        <v>2</v>
      </c>
      <c r="U618" s="144">
        <v>4</v>
      </c>
      <c r="V618" s="144">
        <v>1</v>
      </c>
      <c r="W618" s="144">
        <v>6</v>
      </c>
      <c r="X618" s="144">
        <v>1</v>
      </c>
      <c r="Y618" s="144">
        <v>1</v>
      </c>
      <c r="Z618" s="144">
        <v>0</v>
      </c>
      <c r="AA618" s="144">
        <v>0</v>
      </c>
      <c r="AB618" s="144">
        <v>2</v>
      </c>
      <c r="AC618" s="144">
        <v>0</v>
      </c>
      <c r="AD618" s="144">
        <v>0</v>
      </c>
      <c r="AE618" s="144">
        <v>2</v>
      </c>
      <c r="AF618" s="5">
        <v>65</v>
      </c>
    </row>
    <row r="619" spans="1:32" s="13" customFormat="1" ht="13.7" customHeight="1" x14ac:dyDescent="0.15">
      <c r="A619" s="9" t="s">
        <v>1113</v>
      </c>
      <c r="B619" s="9" t="s">
        <v>996</v>
      </c>
      <c r="C619" s="10" t="s">
        <v>999</v>
      </c>
      <c r="D619" s="12">
        <v>1</v>
      </c>
      <c r="E619" s="12">
        <v>0</v>
      </c>
      <c r="F619" s="144">
        <v>1</v>
      </c>
      <c r="G619" s="12">
        <v>0</v>
      </c>
      <c r="H619" s="144">
        <v>0</v>
      </c>
      <c r="I619" s="12">
        <v>9</v>
      </c>
      <c r="J619" s="12">
        <v>0</v>
      </c>
      <c r="K619" s="12">
        <v>1</v>
      </c>
      <c r="L619" s="12">
        <v>0</v>
      </c>
      <c r="M619" s="12">
        <v>0</v>
      </c>
      <c r="N619" s="12">
        <v>0</v>
      </c>
      <c r="O619" s="12">
        <v>8</v>
      </c>
      <c r="P619" s="12">
        <v>4</v>
      </c>
      <c r="Q619" s="144">
        <v>12</v>
      </c>
      <c r="R619" s="144">
        <v>1</v>
      </c>
      <c r="S619" s="144">
        <v>0</v>
      </c>
      <c r="T619" s="144">
        <v>1</v>
      </c>
      <c r="U619" s="144">
        <v>2</v>
      </c>
      <c r="V619" s="144">
        <v>1</v>
      </c>
      <c r="W619" s="144">
        <v>0</v>
      </c>
      <c r="X619" s="144">
        <v>1</v>
      </c>
      <c r="Y619" s="144">
        <v>0</v>
      </c>
      <c r="Z619" s="144">
        <v>0</v>
      </c>
      <c r="AA619" s="144">
        <v>1</v>
      </c>
      <c r="AB619" s="144">
        <v>0</v>
      </c>
      <c r="AC619" s="144">
        <v>0</v>
      </c>
      <c r="AD619" s="144">
        <v>0</v>
      </c>
      <c r="AE619" s="144">
        <v>0</v>
      </c>
      <c r="AF619" s="13">
        <v>66</v>
      </c>
    </row>
    <row r="620" spans="1:32" s="13" customFormat="1" ht="13.7" customHeight="1" x14ac:dyDescent="0.15">
      <c r="A620" s="9" t="s">
        <v>1113</v>
      </c>
      <c r="B620" s="9" t="s">
        <v>996</v>
      </c>
      <c r="C620" s="10" t="s">
        <v>1001</v>
      </c>
      <c r="D620" s="12">
        <v>1</v>
      </c>
      <c r="E620" s="12">
        <v>0</v>
      </c>
      <c r="F620" s="12">
        <v>1</v>
      </c>
      <c r="G620" s="12">
        <v>1</v>
      </c>
      <c r="H620" s="12">
        <v>0</v>
      </c>
      <c r="I620" s="12">
        <v>30</v>
      </c>
      <c r="J620" s="12">
        <v>0</v>
      </c>
      <c r="K620" s="12">
        <v>1</v>
      </c>
      <c r="L620" s="12">
        <v>0</v>
      </c>
      <c r="M620" s="12">
        <v>0</v>
      </c>
      <c r="N620" s="12">
        <v>0</v>
      </c>
      <c r="O620" s="12">
        <v>18</v>
      </c>
      <c r="P620" s="12">
        <v>16</v>
      </c>
      <c r="Q620" s="144">
        <v>34</v>
      </c>
      <c r="R620" s="144">
        <v>1</v>
      </c>
      <c r="S620" s="144">
        <v>0</v>
      </c>
      <c r="T620" s="144">
        <v>0</v>
      </c>
      <c r="U620" s="144">
        <v>1</v>
      </c>
      <c r="V620" s="144">
        <v>1</v>
      </c>
      <c r="W620" s="144">
        <v>6</v>
      </c>
      <c r="X620" s="144">
        <v>1</v>
      </c>
      <c r="Y620" s="144">
        <v>1</v>
      </c>
      <c r="Z620" s="144">
        <v>0</v>
      </c>
      <c r="AA620" s="144">
        <v>0</v>
      </c>
      <c r="AB620" s="144">
        <v>0</v>
      </c>
      <c r="AC620" s="144">
        <v>0</v>
      </c>
      <c r="AD620" s="144">
        <v>0</v>
      </c>
      <c r="AE620" s="144">
        <v>0</v>
      </c>
      <c r="AF620" s="13">
        <v>67</v>
      </c>
    </row>
    <row r="621" spans="1:32" s="13" customFormat="1" ht="13.7" customHeight="1" x14ac:dyDescent="0.15">
      <c r="A621" s="14"/>
      <c r="B621" s="14" t="s">
        <v>1073</v>
      </c>
      <c r="C621" s="14">
        <f>COUNTA(C617:C620)</f>
        <v>4</v>
      </c>
      <c r="D621" s="16">
        <f t="shared" ref="D621:AE621" si="285">SUM(D617:D620)</f>
        <v>4</v>
      </c>
      <c r="E621" s="16">
        <f t="shared" si="285"/>
        <v>0</v>
      </c>
      <c r="F621" s="16">
        <f t="shared" si="285"/>
        <v>4</v>
      </c>
      <c r="G621" s="16">
        <f t="shared" si="285"/>
        <v>3</v>
      </c>
      <c r="H621" s="16">
        <f t="shared" si="285"/>
        <v>0</v>
      </c>
      <c r="I621" s="16">
        <f t="shared" si="285"/>
        <v>72</v>
      </c>
      <c r="J621" s="16">
        <f t="shared" ref="J621" si="286">SUM(J617:J620)</f>
        <v>0</v>
      </c>
      <c r="K621" s="16">
        <f t="shared" si="285"/>
        <v>5</v>
      </c>
      <c r="L621" s="16">
        <f t="shared" ref="L621" si="287">SUM(L617:L620)</f>
        <v>0</v>
      </c>
      <c r="M621" s="16">
        <f t="shared" si="285"/>
        <v>1</v>
      </c>
      <c r="N621" s="16">
        <f t="shared" si="285"/>
        <v>0</v>
      </c>
      <c r="O621" s="16">
        <f t="shared" si="285"/>
        <v>49</v>
      </c>
      <c r="P621" s="16">
        <f t="shared" si="285"/>
        <v>40</v>
      </c>
      <c r="Q621" s="16">
        <f t="shared" si="285"/>
        <v>89</v>
      </c>
      <c r="R621" s="16">
        <f t="shared" si="285"/>
        <v>5</v>
      </c>
      <c r="S621" s="16">
        <f t="shared" si="285"/>
        <v>0</v>
      </c>
      <c r="T621" s="16">
        <f t="shared" si="285"/>
        <v>4</v>
      </c>
      <c r="U621" s="16">
        <f t="shared" si="285"/>
        <v>9</v>
      </c>
      <c r="V621" s="16">
        <f t="shared" si="285"/>
        <v>4</v>
      </c>
      <c r="W621" s="16">
        <f t="shared" si="285"/>
        <v>12</v>
      </c>
      <c r="X621" s="16">
        <f t="shared" si="285"/>
        <v>4</v>
      </c>
      <c r="Y621" s="16">
        <f t="shared" si="285"/>
        <v>2</v>
      </c>
      <c r="Z621" s="16">
        <f t="shared" si="285"/>
        <v>0</v>
      </c>
      <c r="AA621" s="16">
        <f t="shared" si="285"/>
        <v>1</v>
      </c>
      <c r="AB621" s="16">
        <f t="shared" si="285"/>
        <v>2</v>
      </c>
      <c r="AC621" s="16">
        <f t="shared" ref="AC621" si="288">SUM(AC617:AC620)</f>
        <v>0</v>
      </c>
      <c r="AD621" s="16">
        <f t="shared" si="285"/>
        <v>0</v>
      </c>
      <c r="AE621" s="16">
        <f t="shared" si="285"/>
        <v>2</v>
      </c>
      <c r="AF621" s="13">
        <v>72</v>
      </c>
    </row>
    <row r="622" spans="1:32" s="13" customFormat="1" ht="13.7" customHeight="1" x14ac:dyDescent="0.15">
      <c r="A622" s="9" t="s">
        <v>1113</v>
      </c>
      <c r="B622" s="9" t="s">
        <v>1012</v>
      </c>
      <c r="C622" s="10" t="s">
        <v>1013</v>
      </c>
      <c r="D622" s="12">
        <v>1</v>
      </c>
      <c r="E622" s="12">
        <v>0</v>
      </c>
      <c r="F622" s="12">
        <v>1</v>
      </c>
      <c r="G622" s="12">
        <v>0</v>
      </c>
      <c r="H622" s="12">
        <v>0</v>
      </c>
      <c r="I622" s="12">
        <v>12</v>
      </c>
      <c r="J622" s="12">
        <v>0</v>
      </c>
      <c r="K622" s="12">
        <v>1</v>
      </c>
      <c r="L622" s="12">
        <v>0</v>
      </c>
      <c r="M622" s="12">
        <v>2</v>
      </c>
      <c r="N622" s="12">
        <v>0</v>
      </c>
      <c r="O622" s="12">
        <v>8</v>
      </c>
      <c r="P622" s="12">
        <v>9</v>
      </c>
      <c r="Q622" s="144">
        <v>17</v>
      </c>
      <c r="R622" s="144">
        <v>1</v>
      </c>
      <c r="S622" s="144">
        <v>0</v>
      </c>
      <c r="T622" s="144">
        <v>0</v>
      </c>
      <c r="U622" s="144">
        <v>1</v>
      </c>
      <c r="V622" s="144">
        <v>1</v>
      </c>
      <c r="W622" s="144">
        <v>1</v>
      </c>
      <c r="X622" s="144">
        <v>1</v>
      </c>
      <c r="Y622" s="144">
        <v>0</v>
      </c>
      <c r="Z622" s="144">
        <v>0</v>
      </c>
      <c r="AA622" s="144">
        <v>0</v>
      </c>
      <c r="AB622" s="144">
        <v>1</v>
      </c>
      <c r="AC622" s="144">
        <v>0</v>
      </c>
      <c r="AD622" s="144">
        <v>0</v>
      </c>
      <c r="AE622" s="144">
        <v>1</v>
      </c>
      <c r="AF622" s="13">
        <v>73</v>
      </c>
    </row>
    <row r="623" spans="1:32" s="13" customFormat="1" ht="13.7" customHeight="1" x14ac:dyDescent="0.15">
      <c r="A623" s="14"/>
      <c r="B623" s="14" t="s">
        <v>1073</v>
      </c>
      <c r="C623" s="14">
        <v>1</v>
      </c>
      <c r="D623" s="16">
        <f>D622</f>
        <v>1</v>
      </c>
      <c r="E623" s="16">
        <f t="shared" ref="E623:AE623" si="289">E622</f>
        <v>0</v>
      </c>
      <c r="F623" s="16">
        <f t="shared" si="289"/>
        <v>1</v>
      </c>
      <c r="G623" s="16">
        <f t="shared" si="289"/>
        <v>0</v>
      </c>
      <c r="H623" s="16">
        <f t="shared" si="289"/>
        <v>0</v>
      </c>
      <c r="I623" s="16">
        <f t="shared" si="289"/>
        <v>12</v>
      </c>
      <c r="J623" s="16">
        <f t="shared" ref="J623" si="290">J622</f>
        <v>0</v>
      </c>
      <c r="K623" s="16">
        <f t="shared" si="289"/>
        <v>1</v>
      </c>
      <c r="L623" s="16">
        <f t="shared" ref="L623" si="291">L622</f>
        <v>0</v>
      </c>
      <c r="M623" s="16">
        <f t="shared" si="289"/>
        <v>2</v>
      </c>
      <c r="N623" s="16">
        <f t="shared" si="289"/>
        <v>0</v>
      </c>
      <c r="O623" s="16">
        <f t="shared" si="289"/>
        <v>8</v>
      </c>
      <c r="P623" s="16">
        <f t="shared" si="289"/>
        <v>9</v>
      </c>
      <c r="Q623" s="16">
        <f t="shared" si="289"/>
        <v>17</v>
      </c>
      <c r="R623" s="16">
        <f t="shared" si="289"/>
        <v>1</v>
      </c>
      <c r="S623" s="16">
        <f t="shared" si="289"/>
        <v>0</v>
      </c>
      <c r="T623" s="16">
        <f t="shared" si="289"/>
        <v>0</v>
      </c>
      <c r="U623" s="16">
        <f t="shared" si="289"/>
        <v>1</v>
      </c>
      <c r="V623" s="16">
        <f t="shared" si="289"/>
        <v>1</v>
      </c>
      <c r="W623" s="16">
        <f t="shared" si="289"/>
        <v>1</v>
      </c>
      <c r="X623" s="16">
        <f t="shared" si="289"/>
        <v>1</v>
      </c>
      <c r="Y623" s="16">
        <f t="shared" si="289"/>
        <v>0</v>
      </c>
      <c r="Z623" s="16">
        <f t="shared" si="289"/>
        <v>0</v>
      </c>
      <c r="AA623" s="16">
        <f t="shared" si="289"/>
        <v>0</v>
      </c>
      <c r="AB623" s="16">
        <f t="shared" si="289"/>
        <v>1</v>
      </c>
      <c r="AC623" s="16">
        <f t="shared" ref="AC623" si="292">AC622</f>
        <v>0</v>
      </c>
      <c r="AD623" s="16">
        <f t="shared" si="289"/>
        <v>0</v>
      </c>
      <c r="AE623" s="16">
        <f t="shared" si="289"/>
        <v>1</v>
      </c>
      <c r="AF623" s="13">
        <v>74</v>
      </c>
    </row>
    <row r="624" spans="1:32" s="5" customFormat="1" ht="13.7" customHeight="1" x14ac:dyDescent="0.15">
      <c r="A624" s="9" t="s">
        <v>1113</v>
      </c>
      <c r="B624" s="9" t="s">
        <v>1014</v>
      </c>
      <c r="C624" s="10" t="s">
        <v>1015</v>
      </c>
      <c r="D624" s="12">
        <v>1</v>
      </c>
      <c r="E624" s="12">
        <v>0</v>
      </c>
      <c r="F624" s="12">
        <v>1</v>
      </c>
      <c r="G624" s="12">
        <v>0</v>
      </c>
      <c r="H624" s="12">
        <v>0</v>
      </c>
      <c r="I624" s="12">
        <v>7</v>
      </c>
      <c r="J624" s="12">
        <v>0</v>
      </c>
      <c r="K624" s="12">
        <v>1</v>
      </c>
      <c r="L624" s="12">
        <v>0</v>
      </c>
      <c r="M624" s="12">
        <v>0</v>
      </c>
      <c r="N624" s="12">
        <v>0</v>
      </c>
      <c r="O624" s="12">
        <v>6</v>
      </c>
      <c r="P624" s="12">
        <v>4</v>
      </c>
      <c r="Q624" s="144">
        <v>10</v>
      </c>
      <c r="R624" s="144">
        <v>1</v>
      </c>
      <c r="S624" s="144">
        <v>0</v>
      </c>
      <c r="T624" s="144">
        <v>1</v>
      </c>
      <c r="U624" s="144">
        <v>2</v>
      </c>
      <c r="V624" s="144">
        <v>1</v>
      </c>
      <c r="W624" s="144">
        <v>0</v>
      </c>
      <c r="X624" s="144">
        <v>1</v>
      </c>
      <c r="Y624" s="144">
        <v>0</v>
      </c>
      <c r="Z624" s="144">
        <v>0</v>
      </c>
      <c r="AA624" s="144">
        <v>0</v>
      </c>
      <c r="AB624" s="144">
        <v>1</v>
      </c>
      <c r="AC624" s="144">
        <v>0</v>
      </c>
      <c r="AD624" s="144">
        <v>0</v>
      </c>
      <c r="AE624" s="144">
        <v>1</v>
      </c>
      <c r="AF624" s="5">
        <v>1</v>
      </c>
    </row>
    <row r="625" spans="1:32" s="13" customFormat="1" ht="13.7" customHeight="1" x14ac:dyDescent="0.15">
      <c r="A625" s="9" t="s">
        <v>1113</v>
      </c>
      <c r="B625" s="9" t="s">
        <v>1014</v>
      </c>
      <c r="C625" s="10" t="s">
        <v>1016</v>
      </c>
      <c r="D625" s="12">
        <v>1</v>
      </c>
      <c r="E625" s="12">
        <v>0</v>
      </c>
      <c r="F625" s="12">
        <v>1</v>
      </c>
      <c r="G625" s="12">
        <v>0</v>
      </c>
      <c r="H625" s="12">
        <v>0</v>
      </c>
      <c r="I625" s="12">
        <v>24</v>
      </c>
      <c r="J625" s="12">
        <v>0</v>
      </c>
      <c r="K625" s="12">
        <v>1</v>
      </c>
      <c r="L625" s="12">
        <v>0</v>
      </c>
      <c r="M625" s="12">
        <v>1</v>
      </c>
      <c r="N625" s="12">
        <v>0</v>
      </c>
      <c r="O625" s="12">
        <v>14</v>
      </c>
      <c r="P625" s="12">
        <v>14</v>
      </c>
      <c r="Q625" s="144">
        <v>28</v>
      </c>
      <c r="R625" s="144">
        <v>1</v>
      </c>
      <c r="S625" s="144">
        <v>0</v>
      </c>
      <c r="T625" s="144">
        <v>2</v>
      </c>
      <c r="U625" s="144">
        <v>3</v>
      </c>
      <c r="V625" s="144">
        <v>1</v>
      </c>
      <c r="W625" s="144">
        <v>6</v>
      </c>
      <c r="X625" s="144">
        <v>1</v>
      </c>
      <c r="Y625" s="144">
        <v>1</v>
      </c>
      <c r="Z625" s="144">
        <v>0</v>
      </c>
      <c r="AA625" s="144">
        <v>0</v>
      </c>
      <c r="AB625" s="144">
        <v>1</v>
      </c>
      <c r="AC625" s="144">
        <v>0</v>
      </c>
      <c r="AD625" s="144">
        <v>0</v>
      </c>
      <c r="AE625" s="144">
        <v>1</v>
      </c>
      <c r="AF625" s="13">
        <v>2</v>
      </c>
    </row>
    <row r="626" spans="1:32" s="5" customFormat="1" ht="13.7" customHeight="1" x14ac:dyDescent="0.15">
      <c r="A626" s="9" t="s">
        <v>1113</v>
      </c>
      <c r="B626" s="9" t="s">
        <v>1014</v>
      </c>
      <c r="C626" s="10" t="s">
        <v>1017</v>
      </c>
      <c r="D626" s="12">
        <v>1</v>
      </c>
      <c r="E626" s="12">
        <v>0</v>
      </c>
      <c r="F626" s="12">
        <v>1</v>
      </c>
      <c r="G626" s="12">
        <v>0</v>
      </c>
      <c r="H626" s="12">
        <v>0</v>
      </c>
      <c r="I626" s="12">
        <v>8</v>
      </c>
      <c r="J626" s="12">
        <v>0</v>
      </c>
      <c r="K626" s="12">
        <v>1</v>
      </c>
      <c r="L626" s="12">
        <v>0</v>
      </c>
      <c r="M626" s="12">
        <v>0</v>
      </c>
      <c r="N626" s="12">
        <v>0</v>
      </c>
      <c r="O626" s="12">
        <v>7</v>
      </c>
      <c r="P626" s="12">
        <v>4</v>
      </c>
      <c r="Q626" s="144">
        <v>11</v>
      </c>
      <c r="R626" s="144">
        <v>1</v>
      </c>
      <c r="S626" s="144">
        <v>0</v>
      </c>
      <c r="T626" s="144">
        <v>1</v>
      </c>
      <c r="U626" s="144">
        <v>2</v>
      </c>
      <c r="V626" s="144">
        <v>1</v>
      </c>
      <c r="W626" s="144">
        <v>1</v>
      </c>
      <c r="X626" s="144">
        <v>1</v>
      </c>
      <c r="Y626" s="144">
        <v>0</v>
      </c>
      <c r="Z626" s="144">
        <v>0</v>
      </c>
      <c r="AA626" s="144">
        <v>0</v>
      </c>
      <c r="AB626" s="144">
        <v>0</v>
      </c>
      <c r="AC626" s="144">
        <v>0</v>
      </c>
      <c r="AD626" s="144">
        <v>0</v>
      </c>
      <c r="AE626" s="144">
        <v>0</v>
      </c>
      <c r="AF626" s="13">
        <v>3</v>
      </c>
    </row>
    <row r="627" spans="1:32" s="13" customFormat="1" ht="13.7" customHeight="1" x14ac:dyDescent="0.15">
      <c r="A627" s="9" t="s">
        <v>1113</v>
      </c>
      <c r="B627" s="9" t="s">
        <v>1014</v>
      </c>
      <c r="C627" s="10" t="s">
        <v>1018</v>
      </c>
      <c r="D627" s="12">
        <v>1</v>
      </c>
      <c r="E627" s="12">
        <v>0</v>
      </c>
      <c r="F627" s="12">
        <v>1</v>
      </c>
      <c r="G627" s="12">
        <v>0</v>
      </c>
      <c r="H627" s="12">
        <v>0</v>
      </c>
      <c r="I627" s="12">
        <v>3</v>
      </c>
      <c r="J627" s="12">
        <v>0</v>
      </c>
      <c r="K627" s="12">
        <v>1</v>
      </c>
      <c r="L627" s="12">
        <v>0</v>
      </c>
      <c r="M627" s="12">
        <v>0</v>
      </c>
      <c r="N627" s="12">
        <v>0</v>
      </c>
      <c r="O627" s="12">
        <v>5</v>
      </c>
      <c r="P627" s="12">
        <v>1</v>
      </c>
      <c r="Q627" s="144">
        <v>6</v>
      </c>
      <c r="R627" s="144">
        <v>1</v>
      </c>
      <c r="S627" s="144">
        <v>0</v>
      </c>
      <c r="T627" s="144">
        <v>1</v>
      </c>
      <c r="U627" s="144">
        <v>2</v>
      </c>
      <c r="V627" s="144">
        <v>1</v>
      </c>
      <c r="W627" s="144">
        <v>0</v>
      </c>
      <c r="X627" s="144">
        <v>1</v>
      </c>
      <c r="Y627" s="144">
        <v>0</v>
      </c>
      <c r="Z627" s="144">
        <v>0</v>
      </c>
      <c r="AA627" s="144">
        <v>0</v>
      </c>
      <c r="AB627" s="144">
        <v>0</v>
      </c>
      <c r="AC627" s="144">
        <v>0</v>
      </c>
      <c r="AD627" s="144">
        <v>0</v>
      </c>
      <c r="AE627" s="144">
        <v>0</v>
      </c>
      <c r="AF627" s="13">
        <v>4</v>
      </c>
    </row>
    <row r="628" spans="1:32" s="13" customFormat="1" ht="13.7" customHeight="1" x14ac:dyDescent="0.15">
      <c r="A628" s="9" t="s">
        <v>1113</v>
      </c>
      <c r="B628" s="9" t="s">
        <v>1014</v>
      </c>
      <c r="C628" s="10" t="s">
        <v>1105</v>
      </c>
      <c r="D628" s="144">
        <v>0</v>
      </c>
      <c r="E628" s="144">
        <v>0</v>
      </c>
      <c r="F628" s="144">
        <v>0</v>
      </c>
      <c r="G628" s="144">
        <v>0</v>
      </c>
      <c r="H628" s="144">
        <v>0</v>
      </c>
      <c r="I628" s="144">
        <v>0</v>
      </c>
      <c r="J628" s="144">
        <v>0</v>
      </c>
      <c r="K628" s="144">
        <v>0</v>
      </c>
      <c r="L628" s="144">
        <v>0</v>
      </c>
      <c r="M628" s="144">
        <v>0</v>
      </c>
      <c r="N628" s="144">
        <v>0</v>
      </c>
      <c r="O628" s="144">
        <v>0</v>
      </c>
      <c r="P628" s="144">
        <v>0</v>
      </c>
      <c r="Q628" s="144">
        <v>0</v>
      </c>
      <c r="R628" s="144">
        <v>0</v>
      </c>
      <c r="S628" s="144">
        <v>0</v>
      </c>
      <c r="T628" s="144">
        <v>0</v>
      </c>
      <c r="U628" s="144">
        <v>0</v>
      </c>
      <c r="V628" s="144">
        <v>0</v>
      </c>
      <c r="W628" s="144">
        <v>0</v>
      </c>
      <c r="X628" s="144">
        <v>0</v>
      </c>
      <c r="Y628" s="144">
        <v>0</v>
      </c>
      <c r="Z628" s="144">
        <v>0</v>
      </c>
      <c r="AA628" s="144">
        <v>0</v>
      </c>
      <c r="AB628" s="144">
        <v>0</v>
      </c>
      <c r="AC628" s="144">
        <v>0</v>
      </c>
      <c r="AD628" s="144">
        <v>0</v>
      </c>
      <c r="AE628" s="144">
        <v>0</v>
      </c>
      <c r="AF628" s="5">
        <v>6</v>
      </c>
    </row>
    <row r="629" spans="1:32" s="13" customFormat="1" ht="13.7" customHeight="1" x14ac:dyDescent="0.15">
      <c r="A629" s="9" t="s">
        <v>1113</v>
      </c>
      <c r="B629" s="9" t="s">
        <v>1014</v>
      </c>
      <c r="C629" s="10" t="s">
        <v>1142</v>
      </c>
      <c r="D629" s="12">
        <v>0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v>0</v>
      </c>
      <c r="L629" s="12">
        <v>0</v>
      </c>
      <c r="M629" s="12">
        <v>0</v>
      </c>
      <c r="N629" s="12">
        <v>0</v>
      </c>
      <c r="O629" s="144">
        <v>0</v>
      </c>
      <c r="P629" s="144">
        <v>0</v>
      </c>
      <c r="Q629" s="144">
        <v>0</v>
      </c>
      <c r="R629" s="12">
        <v>0</v>
      </c>
      <c r="S629" s="12">
        <v>0</v>
      </c>
      <c r="T629" s="12">
        <v>0</v>
      </c>
      <c r="U629" s="144">
        <v>0</v>
      </c>
      <c r="V629" s="144">
        <v>0</v>
      </c>
      <c r="W629" s="144">
        <v>0</v>
      </c>
      <c r="X629" s="144">
        <v>0</v>
      </c>
      <c r="Y629" s="144">
        <v>0</v>
      </c>
      <c r="Z629" s="144">
        <v>0</v>
      </c>
      <c r="AA629" s="144">
        <v>0</v>
      </c>
      <c r="AB629" s="144">
        <v>0</v>
      </c>
      <c r="AC629" s="144">
        <v>0</v>
      </c>
      <c r="AD629" s="144">
        <v>0</v>
      </c>
      <c r="AE629" s="144">
        <v>0</v>
      </c>
      <c r="AF629" s="13">
        <v>7</v>
      </c>
    </row>
    <row r="630" spans="1:32" s="13" customFormat="1" ht="13.7" customHeight="1" x14ac:dyDescent="0.15">
      <c r="A630" s="9" t="s">
        <v>1113</v>
      </c>
      <c r="B630" s="9" t="s">
        <v>1014</v>
      </c>
      <c r="C630" s="10" t="s">
        <v>1020</v>
      </c>
      <c r="D630" s="12">
        <v>1</v>
      </c>
      <c r="E630" s="12">
        <v>0</v>
      </c>
      <c r="F630" s="12">
        <v>0</v>
      </c>
      <c r="G630" s="12">
        <v>0</v>
      </c>
      <c r="H630" s="12">
        <v>0</v>
      </c>
      <c r="I630" s="12">
        <v>2</v>
      </c>
      <c r="J630" s="12">
        <v>0</v>
      </c>
      <c r="K630" s="12">
        <v>0</v>
      </c>
      <c r="L630" s="12">
        <v>0</v>
      </c>
      <c r="M630" s="12">
        <v>0</v>
      </c>
      <c r="N630" s="12">
        <v>0</v>
      </c>
      <c r="O630" s="12">
        <v>2</v>
      </c>
      <c r="P630" s="12">
        <v>1</v>
      </c>
      <c r="Q630" s="144">
        <v>3</v>
      </c>
      <c r="R630" s="144">
        <v>1</v>
      </c>
      <c r="S630" s="144">
        <v>0</v>
      </c>
      <c r="T630" s="144">
        <v>1</v>
      </c>
      <c r="U630" s="144">
        <v>2</v>
      </c>
      <c r="V630" s="144">
        <v>1</v>
      </c>
      <c r="W630" s="144">
        <v>0</v>
      </c>
      <c r="X630" s="144">
        <v>1</v>
      </c>
      <c r="Y630" s="144">
        <v>0</v>
      </c>
      <c r="Z630" s="144">
        <v>0</v>
      </c>
      <c r="AA630" s="144">
        <v>0</v>
      </c>
      <c r="AB630" s="144">
        <v>0</v>
      </c>
      <c r="AC630" s="144">
        <v>0</v>
      </c>
      <c r="AD630" s="144">
        <v>0</v>
      </c>
      <c r="AE630" s="144">
        <v>0</v>
      </c>
      <c r="AF630" s="13">
        <v>8</v>
      </c>
    </row>
    <row r="631" spans="1:32" s="13" customFormat="1" ht="13.7" customHeight="1" x14ac:dyDescent="0.15">
      <c r="A631" s="9" t="s">
        <v>1113</v>
      </c>
      <c r="B631" s="9" t="s">
        <v>1014</v>
      </c>
      <c r="C631" s="10" t="s">
        <v>65</v>
      </c>
      <c r="D631" s="12">
        <v>1</v>
      </c>
      <c r="E631" s="12">
        <v>0</v>
      </c>
      <c r="F631" s="12">
        <v>1</v>
      </c>
      <c r="G631" s="12">
        <v>0</v>
      </c>
      <c r="H631" s="12">
        <v>0</v>
      </c>
      <c r="I631" s="12">
        <v>13</v>
      </c>
      <c r="J631" s="12">
        <v>0</v>
      </c>
      <c r="K631" s="12">
        <v>1</v>
      </c>
      <c r="L631" s="12">
        <v>0</v>
      </c>
      <c r="M631" s="12">
        <v>0</v>
      </c>
      <c r="N631" s="12">
        <v>0</v>
      </c>
      <c r="O631" s="12">
        <v>9</v>
      </c>
      <c r="P631" s="12">
        <v>7</v>
      </c>
      <c r="Q631" s="144">
        <v>16</v>
      </c>
      <c r="R631" s="144">
        <v>1</v>
      </c>
      <c r="S631" s="144">
        <v>0</v>
      </c>
      <c r="T631" s="144">
        <v>2</v>
      </c>
      <c r="U631" s="144">
        <v>3</v>
      </c>
      <c r="V631" s="144">
        <v>1</v>
      </c>
      <c r="W631" s="144">
        <v>0</v>
      </c>
      <c r="X631" s="144">
        <v>1</v>
      </c>
      <c r="Y631" s="144">
        <v>0</v>
      </c>
      <c r="Z631" s="144">
        <v>0</v>
      </c>
      <c r="AA631" s="144">
        <v>0</v>
      </c>
      <c r="AB631" s="144">
        <v>0</v>
      </c>
      <c r="AC631" s="144">
        <v>0</v>
      </c>
      <c r="AD631" s="144">
        <v>0</v>
      </c>
      <c r="AE631" s="144">
        <v>0</v>
      </c>
      <c r="AF631" s="13">
        <v>9</v>
      </c>
    </row>
    <row r="632" spans="1:32" s="13" customFormat="1" ht="13.7" customHeight="1" x14ac:dyDescent="0.15">
      <c r="A632" s="14"/>
      <c r="B632" s="14" t="s">
        <v>1073</v>
      </c>
      <c r="C632" s="14">
        <f>COUNTA(C624:C631)</f>
        <v>8</v>
      </c>
      <c r="D632" s="16">
        <f t="shared" ref="D632:AE632" si="293">SUM(D624:D631)</f>
        <v>6</v>
      </c>
      <c r="E632" s="16">
        <f t="shared" si="293"/>
        <v>0</v>
      </c>
      <c r="F632" s="16">
        <f t="shared" si="293"/>
        <v>5</v>
      </c>
      <c r="G632" s="16">
        <f t="shared" si="293"/>
        <v>0</v>
      </c>
      <c r="H632" s="16">
        <f t="shared" si="293"/>
        <v>0</v>
      </c>
      <c r="I632" s="16">
        <f t="shared" si="293"/>
        <v>57</v>
      </c>
      <c r="J632" s="16">
        <f t="shared" ref="J632" si="294">SUM(J624:J631)</f>
        <v>0</v>
      </c>
      <c r="K632" s="16">
        <f t="shared" si="293"/>
        <v>5</v>
      </c>
      <c r="L632" s="16">
        <f t="shared" ref="L632" si="295">SUM(L624:L631)</f>
        <v>0</v>
      </c>
      <c r="M632" s="16">
        <f t="shared" si="293"/>
        <v>1</v>
      </c>
      <c r="N632" s="16">
        <f t="shared" si="293"/>
        <v>0</v>
      </c>
      <c r="O632" s="16">
        <f t="shared" si="293"/>
        <v>43</v>
      </c>
      <c r="P632" s="16">
        <f t="shared" si="293"/>
        <v>31</v>
      </c>
      <c r="Q632" s="16">
        <f t="shared" si="293"/>
        <v>74</v>
      </c>
      <c r="R632" s="16">
        <f t="shared" si="293"/>
        <v>6</v>
      </c>
      <c r="S632" s="16">
        <f t="shared" si="293"/>
        <v>0</v>
      </c>
      <c r="T632" s="16">
        <f t="shared" si="293"/>
        <v>8</v>
      </c>
      <c r="U632" s="16">
        <f t="shared" si="293"/>
        <v>14</v>
      </c>
      <c r="V632" s="16">
        <f t="shared" si="293"/>
        <v>6</v>
      </c>
      <c r="W632" s="16">
        <f t="shared" si="293"/>
        <v>7</v>
      </c>
      <c r="X632" s="16">
        <f t="shared" si="293"/>
        <v>6</v>
      </c>
      <c r="Y632" s="16">
        <f t="shared" si="293"/>
        <v>1</v>
      </c>
      <c r="Z632" s="16">
        <f t="shared" si="293"/>
        <v>0</v>
      </c>
      <c r="AA632" s="16">
        <f t="shared" si="293"/>
        <v>0</v>
      </c>
      <c r="AB632" s="16">
        <f t="shared" si="293"/>
        <v>2</v>
      </c>
      <c r="AC632" s="16">
        <f t="shared" ref="AC632" si="296">SUM(AC624:AC631)</f>
        <v>0</v>
      </c>
      <c r="AD632" s="16">
        <f t="shared" si="293"/>
        <v>0</v>
      </c>
      <c r="AE632" s="16">
        <f t="shared" si="293"/>
        <v>2</v>
      </c>
      <c r="AF632" s="13">
        <v>10</v>
      </c>
    </row>
    <row r="633" spans="1:32" s="13" customFormat="1" ht="13.7" customHeight="1" x14ac:dyDescent="0.15">
      <c r="A633" s="9" t="s">
        <v>1113</v>
      </c>
      <c r="B633" s="9" t="s">
        <v>1021</v>
      </c>
      <c r="C633" s="10" t="s">
        <v>1022</v>
      </c>
      <c r="D633" s="12">
        <v>1</v>
      </c>
      <c r="E633" s="12">
        <v>0</v>
      </c>
      <c r="F633" s="12">
        <v>1</v>
      </c>
      <c r="G633" s="12">
        <v>0</v>
      </c>
      <c r="H633" s="12">
        <v>0</v>
      </c>
      <c r="I633" s="12">
        <v>10</v>
      </c>
      <c r="J633" s="12">
        <v>0</v>
      </c>
      <c r="K633" s="12">
        <v>1</v>
      </c>
      <c r="L633" s="12">
        <v>0</v>
      </c>
      <c r="M633" s="12">
        <v>0</v>
      </c>
      <c r="N633" s="12">
        <v>0</v>
      </c>
      <c r="O633" s="12">
        <v>9</v>
      </c>
      <c r="P633" s="12">
        <v>4</v>
      </c>
      <c r="Q633" s="144">
        <v>13</v>
      </c>
      <c r="R633" s="144">
        <v>1</v>
      </c>
      <c r="S633" s="144">
        <v>0</v>
      </c>
      <c r="T633" s="144">
        <v>1</v>
      </c>
      <c r="U633" s="144">
        <v>2</v>
      </c>
      <c r="V633" s="144">
        <v>1</v>
      </c>
      <c r="W633" s="144">
        <v>0</v>
      </c>
      <c r="X633" s="144">
        <v>1</v>
      </c>
      <c r="Y633" s="144">
        <v>1</v>
      </c>
      <c r="Z633" s="144">
        <v>0</v>
      </c>
      <c r="AA633" s="144">
        <v>0</v>
      </c>
      <c r="AB633" s="144">
        <v>0</v>
      </c>
      <c r="AC633" s="144">
        <v>0</v>
      </c>
      <c r="AD633" s="144">
        <v>0</v>
      </c>
      <c r="AE633" s="144">
        <v>0</v>
      </c>
      <c r="AF633" s="5">
        <v>11</v>
      </c>
    </row>
    <row r="634" spans="1:32" s="13" customFormat="1" ht="13.7" customHeight="1" x14ac:dyDescent="0.15">
      <c r="A634" s="9" t="s">
        <v>1113</v>
      </c>
      <c r="B634" s="9" t="s">
        <v>1021</v>
      </c>
      <c r="C634" s="10" t="s">
        <v>1023</v>
      </c>
      <c r="D634" s="12">
        <v>1</v>
      </c>
      <c r="E634" s="12">
        <v>0</v>
      </c>
      <c r="F634" s="12">
        <v>1</v>
      </c>
      <c r="G634" s="12">
        <v>0</v>
      </c>
      <c r="H634" s="12">
        <v>0</v>
      </c>
      <c r="I634" s="12">
        <v>3</v>
      </c>
      <c r="J634" s="12">
        <v>0</v>
      </c>
      <c r="K634" s="12">
        <v>1</v>
      </c>
      <c r="L634" s="12">
        <v>0</v>
      </c>
      <c r="M634" s="12">
        <v>0</v>
      </c>
      <c r="N634" s="12">
        <v>0</v>
      </c>
      <c r="O634" s="12">
        <v>3</v>
      </c>
      <c r="P634" s="12">
        <v>3</v>
      </c>
      <c r="Q634" s="144">
        <v>6</v>
      </c>
      <c r="R634" s="144">
        <v>1</v>
      </c>
      <c r="S634" s="144">
        <v>0</v>
      </c>
      <c r="T634" s="144">
        <v>0</v>
      </c>
      <c r="U634" s="144">
        <v>1</v>
      </c>
      <c r="V634" s="144">
        <v>1</v>
      </c>
      <c r="W634" s="144">
        <v>0</v>
      </c>
      <c r="X634" s="144">
        <v>1</v>
      </c>
      <c r="Y634" s="144">
        <v>0</v>
      </c>
      <c r="Z634" s="144">
        <v>0</v>
      </c>
      <c r="AA634" s="144">
        <v>0</v>
      </c>
      <c r="AB634" s="144">
        <v>0</v>
      </c>
      <c r="AC634" s="144">
        <v>0</v>
      </c>
      <c r="AD634" s="144">
        <v>0</v>
      </c>
      <c r="AE634" s="144">
        <v>0</v>
      </c>
      <c r="AF634" s="13">
        <v>12</v>
      </c>
    </row>
    <row r="635" spans="1:32" s="5" customFormat="1" ht="13.7" customHeight="1" x14ac:dyDescent="0.15">
      <c r="A635" s="9" t="s">
        <v>1113</v>
      </c>
      <c r="B635" s="9" t="s">
        <v>1021</v>
      </c>
      <c r="C635" s="10" t="s">
        <v>1024</v>
      </c>
      <c r="D635" s="12">
        <v>1</v>
      </c>
      <c r="E635" s="144">
        <v>0</v>
      </c>
      <c r="F635" s="12">
        <v>1</v>
      </c>
      <c r="G635" s="12">
        <v>0</v>
      </c>
      <c r="H635" s="12">
        <v>0</v>
      </c>
      <c r="I635" s="12">
        <v>3</v>
      </c>
      <c r="J635" s="12">
        <v>0</v>
      </c>
      <c r="K635" s="12">
        <v>1</v>
      </c>
      <c r="L635" s="12">
        <v>0</v>
      </c>
      <c r="M635" s="12">
        <v>0</v>
      </c>
      <c r="N635" s="12">
        <v>0</v>
      </c>
      <c r="O635" s="12">
        <v>3</v>
      </c>
      <c r="P635" s="12">
        <v>3</v>
      </c>
      <c r="Q635" s="144">
        <v>6</v>
      </c>
      <c r="R635" s="144">
        <v>1</v>
      </c>
      <c r="S635" s="144">
        <v>0</v>
      </c>
      <c r="T635" s="144">
        <v>0</v>
      </c>
      <c r="U635" s="144">
        <v>1</v>
      </c>
      <c r="V635" s="144">
        <v>1</v>
      </c>
      <c r="W635" s="144">
        <v>0</v>
      </c>
      <c r="X635" s="144">
        <v>1</v>
      </c>
      <c r="Y635" s="144">
        <v>1</v>
      </c>
      <c r="Z635" s="144">
        <v>0</v>
      </c>
      <c r="AA635" s="144">
        <v>0</v>
      </c>
      <c r="AB635" s="144">
        <v>0</v>
      </c>
      <c r="AC635" s="144">
        <v>0</v>
      </c>
      <c r="AD635" s="144">
        <v>0</v>
      </c>
      <c r="AE635" s="144">
        <v>0</v>
      </c>
      <c r="AF635" s="13">
        <v>13</v>
      </c>
    </row>
    <row r="636" spans="1:32" s="13" customFormat="1" ht="13.7" customHeight="1" x14ac:dyDescent="0.15">
      <c r="A636" s="9" t="s">
        <v>1113</v>
      </c>
      <c r="B636" s="9" t="s">
        <v>1021</v>
      </c>
      <c r="C636" s="10" t="s">
        <v>1025</v>
      </c>
      <c r="D636" s="12">
        <v>1</v>
      </c>
      <c r="E636" s="144">
        <v>0</v>
      </c>
      <c r="F636" s="12">
        <v>1</v>
      </c>
      <c r="G636" s="12">
        <v>0</v>
      </c>
      <c r="H636" s="12">
        <v>0</v>
      </c>
      <c r="I636" s="12">
        <v>3</v>
      </c>
      <c r="J636" s="12">
        <v>0</v>
      </c>
      <c r="K636" s="12">
        <v>1</v>
      </c>
      <c r="L636" s="12">
        <v>0</v>
      </c>
      <c r="M636" s="12">
        <v>0</v>
      </c>
      <c r="N636" s="12">
        <v>0</v>
      </c>
      <c r="O636" s="12">
        <v>3</v>
      </c>
      <c r="P636" s="12">
        <v>3</v>
      </c>
      <c r="Q636" s="144">
        <v>6</v>
      </c>
      <c r="R636" s="144">
        <v>1</v>
      </c>
      <c r="S636" s="144">
        <v>0</v>
      </c>
      <c r="T636" s="144">
        <v>0</v>
      </c>
      <c r="U636" s="144">
        <v>1</v>
      </c>
      <c r="V636" s="144">
        <v>1</v>
      </c>
      <c r="W636" s="144">
        <v>0</v>
      </c>
      <c r="X636" s="144">
        <v>1</v>
      </c>
      <c r="Y636" s="144">
        <v>0</v>
      </c>
      <c r="Z636" s="144">
        <v>0</v>
      </c>
      <c r="AA636" s="144">
        <v>0</v>
      </c>
      <c r="AB636" s="144">
        <v>0</v>
      </c>
      <c r="AC636" s="144">
        <v>0</v>
      </c>
      <c r="AD636" s="144">
        <v>0</v>
      </c>
      <c r="AE636" s="144">
        <v>0</v>
      </c>
      <c r="AF636" s="13">
        <v>14</v>
      </c>
    </row>
    <row r="637" spans="1:32" s="5" customFormat="1" ht="13.7" customHeight="1" x14ac:dyDescent="0.15">
      <c r="A637" s="9" t="s">
        <v>1113</v>
      </c>
      <c r="B637" s="9" t="s">
        <v>1021</v>
      </c>
      <c r="C637" s="10" t="s">
        <v>1026</v>
      </c>
      <c r="D637" s="12">
        <v>1</v>
      </c>
      <c r="E637" s="12">
        <v>0</v>
      </c>
      <c r="F637" s="12">
        <v>1</v>
      </c>
      <c r="G637" s="12">
        <v>0</v>
      </c>
      <c r="H637" s="12">
        <v>0</v>
      </c>
      <c r="I637" s="12">
        <v>4</v>
      </c>
      <c r="J637" s="12">
        <v>0</v>
      </c>
      <c r="K637" s="12">
        <v>1</v>
      </c>
      <c r="L637" s="12">
        <v>0</v>
      </c>
      <c r="M637" s="12">
        <v>0</v>
      </c>
      <c r="N637" s="12">
        <v>0</v>
      </c>
      <c r="O637" s="12">
        <v>3</v>
      </c>
      <c r="P637" s="12">
        <v>4</v>
      </c>
      <c r="Q637" s="144">
        <v>7</v>
      </c>
      <c r="R637" s="144">
        <v>1</v>
      </c>
      <c r="S637" s="144">
        <v>0</v>
      </c>
      <c r="T637" s="144">
        <v>0</v>
      </c>
      <c r="U637" s="144">
        <v>1</v>
      </c>
      <c r="V637" s="144">
        <v>1</v>
      </c>
      <c r="W637" s="144">
        <v>0</v>
      </c>
      <c r="X637" s="144">
        <v>1</v>
      </c>
      <c r="Y637" s="144">
        <v>0</v>
      </c>
      <c r="Z637" s="144">
        <v>0</v>
      </c>
      <c r="AA637" s="144">
        <v>0</v>
      </c>
      <c r="AB637" s="144">
        <v>0</v>
      </c>
      <c r="AC637" s="144">
        <v>0</v>
      </c>
      <c r="AD637" s="144">
        <v>0</v>
      </c>
      <c r="AE637" s="144">
        <v>0</v>
      </c>
      <c r="AF637" s="13">
        <v>15</v>
      </c>
    </row>
    <row r="638" spans="1:32" s="13" customFormat="1" ht="13.7" customHeight="1" x14ac:dyDescent="0.15">
      <c r="A638" s="9" t="s">
        <v>1113</v>
      </c>
      <c r="B638" s="9" t="s">
        <v>1021</v>
      </c>
      <c r="C638" s="10" t="s">
        <v>1027</v>
      </c>
      <c r="D638" s="12">
        <v>1</v>
      </c>
      <c r="E638" s="12">
        <v>0</v>
      </c>
      <c r="F638" s="12">
        <v>1</v>
      </c>
      <c r="G638" s="12">
        <v>1</v>
      </c>
      <c r="H638" s="12">
        <v>0</v>
      </c>
      <c r="I638" s="12">
        <v>28</v>
      </c>
      <c r="J638" s="12">
        <v>0</v>
      </c>
      <c r="K638" s="12">
        <v>1</v>
      </c>
      <c r="L638" s="12">
        <v>0</v>
      </c>
      <c r="M638" s="12">
        <v>1</v>
      </c>
      <c r="N638" s="12">
        <v>0</v>
      </c>
      <c r="O638" s="12">
        <v>14</v>
      </c>
      <c r="P638" s="12">
        <v>19</v>
      </c>
      <c r="Q638" s="144">
        <v>33</v>
      </c>
      <c r="R638" s="144">
        <v>1</v>
      </c>
      <c r="S638" s="144">
        <v>0</v>
      </c>
      <c r="T638" s="144">
        <v>3</v>
      </c>
      <c r="U638" s="144">
        <v>4</v>
      </c>
      <c r="V638" s="144">
        <v>1</v>
      </c>
      <c r="W638" s="144">
        <v>6</v>
      </c>
      <c r="X638" s="144">
        <v>1</v>
      </c>
      <c r="Y638" s="144">
        <v>1</v>
      </c>
      <c r="Z638" s="144">
        <v>0</v>
      </c>
      <c r="AA638" s="144">
        <v>1</v>
      </c>
      <c r="AB638" s="144">
        <v>0</v>
      </c>
      <c r="AC638" s="144">
        <v>0</v>
      </c>
      <c r="AD638" s="144">
        <v>1</v>
      </c>
      <c r="AE638" s="144">
        <v>0</v>
      </c>
      <c r="AF638" s="5">
        <v>16</v>
      </c>
    </row>
    <row r="639" spans="1:32" s="13" customFormat="1" ht="13.7" customHeight="1" x14ac:dyDescent="0.15">
      <c r="A639" s="9" t="s">
        <v>1113</v>
      </c>
      <c r="B639" s="9" t="s">
        <v>1021</v>
      </c>
      <c r="C639" s="10" t="s">
        <v>1189</v>
      </c>
      <c r="D639" s="12">
        <v>1</v>
      </c>
      <c r="E639" s="144">
        <v>0</v>
      </c>
      <c r="F639" s="12">
        <v>1</v>
      </c>
      <c r="G639" s="12">
        <v>0</v>
      </c>
      <c r="H639" s="12">
        <v>0</v>
      </c>
      <c r="I639" s="144">
        <v>7</v>
      </c>
      <c r="J639" s="144">
        <v>1</v>
      </c>
      <c r="K639" s="12">
        <v>1</v>
      </c>
      <c r="L639" s="12">
        <v>0</v>
      </c>
      <c r="M639" s="12">
        <v>0</v>
      </c>
      <c r="N639" s="12">
        <v>0</v>
      </c>
      <c r="O639" s="12">
        <v>6</v>
      </c>
      <c r="P639" s="12">
        <v>5</v>
      </c>
      <c r="Q639" s="144">
        <v>11</v>
      </c>
      <c r="R639" s="144">
        <v>1</v>
      </c>
      <c r="S639" s="144">
        <v>0</v>
      </c>
      <c r="T639" s="144">
        <v>1</v>
      </c>
      <c r="U639" s="144">
        <v>2</v>
      </c>
      <c r="V639" s="144">
        <v>1</v>
      </c>
      <c r="W639" s="144">
        <v>0</v>
      </c>
      <c r="X639" s="144">
        <v>1</v>
      </c>
      <c r="Y639" s="144">
        <v>0</v>
      </c>
      <c r="Z639" s="144">
        <v>0</v>
      </c>
      <c r="AA639" s="144">
        <v>0</v>
      </c>
      <c r="AB639" s="144">
        <v>1</v>
      </c>
      <c r="AC639" s="144">
        <v>0</v>
      </c>
      <c r="AD639" s="144">
        <v>0</v>
      </c>
      <c r="AE639" s="144">
        <v>1</v>
      </c>
      <c r="AF639" s="13">
        <v>17</v>
      </c>
    </row>
    <row r="640" spans="1:32" s="13" customFormat="1" ht="13.7" customHeight="1" x14ac:dyDescent="0.15">
      <c r="A640" s="14"/>
      <c r="B640" s="14" t="s">
        <v>1073</v>
      </c>
      <c r="C640" s="14">
        <f>COUNTA(C633:C639)</f>
        <v>7</v>
      </c>
      <c r="D640" s="16">
        <f t="shared" ref="D640:AE640" si="297">SUM(D633:D639)</f>
        <v>7</v>
      </c>
      <c r="E640" s="16">
        <f t="shared" si="297"/>
        <v>0</v>
      </c>
      <c r="F640" s="16">
        <f t="shared" si="297"/>
        <v>7</v>
      </c>
      <c r="G640" s="16">
        <f t="shared" si="297"/>
        <v>1</v>
      </c>
      <c r="H640" s="16">
        <f t="shared" si="297"/>
        <v>0</v>
      </c>
      <c r="I640" s="16">
        <f t="shared" si="297"/>
        <v>58</v>
      </c>
      <c r="J640" s="16">
        <f t="shared" si="297"/>
        <v>1</v>
      </c>
      <c r="K640" s="16">
        <f t="shared" si="297"/>
        <v>7</v>
      </c>
      <c r="L640" s="16">
        <f t="shared" si="297"/>
        <v>0</v>
      </c>
      <c r="M640" s="16">
        <f t="shared" si="297"/>
        <v>1</v>
      </c>
      <c r="N640" s="16">
        <f t="shared" si="297"/>
        <v>0</v>
      </c>
      <c r="O640" s="16">
        <f t="shared" si="297"/>
        <v>41</v>
      </c>
      <c r="P640" s="16">
        <f t="shared" si="297"/>
        <v>41</v>
      </c>
      <c r="Q640" s="16">
        <f t="shared" si="297"/>
        <v>82</v>
      </c>
      <c r="R640" s="16">
        <f t="shared" si="297"/>
        <v>7</v>
      </c>
      <c r="S640" s="16">
        <f t="shared" si="297"/>
        <v>0</v>
      </c>
      <c r="T640" s="16">
        <f t="shared" si="297"/>
        <v>5</v>
      </c>
      <c r="U640" s="16">
        <f t="shared" si="297"/>
        <v>12</v>
      </c>
      <c r="V640" s="16">
        <f t="shared" si="297"/>
        <v>7</v>
      </c>
      <c r="W640" s="16">
        <f t="shared" si="297"/>
        <v>6</v>
      </c>
      <c r="X640" s="16">
        <f t="shared" si="297"/>
        <v>7</v>
      </c>
      <c r="Y640" s="16">
        <f t="shared" si="297"/>
        <v>3</v>
      </c>
      <c r="Z640" s="16">
        <f t="shared" si="297"/>
        <v>0</v>
      </c>
      <c r="AA640" s="16">
        <f t="shared" si="297"/>
        <v>1</v>
      </c>
      <c r="AB640" s="16">
        <f t="shared" si="297"/>
        <v>1</v>
      </c>
      <c r="AC640" s="16">
        <f t="shared" si="297"/>
        <v>0</v>
      </c>
      <c r="AD640" s="16">
        <f t="shared" si="297"/>
        <v>1</v>
      </c>
      <c r="AE640" s="16">
        <f t="shared" si="297"/>
        <v>1</v>
      </c>
      <c r="AF640" s="13">
        <v>22</v>
      </c>
    </row>
    <row r="641" spans="1:32" s="13" customFormat="1" ht="13.7" customHeight="1" x14ac:dyDescent="0.15">
      <c r="A641" s="9" t="s">
        <v>1113</v>
      </c>
      <c r="B641" s="9" t="s">
        <v>1028</v>
      </c>
      <c r="C641" s="10" t="s">
        <v>1029</v>
      </c>
      <c r="D641" s="12">
        <v>1</v>
      </c>
      <c r="E641" s="12">
        <v>0</v>
      </c>
      <c r="F641" s="12">
        <v>1</v>
      </c>
      <c r="G641" s="12">
        <v>0</v>
      </c>
      <c r="H641" s="12">
        <v>0</v>
      </c>
      <c r="I641" s="12">
        <v>10</v>
      </c>
      <c r="J641" s="12">
        <v>1</v>
      </c>
      <c r="K641" s="12">
        <v>1</v>
      </c>
      <c r="L641" s="12">
        <v>0</v>
      </c>
      <c r="M641" s="12">
        <v>1</v>
      </c>
      <c r="N641" s="12">
        <v>0</v>
      </c>
      <c r="O641" s="12">
        <v>8</v>
      </c>
      <c r="P641" s="12">
        <v>7</v>
      </c>
      <c r="Q641" s="144">
        <v>15</v>
      </c>
      <c r="R641" s="144">
        <v>1</v>
      </c>
      <c r="S641" s="144">
        <v>0</v>
      </c>
      <c r="T641" s="144">
        <v>2</v>
      </c>
      <c r="U641" s="144">
        <v>3</v>
      </c>
      <c r="V641" s="144">
        <v>1</v>
      </c>
      <c r="W641" s="144">
        <v>0</v>
      </c>
      <c r="X641" s="144">
        <v>1</v>
      </c>
      <c r="Y641" s="144">
        <v>1</v>
      </c>
      <c r="Z641" s="144">
        <v>0</v>
      </c>
      <c r="AA641" s="144">
        <v>0</v>
      </c>
      <c r="AB641" s="144">
        <v>1</v>
      </c>
      <c r="AC641" s="144">
        <v>0</v>
      </c>
      <c r="AD641" s="144">
        <v>0</v>
      </c>
      <c r="AE641" s="144">
        <v>1</v>
      </c>
      <c r="AF641" s="13">
        <v>23</v>
      </c>
    </row>
    <row r="642" spans="1:32" s="13" customFormat="1" ht="13.7" customHeight="1" x14ac:dyDescent="0.15">
      <c r="A642" s="9" t="s">
        <v>1113</v>
      </c>
      <c r="B642" s="9" t="s">
        <v>1028</v>
      </c>
      <c r="C642" s="10" t="s">
        <v>1030</v>
      </c>
      <c r="D642" s="12">
        <v>1</v>
      </c>
      <c r="E642" s="12">
        <v>0</v>
      </c>
      <c r="F642" s="12">
        <v>0</v>
      </c>
      <c r="G642" s="12">
        <v>0</v>
      </c>
      <c r="H642" s="12">
        <v>0</v>
      </c>
      <c r="I642" s="12">
        <v>2</v>
      </c>
      <c r="J642" s="12">
        <v>0</v>
      </c>
      <c r="K642" s="144">
        <v>0</v>
      </c>
      <c r="L642" s="144">
        <v>0</v>
      </c>
      <c r="M642" s="12">
        <v>0</v>
      </c>
      <c r="N642" s="12">
        <v>0</v>
      </c>
      <c r="O642" s="12">
        <v>2</v>
      </c>
      <c r="P642" s="12">
        <v>1</v>
      </c>
      <c r="Q642" s="144">
        <v>3</v>
      </c>
      <c r="R642" s="144">
        <v>0</v>
      </c>
      <c r="S642" s="144">
        <v>0</v>
      </c>
      <c r="T642" s="144">
        <v>2</v>
      </c>
      <c r="U642" s="144">
        <v>2</v>
      </c>
      <c r="V642" s="144">
        <v>0</v>
      </c>
      <c r="W642" s="144">
        <v>0</v>
      </c>
      <c r="X642" s="144">
        <v>1</v>
      </c>
      <c r="Y642" s="144">
        <v>0</v>
      </c>
      <c r="Z642" s="144">
        <v>0</v>
      </c>
      <c r="AA642" s="144">
        <v>0</v>
      </c>
      <c r="AB642" s="144">
        <v>0</v>
      </c>
      <c r="AC642" s="144">
        <v>0</v>
      </c>
      <c r="AD642" s="144">
        <v>0</v>
      </c>
      <c r="AE642" s="144">
        <v>0</v>
      </c>
      <c r="AF642" s="13">
        <v>24</v>
      </c>
    </row>
    <row r="643" spans="1:32" s="5" customFormat="1" ht="13.7" customHeight="1" x14ac:dyDescent="0.15">
      <c r="A643" s="14"/>
      <c r="B643" s="14" t="s">
        <v>1073</v>
      </c>
      <c r="C643" s="14">
        <f>COUNTA(C641:C642)</f>
        <v>2</v>
      </c>
      <c r="D643" s="16">
        <f>SUM(D641:D642)</f>
        <v>2</v>
      </c>
      <c r="E643" s="16">
        <f t="shared" ref="E643:AE643" si="298">SUM(E641:E642)</f>
        <v>0</v>
      </c>
      <c r="F643" s="16">
        <f t="shared" si="298"/>
        <v>1</v>
      </c>
      <c r="G643" s="16">
        <f t="shared" si="298"/>
        <v>0</v>
      </c>
      <c r="H643" s="16">
        <f t="shared" si="298"/>
        <v>0</v>
      </c>
      <c r="I643" s="16">
        <f t="shared" si="298"/>
        <v>12</v>
      </c>
      <c r="J643" s="16">
        <f t="shared" ref="J643" si="299">SUM(J641:J642)</f>
        <v>1</v>
      </c>
      <c r="K643" s="16">
        <f t="shared" si="298"/>
        <v>1</v>
      </c>
      <c r="L643" s="16">
        <f t="shared" ref="L643" si="300">SUM(L641:L642)</f>
        <v>0</v>
      </c>
      <c r="M643" s="16">
        <f t="shared" si="298"/>
        <v>1</v>
      </c>
      <c r="N643" s="16">
        <f t="shared" si="298"/>
        <v>0</v>
      </c>
      <c r="O643" s="16">
        <f t="shared" si="298"/>
        <v>10</v>
      </c>
      <c r="P643" s="16">
        <f t="shared" si="298"/>
        <v>8</v>
      </c>
      <c r="Q643" s="16">
        <f t="shared" si="298"/>
        <v>18</v>
      </c>
      <c r="R643" s="16">
        <f t="shared" si="298"/>
        <v>1</v>
      </c>
      <c r="S643" s="16">
        <f t="shared" si="298"/>
        <v>0</v>
      </c>
      <c r="T643" s="16">
        <f t="shared" si="298"/>
        <v>4</v>
      </c>
      <c r="U643" s="16">
        <f t="shared" si="298"/>
        <v>5</v>
      </c>
      <c r="V643" s="16">
        <f t="shared" si="298"/>
        <v>1</v>
      </c>
      <c r="W643" s="16">
        <f t="shared" si="298"/>
        <v>0</v>
      </c>
      <c r="X643" s="16">
        <f t="shared" si="298"/>
        <v>2</v>
      </c>
      <c r="Y643" s="16">
        <f t="shared" si="298"/>
        <v>1</v>
      </c>
      <c r="Z643" s="16">
        <f t="shared" si="298"/>
        <v>0</v>
      </c>
      <c r="AA643" s="16">
        <f t="shared" si="298"/>
        <v>0</v>
      </c>
      <c r="AB643" s="16">
        <f t="shared" si="298"/>
        <v>1</v>
      </c>
      <c r="AC643" s="16">
        <f t="shared" ref="AC643" si="301">SUM(AC641:AC642)</f>
        <v>0</v>
      </c>
      <c r="AD643" s="16">
        <f t="shared" si="298"/>
        <v>0</v>
      </c>
      <c r="AE643" s="16">
        <f t="shared" si="298"/>
        <v>1</v>
      </c>
      <c r="AF643" s="13">
        <v>25</v>
      </c>
    </row>
    <row r="644" spans="1:32" s="13" customFormat="1" ht="13.7" customHeight="1" x14ac:dyDescent="0.15">
      <c r="A644" s="18"/>
      <c r="B644" s="18" t="s">
        <v>1074</v>
      </c>
      <c r="C644" s="18">
        <f t="shared" ref="C644:AE644" si="302">C591+C603+C607+C610+C614+C616+C621+C623+C632+C640+C643</f>
        <v>83</v>
      </c>
      <c r="D644" s="20">
        <f t="shared" si="302"/>
        <v>80</v>
      </c>
      <c r="E644" s="20">
        <f t="shared" si="302"/>
        <v>0</v>
      </c>
      <c r="F644" s="20">
        <f t="shared" si="302"/>
        <v>79</v>
      </c>
      <c r="G644" s="20">
        <f t="shared" si="302"/>
        <v>22</v>
      </c>
      <c r="H644" s="20">
        <f t="shared" si="302"/>
        <v>0</v>
      </c>
      <c r="I644" s="20">
        <f t="shared" si="302"/>
        <v>975</v>
      </c>
      <c r="J644" s="20">
        <f t="shared" si="302"/>
        <v>14</v>
      </c>
      <c r="K644" s="20">
        <f t="shared" si="302"/>
        <v>80</v>
      </c>
      <c r="L644" s="20">
        <f t="shared" si="302"/>
        <v>0</v>
      </c>
      <c r="M644" s="20">
        <f t="shared" si="302"/>
        <v>26</v>
      </c>
      <c r="N644" s="20">
        <f t="shared" si="302"/>
        <v>3</v>
      </c>
      <c r="O644" s="20">
        <f t="shared" si="302"/>
        <v>606</v>
      </c>
      <c r="P644" s="20">
        <f t="shared" si="302"/>
        <v>673</v>
      </c>
      <c r="Q644" s="20">
        <f t="shared" si="302"/>
        <v>1279</v>
      </c>
      <c r="R644" s="20">
        <f t="shared" si="302"/>
        <v>84</v>
      </c>
      <c r="S644" s="20">
        <f t="shared" si="302"/>
        <v>0</v>
      </c>
      <c r="T644" s="20">
        <f t="shared" si="302"/>
        <v>139</v>
      </c>
      <c r="U644" s="20">
        <f t="shared" si="302"/>
        <v>223</v>
      </c>
      <c r="V644" s="20">
        <f t="shared" si="302"/>
        <v>79</v>
      </c>
      <c r="W644" s="20">
        <f t="shared" si="302"/>
        <v>175</v>
      </c>
      <c r="X644" s="20">
        <f t="shared" si="302"/>
        <v>81</v>
      </c>
      <c r="Y644" s="20">
        <f t="shared" si="302"/>
        <v>30</v>
      </c>
      <c r="Z644" s="20">
        <f t="shared" si="302"/>
        <v>5</v>
      </c>
      <c r="AA644" s="20">
        <f t="shared" si="302"/>
        <v>7</v>
      </c>
      <c r="AB644" s="20">
        <f t="shared" si="302"/>
        <v>20</v>
      </c>
      <c r="AC644" s="20">
        <f t="shared" si="302"/>
        <v>0</v>
      </c>
      <c r="AD644" s="20">
        <f t="shared" si="302"/>
        <v>3</v>
      </c>
      <c r="AE644" s="20">
        <f t="shared" si="302"/>
        <v>21</v>
      </c>
      <c r="AF644" s="5">
        <v>26</v>
      </c>
    </row>
    <row r="645" spans="1:32" s="13" customFormat="1" ht="13.7" customHeight="1" x14ac:dyDescent="0.15">
      <c r="A645" s="9" t="s">
        <v>1123</v>
      </c>
      <c r="B645" s="9" t="s">
        <v>1031</v>
      </c>
      <c r="C645" s="17" t="s">
        <v>1032</v>
      </c>
      <c r="D645" s="12">
        <v>1</v>
      </c>
      <c r="E645" s="12">
        <v>0</v>
      </c>
      <c r="F645" s="12">
        <v>1</v>
      </c>
      <c r="G645" s="12">
        <v>0</v>
      </c>
      <c r="H645" s="12">
        <v>0</v>
      </c>
      <c r="I645" s="12">
        <v>10</v>
      </c>
      <c r="J645" s="12">
        <v>0</v>
      </c>
      <c r="K645" s="12">
        <v>1</v>
      </c>
      <c r="L645" s="12">
        <v>0</v>
      </c>
      <c r="M645" s="12">
        <v>0</v>
      </c>
      <c r="N645" s="12">
        <v>0</v>
      </c>
      <c r="O645" s="12">
        <v>6</v>
      </c>
      <c r="P645" s="12">
        <v>7</v>
      </c>
      <c r="Q645" s="144">
        <v>13</v>
      </c>
      <c r="R645" s="144">
        <v>1</v>
      </c>
      <c r="S645" s="144">
        <v>0</v>
      </c>
      <c r="T645" s="144">
        <v>2</v>
      </c>
      <c r="U645" s="144">
        <v>3</v>
      </c>
      <c r="V645" s="144">
        <v>1</v>
      </c>
      <c r="W645" s="144">
        <v>1</v>
      </c>
      <c r="X645" s="144">
        <v>1</v>
      </c>
      <c r="Y645" s="144">
        <v>0</v>
      </c>
      <c r="Z645" s="144">
        <v>0</v>
      </c>
      <c r="AA645" s="144">
        <v>0</v>
      </c>
      <c r="AB645" s="144">
        <v>1</v>
      </c>
      <c r="AC645" s="144">
        <v>0</v>
      </c>
      <c r="AD645" s="144">
        <v>0</v>
      </c>
      <c r="AE645" s="144">
        <v>1</v>
      </c>
      <c r="AF645" s="13">
        <v>27</v>
      </c>
    </row>
    <row r="646" spans="1:32" s="13" customFormat="1" ht="13.7" customHeight="1" x14ac:dyDescent="0.15">
      <c r="A646" s="9" t="s">
        <v>1123</v>
      </c>
      <c r="B646" s="9" t="s">
        <v>1031</v>
      </c>
      <c r="C646" s="10" t="s">
        <v>1033</v>
      </c>
      <c r="D646" s="12">
        <v>1</v>
      </c>
      <c r="E646" s="12">
        <v>0</v>
      </c>
      <c r="F646" s="12">
        <v>1</v>
      </c>
      <c r="G646" s="12">
        <v>0</v>
      </c>
      <c r="H646" s="12">
        <v>0</v>
      </c>
      <c r="I646" s="12">
        <v>16</v>
      </c>
      <c r="J646" s="12">
        <v>0</v>
      </c>
      <c r="K646" s="12">
        <v>1</v>
      </c>
      <c r="L646" s="12">
        <v>0</v>
      </c>
      <c r="M646" s="12">
        <v>1</v>
      </c>
      <c r="N646" s="12">
        <v>0</v>
      </c>
      <c r="O646" s="12">
        <v>12</v>
      </c>
      <c r="P646" s="12">
        <v>8</v>
      </c>
      <c r="Q646" s="144">
        <v>20</v>
      </c>
      <c r="R646" s="144">
        <v>1</v>
      </c>
      <c r="S646" s="144">
        <v>0</v>
      </c>
      <c r="T646" s="144">
        <v>2</v>
      </c>
      <c r="U646" s="144">
        <v>3</v>
      </c>
      <c r="V646" s="144">
        <v>1</v>
      </c>
      <c r="W646" s="144">
        <v>3</v>
      </c>
      <c r="X646" s="144">
        <v>1</v>
      </c>
      <c r="Y646" s="144">
        <v>0</v>
      </c>
      <c r="Z646" s="144">
        <v>1</v>
      </c>
      <c r="AA646" s="144">
        <v>0</v>
      </c>
      <c r="AB646" s="144">
        <v>1</v>
      </c>
      <c r="AC646" s="144">
        <v>0</v>
      </c>
      <c r="AD646" s="144">
        <v>0</v>
      </c>
      <c r="AE646" s="144">
        <v>1</v>
      </c>
      <c r="AF646" s="13">
        <v>28</v>
      </c>
    </row>
    <row r="647" spans="1:32" s="13" customFormat="1" ht="13.7" customHeight="1" x14ac:dyDescent="0.15">
      <c r="A647" s="9" t="s">
        <v>1123</v>
      </c>
      <c r="B647" s="9" t="s">
        <v>1031</v>
      </c>
      <c r="C647" s="10" t="s">
        <v>1034</v>
      </c>
      <c r="D647" s="12">
        <v>1</v>
      </c>
      <c r="E647" s="12">
        <v>0</v>
      </c>
      <c r="F647" s="12">
        <v>1</v>
      </c>
      <c r="G647" s="12">
        <v>0</v>
      </c>
      <c r="H647" s="12">
        <v>0</v>
      </c>
      <c r="I647" s="12">
        <v>10</v>
      </c>
      <c r="J647" s="12">
        <v>2</v>
      </c>
      <c r="K647" s="12">
        <v>1</v>
      </c>
      <c r="L647" s="12">
        <v>0</v>
      </c>
      <c r="M647" s="12">
        <v>0</v>
      </c>
      <c r="N647" s="12">
        <v>0</v>
      </c>
      <c r="O647" s="12">
        <v>7</v>
      </c>
      <c r="P647" s="12">
        <v>8</v>
      </c>
      <c r="Q647" s="144">
        <v>15</v>
      </c>
      <c r="R647" s="144">
        <v>1</v>
      </c>
      <c r="S647" s="144">
        <v>0</v>
      </c>
      <c r="T647" s="144">
        <v>1</v>
      </c>
      <c r="U647" s="144">
        <v>2</v>
      </c>
      <c r="V647" s="144">
        <v>1</v>
      </c>
      <c r="W647" s="144">
        <v>3</v>
      </c>
      <c r="X647" s="144">
        <v>1</v>
      </c>
      <c r="Y647" s="144">
        <v>0</v>
      </c>
      <c r="Z647" s="144">
        <v>0</v>
      </c>
      <c r="AA647" s="144">
        <v>0</v>
      </c>
      <c r="AB647" s="144">
        <v>2</v>
      </c>
      <c r="AC647" s="144">
        <v>0</v>
      </c>
      <c r="AD647" s="144">
        <v>0</v>
      </c>
      <c r="AE647" s="144">
        <v>2</v>
      </c>
      <c r="AF647" s="13">
        <v>29</v>
      </c>
    </row>
    <row r="648" spans="1:32" s="13" customFormat="1" ht="13.7" customHeight="1" x14ac:dyDescent="0.15">
      <c r="A648" s="14"/>
      <c r="B648" s="14" t="s">
        <v>1073</v>
      </c>
      <c r="C648" s="14">
        <f>COUNTA(C645:C647)</f>
        <v>3</v>
      </c>
      <c r="D648" s="16">
        <f>SUM(D645:D647)</f>
        <v>3</v>
      </c>
      <c r="E648" s="16">
        <f t="shared" ref="E648:AE648" si="303">SUM(E645:E647)</f>
        <v>0</v>
      </c>
      <c r="F648" s="16">
        <f t="shared" si="303"/>
        <v>3</v>
      </c>
      <c r="G648" s="16">
        <f t="shared" si="303"/>
        <v>0</v>
      </c>
      <c r="H648" s="16">
        <f t="shared" si="303"/>
        <v>0</v>
      </c>
      <c r="I648" s="16">
        <f t="shared" si="303"/>
        <v>36</v>
      </c>
      <c r="J648" s="16">
        <f t="shared" ref="J648" si="304">SUM(J645:J647)</f>
        <v>2</v>
      </c>
      <c r="K648" s="16">
        <f t="shared" si="303"/>
        <v>3</v>
      </c>
      <c r="L648" s="16">
        <f t="shared" ref="L648" si="305">SUM(L645:L647)</f>
        <v>0</v>
      </c>
      <c r="M648" s="16">
        <f t="shared" si="303"/>
        <v>1</v>
      </c>
      <c r="N648" s="16">
        <f t="shared" si="303"/>
        <v>0</v>
      </c>
      <c r="O648" s="16">
        <f t="shared" si="303"/>
        <v>25</v>
      </c>
      <c r="P648" s="16">
        <f t="shared" si="303"/>
        <v>23</v>
      </c>
      <c r="Q648" s="16">
        <f t="shared" si="303"/>
        <v>48</v>
      </c>
      <c r="R648" s="16">
        <f t="shared" si="303"/>
        <v>3</v>
      </c>
      <c r="S648" s="16">
        <f t="shared" si="303"/>
        <v>0</v>
      </c>
      <c r="T648" s="16">
        <f t="shared" si="303"/>
        <v>5</v>
      </c>
      <c r="U648" s="16">
        <f t="shared" si="303"/>
        <v>8</v>
      </c>
      <c r="V648" s="16">
        <f t="shared" si="303"/>
        <v>3</v>
      </c>
      <c r="W648" s="16">
        <f t="shared" si="303"/>
        <v>7</v>
      </c>
      <c r="X648" s="16">
        <f t="shared" si="303"/>
        <v>3</v>
      </c>
      <c r="Y648" s="16">
        <f t="shared" si="303"/>
        <v>0</v>
      </c>
      <c r="Z648" s="16">
        <f t="shared" si="303"/>
        <v>1</v>
      </c>
      <c r="AA648" s="16">
        <f t="shared" si="303"/>
        <v>0</v>
      </c>
      <c r="AB648" s="16">
        <f t="shared" si="303"/>
        <v>4</v>
      </c>
      <c r="AC648" s="16">
        <f t="shared" ref="AC648" si="306">SUM(AC645:AC647)</f>
        <v>0</v>
      </c>
      <c r="AD648" s="16">
        <f t="shared" si="303"/>
        <v>0</v>
      </c>
      <c r="AE648" s="16">
        <f t="shared" si="303"/>
        <v>4</v>
      </c>
      <c r="AF648" s="13">
        <v>30</v>
      </c>
    </row>
    <row r="649" spans="1:32" s="13" customFormat="1" ht="13.7" customHeight="1" x14ac:dyDescent="0.15">
      <c r="A649" s="9" t="s">
        <v>1123</v>
      </c>
      <c r="B649" s="9" t="s">
        <v>1035</v>
      </c>
      <c r="C649" s="10" t="s">
        <v>1190</v>
      </c>
      <c r="D649" s="12">
        <v>1</v>
      </c>
      <c r="E649" s="12">
        <v>0</v>
      </c>
      <c r="F649" s="12">
        <v>1</v>
      </c>
      <c r="G649" s="12">
        <v>0</v>
      </c>
      <c r="H649" s="12">
        <v>0</v>
      </c>
      <c r="I649" s="12">
        <v>14</v>
      </c>
      <c r="J649" s="12">
        <v>0</v>
      </c>
      <c r="K649" s="12">
        <v>1</v>
      </c>
      <c r="L649" s="12">
        <v>0</v>
      </c>
      <c r="M649" s="12">
        <v>0</v>
      </c>
      <c r="N649" s="12">
        <v>0</v>
      </c>
      <c r="O649" s="12">
        <v>9</v>
      </c>
      <c r="P649" s="12">
        <v>8</v>
      </c>
      <c r="Q649" s="144">
        <v>17</v>
      </c>
      <c r="R649" s="144">
        <v>1</v>
      </c>
      <c r="S649" s="144">
        <v>0</v>
      </c>
      <c r="T649" s="144">
        <v>1</v>
      </c>
      <c r="U649" s="144">
        <v>2</v>
      </c>
      <c r="V649" s="144">
        <v>1</v>
      </c>
      <c r="W649" s="144">
        <v>2</v>
      </c>
      <c r="X649" s="144">
        <v>1</v>
      </c>
      <c r="Y649" s="144">
        <v>0</v>
      </c>
      <c r="Z649" s="144">
        <v>0</v>
      </c>
      <c r="AA649" s="144">
        <v>0</v>
      </c>
      <c r="AB649" s="144">
        <v>0</v>
      </c>
      <c r="AC649" s="144">
        <v>0</v>
      </c>
      <c r="AD649" s="144">
        <v>0</v>
      </c>
      <c r="AE649" s="144">
        <v>0</v>
      </c>
      <c r="AF649" s="5">
        <v>31</v>
      </c>
    </row>
    <row r="650" spans="1:32" s="13" customFormat="1" ht="13.7" customHeight="1" x14ac:dyDescent="0.15">
      <c r="A650" s="9" t="s">
        <v>1123</v>
      </c>
      <c r="B650" s="9" t="s">
        <v>1035</v>
      </c>
      <c r="C650" s="10" t="s">
        <v>1036</v>
      </c>
      <c r="D650" s="12">
        <v>1</v>
      </c>
      <c r="E650" s="12">
        <v>0</v>
      </c>
      <c r="F650" s="12">
        <v>1</v>
      </c>
      <c r="G650" s="12">
        <v>0</v>
      </c>
      <c r="H650" s="12">
        <v>0</v>
      </c>
      <c r="I650" s="12">
        <v>7</v>
      </c>
      <c r="J650" s="12">
        <v>0</v>
      </c>
      <c r="K650" s="12">
        <v>1</v>
      </c>
      <c r="L650" s="12">
        <v>0</v>
      </c>
      <c r="M650" s="12">
        <v>0</v>
      </c>
      <c r="N650" s="12">
        <v>0</v>
      </c>
      <c r="O650" s="12">
        <v>4</v>
      </c>
      <c r="P650" s="12">
        <v>6</v>
      </c>
      <c r="Q650" s="144">
        <v>10</v>
      </c>
      <c r="R650" s="144">
        <v>1</v>
      </c>
      <c r="S650" s="144">
        <v>0</v>
      </c>
      <c r="T650" s="144">
        <v>2</v>
      </c>
      <c r="U650" s="144">
        <v>3</v>
      </c>
      <c r="V650" s="144">
        <v>1</v>
      </c>
      <c r="W650" s="144">
        <v>1</v>
      </c>
      <c r="X650" s="144">
        <v>1</v>
      </c>
      <c r="Y650" s="144">
        <v>0</v>
      </c>
      <c r="Z650" s="144">
        <v>0</v>
      </c>
      <c r="AA650" s="144">
        <v>0</v>
      </c>
      <c r="AB650" s="144">
        <v>0</v>
      </c>
      <c r="AC650" s="144">
        <v>0</v>
      </c>
      <c r="AD650" s="144">
        <v>0</v>
      </c>
      <c r="AE650" s="144">
        <v>0</v>
      </c>
      <c r="AF650" s="13">
        <v>32</v>
      </c>
    </row>
    <row r="651" spans="1:32" s="13" customFormat="1" ht="13.7" customHeight="1" x14ac:dyDescent="0.15">
      <c r="A651" s="9" t="s">
        <v>1123</v>
      </c>
      <c r="B651" s="9" t="s">
        <v>1035</v>
      </c>
      <c r="C651" s="10" t="s">
        <v>1037</v>
      </c>
      <c r="D651" s="12">
        <v>1</v>
      </c>
      <c r="E651" s="12">
        <v>0</v>
      </c>
      <c r="F651" s="12">
        <v>1</v>
      </c>
      <c r="G651" s="12">
        <v>0</v>
      </c>
      <c r="H651" s="12">
        <v>0</v>
      </c>
      <c r="I651" s="12">
        <v>3</v>
      </c>
      <c r="J651" s="12">
        <v>0</v>
      </c>
      <c r="K651" s="12">
        <v>0</v>
      </c>
      <c r="L651" s="12">
        <v>1</v>
      </c>
      <c r="M651" s="12">
        <v>0</v>
      </c>
      <c r="N651" s="12">
        <v>0</v>
      </c>
      <c r="O651" s="12">
        <v>2</v>
      </c>
      <c r="P651" s="12">
        <v>4</v>
      </c>
      <c r="Q651" s="144">
        <v>6</v>
      </c>
      <c r="R651" s="144">
        <v>0</v>
      </c>
      <c r="S651" s="144">
        <v>0</v>
      </c>
      <c r="T651" s="144">
        <v>2</v>
      </c>
      <c r="U651" s="144">
        <v>2</v>
      </c>
      <c r="V651" s="144">
        <v>1</v>
      </c>
      <c r="W651" s="144">
        <v>0</v>
      </c>
      <c r="X651" s="144">
        <v>1</v>
      </c>
      <c r="Y651" s="144">
        <v>0</v>
      </c>
      <c r="Z651" s="144">
        <v>0</v>
      </c>
      <c r="AA651" s="144">
        <v>0</v>
      </c>
      <c r="AB651" s="144">
        <v>0</v>
      </c>
      <c r="AC651" s="144">
        <v>0</v>
      </c>
      <c r="AD651" s="144">
        <v>0</v>
      </c>
      <c r="AE651" s="144">
        <v>0</v>
      </c>
      <c r="AF651" s="13">
        <v>33</v>
      </c>
    </row>
    <row r="652" spans="1:32" s="13" customFormat="1" ht="13.7" customHeight="1" x14ac:dyDescent="0.15">
      <c r="A652" s="14"/>
      <c r="B652" s="14" t="s">
        <v>1073</v>
      </c>
      <c r="C652" s="14">
        <f>COUNTA(C649:C651)</f>
        <v>3</v>
      </c>
      <c r="D652" s="16">
        <f t="shared" ref="D652:AE652" si="307">SUM(D649:D651)</f>
        <v>3</v>
      </c>
      <c r="E652" s="16">
        <f t="shared" si="307"/>
        <v>0</v>
      </c>
      <c r="F652" s="16">
        <f t="shared" si="307"/>
        <v>3</v>
      </c>
      <c r="G652" s="16">
        <f t="shared" si="307"/>
        <v>0</v>
      </c>
      <c r="H652" s="16">
        <f t="shared" si="307"/>
        <v>0</v>
      </c>
      <c r="I652" s="16">
        <f t="shared" si="307"/>
        <v>24</v>
      </c>
      <c r="J652" s="16">
        <f t="shared" ref="J652" si="308">SUM(J649:J651)</f>
        <v>0</v>
      </c>
      <c r="K652" s="16">
        <f t="shared" si="307"/>
        <v>2</v>
      </c>
      <c r="L652" s="16">
        <f t="shared" ref="L652" si="309">SUM(L649:L651)</f>
        <v>1</v>
      </c>
      <c r="M652" s="16">
        <f t="shared" si="307"/>
        <v>0</v>
      </c>
      <c r="N652" s="16">
        <f t="shared" si="307"/>
        <v>0</v>
      </c>
      <c r="O652" s="16">
        <f t="shared" si="307"/>
        <v>15</v>
      </c>
      <c r="P652" s="16">
        <f t="shared" si="307"/>
        <v>18</v>
      </c>
      <c r="Q652" s="16">
        <f t="shared" si="307"/>
        <v>33</v>
      </c>
      <c r="R652" s="16">
        <f t="shared" si="307"/>
        <v>2</v>
      </c>
      <c r="S652" s="16">
        <f t="shared" si="307"/>
        <v>0</v>
      </c>
      <c r="T652" s="16">
        <f t="shared" si="307"/>
        <v>5</v>
      </c>
      <c r="U652" s="16">
        <f t="shared" si="307"/>
        <v>7</v>
      </c>
      <c r="V652" s="16">
        <f t="shared" si="307"/>
        <v>3</v>
      </c>
      <c r="W652" s="16">
        <f t="shared" si="307"/>
        <v>3</v>
      </c>
      <c r="X652" s="16">
        <f t="shared" si="307"/>
        <v>3</v>
      </c>
      <c r="Y652" s="16">
        <f t="shared" si="307"/>
        <v>0</v>
      </c>
      <c r="Z652" s="16">
        <f t="shared" si="307"/>
        <v>0</v>
      </c>
      <c r="AA652" s="16">
        <f t="shared" si="307"/>
        <v>0</v>
      </c>
      <c r="AB652" s="16">
        <f t="shared" si="307"/>
        <v>0</v>
      </c>
      <c r="AC652" s="16">
        <f t="shared" ref="AC652" si="310">SUM(AC649:AC651)</f>
        <v>0</v>
      </c>
      <c r="AD652" s="16">
        <f t="shared" si="307"/>
        <v>0</v>
      </c>
      <c r="AE652" s="16">
        <f t="shared" si="307"/>
        <v>0</v>
      </c>
      <c r="AF652" s="13">
        <v>34</v>
      </c>
    </row>
    <row r="653" spans="1:32" s="5" customFormat="1" ht="13.7" customHeight="1" x14ac:dyDescent="0.15">
      <c r="A653" s="9" t="s">
        <v>1123</v>
      </c>
      <c r="B653" s="9" t="s">
        <v>1038</v>
      </c>
      <c r="C653" s="10" t="s">
        <v>1039</v>
      </c>
      <c r="D653" s="12">
        <v>1</v>
      </c>
      <c r="E653" s="12">
        <v>0</v>
      </c>
      <c r="F653" s="12">
        <v>1</v>
      </c>
      <c r="G653" s="12">
        <v>0</v>
      </c>
      <c r="H653" s="12">
        <v>0</v>
      </c>
      <c r="I653" s="12">
        <v>8</v>
      </c>
      <c r="J653" s="12">
        <v>0</v>
      </c>
      <c r="K653" s="12">
        <v>1</v>
      </c>
      <c r="L653" s="12">
        <v>0</v>
      </c>
      <c r="M653" s="12">
        <v>0</v>
      </c>
      <c r="N653" s="12">
        <v>0</v>
      </c>
      <c r="O653" s="12">
        <v>5</v>
      </c>
      <c r="P653" s="12">
        <v>6</v>
      </c>
      <c r="Q653" s="144">
        <v>11</v>
      </c>
      <c r="R653" s="144">
        <v>1</v>
      </c>
      <c r="S653" s="144">
        <v>0</v>
      </c>
      <c r="T653" s="144">
        <v>1</v>
      </c>
      <c r="U653" s="144">
        <v>2</v>
      </c>
      <c r="V653" s="144">
        <v>1</v>
      </c>
      <c r="W653" s="144">
        <v>1</v>
      </c>
      <c r="X653" s="144">
        <v>1</v>
      </c>
      <c r="Y653" s="144">
        <v>0</v>
      </c>
      <c r="Z653" s="144">
        <v>0</v>
      </c>
      <c r="AA653" s="144">
        <v>0</v>
      </c>
      <c r="AB653" s="144">
        <v>0</v>
      </c>
      <c r="AC653" s="144">
        <v>0</v>
      </c>
      <c r="AD653" s="144">
        <v>0</v>
      </c>
      <c r="AE653" s="144">
        <v>0</v>
      </c>
      <c r="AF653" s="13">
        <v>35</v>
      </c>
    </row>
    <row r="654" spans="1:32" s="13" customFormat="1" ht="13.7" customHeight="1" x14ac:dyDescent="0.15">
      <c r="A654" s="9" t="s">
        <v>1123</v>
      </c>
      <c r="B654" s="9" t="s">
        <v>1038</v>
      </c>
      <c r="C654" s="10" t="s">
        <v>1040</v>
      </c>
      <c r="D654" s="12">
        <v>1</v>
      </c>
      <c r="E654" s="12">
        <v>0</v>
      </c>
      <c r="F654" s="12">
        <v>1</v>
      </c>
      <c r="G654" s="12">
        <v>0</v>
      </c>
      <c r="H654" s="12">
        <v>0</v>
      </c>
      <c r="I654" s="12">
        <v>8</v>
      </c>
      <c r="J654" s="12">
        <v>0</v>
      </c>
      <c r="K654" s="12">
        <v>1</v>
      </c>
      <c r="L654" s="12">
        <v>0</v>
      </c>
      <c r="M654" s="12">
        <v>0</v>
      </c>
      <c r="N654" s="12">
        <v>0</v>
      </c>
      <c r="O654" s="12">
        <v>3</v>
      </c>
      <c r="P654" s="12">
        <v>8</v>
      </c>
      <c r="Q654" s="144">
        <v>11</v>
      </c>
      <c r="R654" s="144">
        <v>1</v>
      </c>
      <c r="S654" s="144">
        <v>0</v>
      </c>
      <c r="T654" s="144">
        <v>1</v>
      </c>
      <c r="U654" s="144">
        <v>2</v>
      </c>
      <c r="V654" s="144">
        <v>1</v>
      </c>
      <c r="W654" s="144">
        <v>0</v>
      </c>
      <c r="X654" s="144">
        <v>1</v>
      </c>
      <c r="Y654" s="144">
        <v>0</v>
      </c>
      <c r="Z654" s="144">
        <v>0</v>
      </c>
      <c r="AA654" s="144">
        <v>1</v>
      </c>
      <c r="AB654" s="144">
        <v>1</v>
      </c>
      <c r="AC654" s="144">
        <v>0</v>
      </c>
      <c r="AD654" s="144">
        <v>0</v>
      </c>
      <c r="AE654" s="144">
        <v>1</v>
      </c>
      <c r="AF654" s="5">
        <v>36</v>
      </c>
    </row>
    <row r="655" spans="1:32" s="13" customFormat="1" ht="13.7" customHeight="1" x14ac:dyDescent="0.15">
      <c r="A655" s="9" t="s">
        <v>1123</v>
      </c>
      <c r="B655" s="9" t="s">
        <v>1038</v>
      </c>
      <c r="C655" s="10" t="s">
        <v>1041</v>
      </c>
      <c r="D655" s="12">
        <v>1</v>
      </c>
      <c r="E655" s="12">
        <v>0</v>
      </c>
      <c r="F655" s="12">
        <v>1</v>
      </c>
      <c r="G655" s="12">
        <v>1</v>
      </c>
      <c r="H655" s="12">
        <v>0</v>
      </c>
      <c r="I655" s="12">
        <v>13</v>
      </c>
      <c r="J655" s="12">
        <v>1</v>
      </c>
      <c r="K655" s="12">
        <v>1</v>
      </c>
      <c r="L655" s="12">
        <v>0</v>
      </c>
      <c r="M655" s="12">
        <v>1</v>
      </c>
      <c r="N655" s="12">
        <v>0</v>
      </c>
      <c r="O655" s="12">
        <v>9</v>
      </c>
      <c r="P655" s="12">
        <v>10</v>
      </c>
      <c r="Q655" s="144">
        <v>19</v>
      </c>
      <c r="R655" s="144">
        <v>2</v>
      </c>
      <c r="S655" s="144">
        <v>0</v>
      </c>
      <c r="T655" s="144">
        <v>6</v>
      </c>
      <c r="U655" s="144">
        <v>8</v>
      </c>
      <c r="V655" s="144">
        <v>1</v>
      </c>
      <c r="W655" s="144">
        <v>4</v>
      </c>
      <c r="X655" s="144">
        <v>1</v>
      </c>
      <c r="Y655" s="144">
        <v>0</v>
      </c>
      <c r="Z655" s="144">
        <v>0</v>
      </c>
      <c r="AA655" s="144">
        <v>0</v>
      </c>
      <c r="AB655" s="144">
        <v>0</v>
      </c>
      <c r="AC655" s="144">
        <v>0</v>
      </c>
      <c r="AD655" s="144">
        <v>0</v>
      </c>
      <c r="AE655" s="144">
        <v>0</v>
      </c>
      <c r="AF655" s="13">
        <v>37</v>
      </c>
    </row>
    <row r="656" spans="1:32" s="5" customFormat="1" ht="13.7" customHeight="1" x14ac:dyDescent="0.15">
      <c r="A656" s="14"/>
      <c r="B656" s="14" t="s">
        <v>1073</v>
      </c>
      <c r="C656" s="14">
        <f>COUNTA(C653:C655)</f>
        <v>3</v>
      </c>
      <c r="D656" s="16">
        <f t="shared" ref="D656:AE656" si="311">SUM(D653:D655)</f>
        <v>3</v>
      </c>
      <c r="E656" s="16">
        <f t="shared" si="311"/>
        <v>0</v>
      </c>
      <c r="F656" s="16">
        <f t="shared" si="311"/>
        <v>3</v>
      </c>
      <c r="G656" s="16">
        <f t="shared" si="311"/>
        <v>1</v>
      </c>
      <c r="H656" s="16">
        <f t="shared" si="311"/>
        <v>0</v>
      </c>
      <c r="I656" s="16">
        <f t="shared" si="311"/>
        <v>29</v>
      </c>
      <c r="J656" s="16">
        <f t="shared" ref="J656" si="312">SUM(J653:J655)</f>
        <v>1</v>
      </c>
      <c r="K656" s="16">
        <f t="shared" si="311"/>
        <v>3</v>
      </c>
      <c r="L656" s="16">
        <f t="shared" ref="L656" si="313">SUM(L653:L655)</f>
        <v>0</v>
      </c>
      <c r="M656" s="16">
        <f t="shared" si="311"/>
        <v>1</v>
      </c>
      <c r="N656" s="16">
        <f t="shared" si="311"/>
        <v>0</v>
      </c>
      <c r="O656" s="16">
        <f t="shared" si="311"/>
        <v>17</v>
      </c>
      <c r="P656" s="16">
        <f t="shared" si="311"/>
        <v>24</v>
      </c>
      <c r="Q656" s="16">
        <f t="shared" si="311"/>
        <v>41</v>
      </c>
      <c r="R656" s="16">
        <f t="shared" si="311"/>
        <v>4</v>
      </c>
      <c r="S656" s="16">
        <f t="shared" si="311"/>
        <v>0</v>
      </c>
      <c r="T656" s="16">
        <f t="shared" si="311"/>
        <v>8</v>
      </c>
      <c r="U656" s="16">
        <f t="shared" si="311"/>
        <v>12</v>
      </c>
      <c r="V656" s="16">
        <f t="shared" si="311"/>
        <v>3</v>
      </c>
      <c r="W656" s="16">
        <f t="shared" si="311"/>
        <v>5</v>
      </c>
      <c r="X656" s="16">
        <f t="shared" si="311"/>
        <v>3</v>
      </c>
      <c r="Y656" s="16">
        <f t="shared" si="311"/>
        <v>0</v>
      </c>
      <c r="Z656" s="16">
        <f t="shared" si="311"/>
        <v>0</v>
      </c>
      <c r="AA656" s="16">
        <f t="shared" si="311"/>
        <v>1</v>
      </c>
      <c r="AB656" s="16">
        <f t="shared" si="311"/>
        <v>1</v>
      </c>
      <c r="AC656" s="16">
        <f t="shared" ref="AC656" si="314">SUM(AC653:AC655)</f>
        <v>0</v>
      </c>
      <c r="AD656" s="16">
        <f t="shared" si="311"/>
        <v>0</v>
      </c>
      <c r="AE656" s="16">
        <f t="shared" si="311"/>
        <v>1</v>
      </c>
      <c r="AF656" s="13">
        <v>39</v>
      </c>
    </row>
    <row r="657" spans="1:32" s="5" customFormat="1" ht="13.7" customHeight="1" x14ac:dyDescent="0.15">
      <c r="A657" s="9" t="s">
        <v>1123</v>
      </c>
      <c r="B657" s="9" t="s">
        <v>1042</v>
      </c>
      <c r="C657" s="10" t="s">
        <v>1043</v>
      </c>
      <c r="D657" s="12">
        <v>1</v>
      </c>
      <c r="E657" s="12">
        <v>0</v>
      </c>
      <c r="F657" s="12">
        <v>1</v>
      </c>
      <c r="G657" s="12">
        <v>0</v>
      </c>
      <c r="H657" s="12">
        <v>0</v>
      </c>
      <c r="I657" s="12">
        <v>12</v>
      </c>
      <c r="J657" s="12">
        <v>1</v>
      </c>
      <c r="K657" s="12">
        <v>1</v>
      </c>
      <c r="L657" s="12">
        <v>0</v>
      </c>
      <c r="M657" s="12">
        <v>0</v>
      </c>
      <c r="N657" s="12">
        <v>0</v>
      </c>
      <c r="O657" s="12">
        <v>8</v>
      </c>
      <c r="P657" s="12">
        <v>8</v>
      </c>
      <c r="Q657" s="144">
        <v>16</v>
      </c>
      <c r="R657" s="144">
        <v>1</v>
      </c>
      <c r="S657" s="144">
        <v>0</v>
      </c>
      <c r="T657" s="144">
        <v>5</v>
      </c>
      <c r="U657" s="144">
        <v>6</v>
      </c>
      <c r="V657" s="144">
        <v>1</v>
      </c>
      <c r="W657" s="144">
        <v>1</v>
      </c>
      <c r="X657" s="144">
        <v>1</v>
      </c>
      <c r="Y657" s="144">
        <v>0</v>
      </c>
      <c r="Z657" s="144">
        <v>0</v>
      </c>
      <c r="AA657" s="144">
        <v>0</v>
      </c>
      <c r="AB657" s="144">
        <v>0</v>
      </c>
      <c r="AC657" s="144">
        <v>0</v>
      </c>
      <c r="AD657" s="144">
        <v>0</v>
      </c>
      <c r="AE657" s="144">
        <v>0</v>
      </c>
      <c r="AF657" s="13">
        <v>40</v>
      </c>
    </row>
    <row r="658" spans="1:32" s="13" customFormat="1" ht="13.7" customHeight="1" x14ac:dyDescent="0.15">
      <c r="A658" s="9" t="s">
        <v>1123</v>
      </c>
      <c r="B658" s="9" t="s">
        <v>1042</v>
      </c>
      <c r="C658" s="10" t="s">
        <v>1044</v>
      </c>
      <c r="D658" s="12">
        <v>1</v>
      </c>
      <c r="E658" s="12">
        <v>0</v>
      </c>
      <c r="F658" s="12">
        <v>1</v>
      </c>
      <c r="G658" s="12">
        <v>0</v>
      </c>
      <c r="H658" s="12">
        <v>0</v>
      </c>
      <c r="I658" s="12">
        <v>3</v>
      </c>
      <c r="J658" s="12">
        <v>0</v>
      </c>
      <c r="K658" s="12">
        <v>1</v>
      </c>
      <c r="L658" s="12">
        <v>0</v>
      </c>
      <c r="M658" s="12">
        <v>0</v>
      </c>
      <c r="N658" s="12">
        <v>0</v>
      </c>
      <c r="O658" s="12">
        <v>3</v>
      </c>
      <c r="P658" s="12">
        <v>3</v>
      </c>
      <c r="Q658" s="144">
        <v>6</v>
      </c>
      <c r="R658" s="144">
        <v>1</v>
      </c>
      <c r="S658" s="144">
        <v>0</v>
      </c>
      <c r="T658" s="144">
        <v>2</v>
      </c>
      <c r="U658" s="144">
        <v>3</v>
      </c>
      <c r="V658" s="144">
        <v>1</v>
      </c>
      <c r="W658" s="144">
        <v>0</v>
      </c>
      <c r="X658" s="144">
        <v>1</v>
      </c>
      <c r="Y658" s="144">
        <v>0</v>
      </c>
      <c r="Z658" s="144">
        <v>0</v>
      </c>
      <c r="AA658" s="144">
        <v>0</v>
      </c>
      <c r="AB658" s="144">
        <v>0</v>
      </c>
      <c r="AC658" s="144">
        <v>0</v>
      </c>
      <c r="AD658" s="144">
        <v>0</v>
      </c>
      <c r="AE658" s="144">
        <v>0</v>
      </c>
      <c r="AF658" s="5">
        <v>41</v>
      </c>
    </row>
    <row r="659" spans="1:32" s="13" customFormat="1" ht="13.7" customHeight="1" x14ac:dyDescent="0.15">
      <c r="A659" s="9" t="s">
        <v>1123</v>
      </c>
      <c r="B659" s="9" t="s">
        <v>1042</v>
      </c>
      <c r="C659" s="10" t="s">
        <v>1045</v>
      </c>
      <c r="D659" s="12">
        <v>1</v>
      </c>
      <c r="E659" s="12">
        <v>0</v>
      </c>
      <c r="F659" s="12">
        <v>1</v>
      </c>
      <c r="G659" s="12">
        <v>0</v>
      </c>
      <c r="H659" s="12">
        <v>0</v>
      </c>
      <c r="I659" s="12">
        <v>2</v>
      </c>
      <c r="J659" s="12">
        <v>0</v>
      </c>
      <c r="K659" s="12">
        <v>1</v>
      </c>
      <c r="L659" s="12">
        <v>0</v>
      </c>
      <c r="M659" s="12">
        <v>0</v>
      </c>
      <c r="N659" s="12">
        <v>0</v>
      </c>
      <c r="O659" s="12">
        <v>2</v>
      </c>
      <c r="P659" s="12">
        <v>3</v>
      </c>
      <c r="Q659" s="144">
        <v>5</v>
      </c>
      <c r="R659" s="144">
        <v>0</v>
      </c>
      <c r="S659" s="144">
        <v>0</v>
      </c>
      <c r="T659" s="144">
        <v>1</v>
      </c>
      <c r="U659" s="144">
        <v>1</v>
      </c>
      <c r="V659" s="144">
        <v>1</v>
      </c>
      <c r="W659" s="144">
        <v>0</v>
      </c>
      <c r="X659" s="144">
        <v>1</v>
      </c>
      <c r="Y659" s="144">
        <v>0</v>
      </c>
      <c r="Z659" s="144">
        <v>0</v>
      </c>
      <c r="AA659" s="144">
        <v>0</v>
      </c>
      <c r="AB659" s="144">
        <v>1</v>
      </c>
      <c r="AC659" s="144">
        <v>0</v>
      </c>
      <c r="AD659" s="144">
        <v>0</v>
      </c>
      <c r="AE659" s="144">
        <v>1</v>
      </c>
      <c r="AF659" s="13">
        <v>42</v>
      </c>
    </row>
    <row r="660" spans="1:32" s="13" customFormat="1" ht="13.7" customHeight="1" x14ac:dyDescent="0.15">
      <c r="A660" s="14"/>
      <c r="B660" s="14" t="s">
        <v>1073</v>
      </c>
      <c r="C660" s="14">
        <f>COUNTA(C657:C659)</f>
        <v>3</v>
      </c>
      <c r="D660" s="16">
        <f>SUM(D657:D659)</f>
        <v>3</v>
      </c>
      <c r="E660" s="16">
        <f t="shared" ref="E660:AE660" si="315">SUM(E657:E659)</f>
        <v>0</v>
      </c>
      <c r="F660" s="16">
        <f t="shared" si="315"/>
        <v>3</v>
      </c>
      <c r="G660" s="16">
        <f t="shared" si="315"/>
        <v>0</v>
      </c>
      <c r="H660" s="16">
        <f t="shared" si="315"/>
        <v>0</v>
      </c>
      <c r="I660" s="16">
        <f t="shared" si="315"/>
        <v>17</v>
      </c>
      <c r="J660" s="16">
        <f t="shared" ref="J660" si="316">SUM(J657:J659)</f>
        <v>1</v>
      </c>
      <c r="K660" s="16">
        <f t="shared" si="315"/>
        <v>3</v>
      </c>
      <c r="L660" s="16">
        <f t="shared" ref="L660" si="317">SUM(L657:L659)</f>
        <v>0</v>
      </c>
      <c r="M660" s="16">
        <f t="shared" si="315"/>
        <v>0</v>
      </c>
      <c r="N660" s="16">
        <f t="shared" si="315"/>
        <v>0</v>
      </c>
      <c r="O660" s="16">
        <f t="shared" si="315"/>
        <v>13</v>
      </c>
      <c r="P660" s="16">
        <f t="shared" si="315"/>
        <v>14</v>
      </c>
      <c r="Q660" s="16">
        <f t="shared" si="315"/>
        <v>27</v>
      </c>
      <c r="R660" s="16">
        <f t="shared" si="315"/>
        <v>2</v>
      </c>
      <c r="S660" s="16">
        <f t="shared" si="315"/>
        <v>0</v>
      </c>
      <c r="T660" s="16">
        <f t="shared" si="315"/>
        <v>8</v>
      </c>
      <c r="U660" s="16">
        <f t="shared" si="315"/>
        <v>10</v>
      </c>
      <c r="V660" s="16">
        <f t="shared" si="315"/>
        <v>3</v>
      </c>
      <c r="W660" s="16">
        <f t="shared" si="315"/>
        <v>1</v>
      </c>
      <c r="X660" s="16">
        <f t="shared" si="315"/>
        <v>3</v>
      </c>
      <c r="Y660" s="16">
        <f t="shared" si="315"/>
        <v>0</v>
      </c>
      <c r="Z660" s="16">
        <f t="shared" si="315"/>
        <v>0</v>
      </c>
      <c r="AA660" s="16">
        <f t="shared" si="315"/>
        <v>0</v>
      </c>
      <c r="AB660" s="16">
        <f t="shared" si="315"/>
        <v>1</v>
      </c>
      <c r="AC660" s="16">
        <f t="shared" ref="AC660" si="318">SUM(AC657:AC659)</f>
        <v>0</v>
      </c>
      <c r="AD660" s="16">
        <f t="shared" si="315"/>
        <v>0</v>
      </c>
      <c r="AE660" s="16">
        <f t="shared" si="315"/>
        <v>1</v>
      </c>
      <c r="AF660" s="13">
        <v>43</v>
      </c>
    </row>
    <row r="661" spans="1:32" s="5" customFormat="1" ht="13.7" customHeight="1" x14ac:dyDescent="0.15">
      <c r="A661" s="9" t="s">
        <v>1123</v>
      </c>
      <c r="B661" s="9" t="s">
        <v>1049</v>
      </c>
      <c r="C661" s="10" t="s">
        <v>1050</v>
      </c>
      <c r="D661" s="12">
        <v>1</v>
      </c>
      <c r="E661" s="12">
        <v>0</v>
      </c>
      <c r="F661" s="12">
        <v>1</v>
      </c>
      <c r="G661" s="12">
        <v>0</v>
      </c>
      <c r="H661" s="12">
        <v>0</v>
      </c>
      <c r="I661" s="12">
        <v>10</v>
      </c>
      <c r="J661" s="12">
        <v>0</v>
      </c>
      <c r="K661" s="12">
        <v>1</v>
      </c>
      <c r="L661" s="12">
        <v>0</v>
      </c>
      <c r="M661" s="12">
        <v>0</v>
      </c>
      <c r="N661" s="12">
        <v>0</v>
      </c>
      <c r="O661" s="12">
        <v>7</v>
      </c>
      <c r="P661" s="12">
        <v>6</v>
      </c>
      <c r="Q661" s="144">
        <v>13</v>
      </c>
      <c r="R661" s="144">
        <v>1</v>
      </c>
      <c r="S661" s="144">
        <v>0</v>
      </c>
      <c r="T661" s="144">
        <v>3</v>
      </c>
      <c r="U661" s="144">
        <v>4</v>
      </c>
      <c r="V661" s="144">
        <v>1</v>
      </c>
      <c r="W661" s="144">
        <v>1</v>
      </c>
      <c r="X661" s="144">
        <v>1</v>
      </c>
      <c r="Y661" s="144">
        <v>0</v>
      </c>
      <c r="Z661" s="144">
        <v>0</v>
      </c>
      <c r="AA661" s="144">
        <v>0</v>
      </c>
      <c r="AB661" s="144">
        <v>0</v>
      </c>
      <c r="AC661" s="144">
        <v>0</v>
      </c>
      <c r="AD661" s="144">
        <v>0</v>
      </c>
      <c r="AE661" s="144">
        <v>0</v>
      </c>
      <c r="AF661" s="13">
        <v>44</v>
      </c>
    </row>
    <row r="662" spans="1:32" s="13" customFormat="1" ht="13.7" customHeight="1" x14ac:dyDescent="0.15">
      <c r="A662" s="9" t="s">
        <v>1123</v>
      </c>
      <c r="B662" s="9" t="s">
        <v>1049</v>
      </c>
      <c r="C662" s="10" t="s">
        <v>1052</v>
      </c>
      <c r="D662" s="12">
        <v>1</v>
      </c>
      <c r="E662" s="144">
        <v>0</v>
      </c>
      <c r="F662" s="12">
        <v>1</v>
      </c>
      <c r="G662" s="12">
        <v>0</v>
      </c>
      <c r="H662" s="12">
        <v>0</v>
      </c>
      <c r="I662" s="12">
        <v>5</v>
      </c>
      <c r="J662" s="12">
        <v>1</v>
      </c>
      <c r="K662" s="12">
        <v>1</v>
      </c>
      <c r="L662" s="12">
        <v>0</v>
      </c>
      <c r="M662" s="12">
        <v>0</v>
      </c>
      <c r="N662" s="12">
        <v>0</v>
      </c>
      <c r="O662" s="12">
        <v>4</v>
      </c>
      <c r="P662" s="12">
        <v>5</v>
      </c>
      <c r="Q662" s="144">
        <v>9</v>
      </c>
      <c r="R662" s="144">
        <v>1</v>
      </c>
      <c r="S662" s="144">
        <v>0</v>
      </c>
      <c r="T662" s="144">
        <v>3</v>
      </c>
      <c r="U662" s="144">
        <v>4</v>
      </c>
      <c r="V662" s="144">
        <v>1</v>
      </c>
      <c r="W662" s="144">
        <v>0</v>
      </c>
      <c r="X662" s="144">
        <v>1</v>
      </c>
      <c r="Y662" s="144">
        <v>0</v>
      </c>
      <c r="Z662" s="144">
        <v>0</v>
      </c>
      <c r="AA662" s="144">
        <v>0</v>
      </c>
      <c r="AB662" s="144">
        <v>1</v>
      </c>
      <c r="AC662" s="144">
        <v>0</v>
      </c>
      <c r="AD662" s="144">
        <v>0</v>
      </c>
      <c r="AE662" s="144">
        <v>1</v>
      </c>
      <c r="AF662" s="13">
        <v>45</v>
      </c>
    </row>
    <row r="663" spans="1:32" s="13" customFormat="1" ht="13.7" customHeight="1" x14ac:dyDescent="0.15">
      <c r="A663" s="14"/>
      <c r="B663" s="14" t="s">
        <v>1073</v>
      </c>
      <c r="C663" s="14">
        <f>COUNTA(C661:C662)</f>
        <v>2</v>
      </c>
      <c r="D663" s="16">
        <f>SUM(D661:D662)</f>
        <v>2</v>
      </c>
      <c r="E663" s="16">
        <f t="shared" ref="E663:AE663" si="319">SUM(E661:E662)</f>
        <v>0</v>
      </c>
      <c r="F663" s="16">
        <f t="shared" si="319"/>
        <v>2</v>
      </c>
      <c r="G663" s="16">
        <f t="shared" si="319"/>
        <v>0</v>
      </c>
      <c r="H663" s="16">
        <f t="shared" si="319"/>
        <v>0</v>
      </c>
      <c r="I663" s="16">
        <f t="shared" si="319"/>
        <v>15</v>
      </c>
      <c r="J663" s="16">
        <f t="shared" ref="J663" si="320">SUM(J661:J662)</f>
        <v>1</v>
      </c>
      <c r="K663" s="16">
        <f t="shared" si="319"/>
        <v>2</v>
      </c>
      <c r="L663" s="16">
        <f t="shared" ref="L663" si="321">SUM(L661:L662)</f>
        <v>0</v>
      </c>
      <c r="M663" s="16">
        <f t="shared" si="319"/>
        <v>0</v>
      </c>
      <c r="N663" s="16">
        <f t="shared" si="319"/>
        <v>0</v>
      </c>
      <c r="O663" s="16">
        <f t="shared" si="319"/>
        <v>11</v>
      </c>
      <c r="P663" s="16">
        <f t="shared" si="319"/>
        <v>11</v>
      </c>
      <c r="Q663" s="16">
        <f t="shared" si="319"/>
        <v>22</v>
      </c>
      <c r="R663" s="16">
        <f t="shared" si="319"/>
        <v>2</v>
      </c>
      <c r="S663" s="16">
        <f t="shared" si="319"/>
        <v>0</v>
      </c>
      <c r="T663" s="16">
        <f t="shared" si="319"/>
        <v>6</v>
      </c>
      <c r="U663" s="16">
        <f t="shared" si="319"/>
        <v>8</v>
      </c>
      <c r="V663" s="16">
        <f t="shared" si="319"/>
        <v>2</v>
      </c>
      <c r="W663" s="16">
        <f t="shared" si="319"/>
        <v>1</v>
      </c>
      <c r="X663" s="16">
        <f t="shared" si="319"/>
        <v>2</v>
      </c>
      <c r="Y663" s="16">
        <f t="shared" si="319"/>
        <v>0</v>
      </c>
      <c r="Z663" s="16">
        <f t="shared" si="319"/>
        <v>0</v>
      </c>
      <c r="AA663" s="16">
        <f t="shared" si="319"/>
        <v>0</v>
      </c>
      <c r="AB663" s="16">
        <f t="shared" si="319"/>
        <v>1</v>
      </c>
      <c r="AC663" s="16">
        <f t="shared" ref="AC663" si="322">SUM(AC661:AC662)</f>
        <v>0</v>
      </c>
      <c r="AD663" s="16">
        <f t="shared" si="319"/>
        <v>0</v>
      </c>
      <c r="AE663" s="16">
        <f t="shared" si="319"/>
        <v>1</v>
      </c>
      <c r="AF663" s="5">
        <v>46</v>
      </c>
    </row>
    <row r="664" spans="1:32" s="13" customFormat="1" ht="13.7" customHeight="1" x14ac:dyDescent="0.15">
      <c r="A664" s="9" t="s">
        <v>1123</v>
      </c>
      <c r="B664" s="9" t="s">
        <v>1054</v>
      </c>
      <c r="C664" s="10" t="s">
        <v>1055</v>
      </c>
      <c r="D664" s="12">
        <v>1</v>
      </c>
      <c r="E664" s="12">
        <v>0</v>
      </c>
      <c r="F664" s="12">
        <v>1</v>
      </c>
      <c r="G664" s="12">
        <v>0</v>
      </c>
      <c r="H664" s="12">
        <v>0</v>
      </c>
      <c r="I664" s="12">
        <v>4</v>
      </c>
      <c r="J664" s="12">
        <v>0</v>
      </c>
      <c r="K664" s="12">
        <v>1</v>
      </c>
      <c r="L664" s="12">
        <v>0</v>
      </c>
      <c r="M664" s="12">
        <v>0</v>
      </c>
      <c r="N664" s="12">
        <v>0</v>
      </c>
      <c r="O664" s="12">
        <v>3</v>
      </c>
      <c r="P664" s="12">
        <v>4</v>
      </c>
      <c r="Q664" s="144">
        <v>7</v>
      </c>
      <c r="R664" s="144">
        <v>1</v>
      </c>
      <c r="S664" s="144">
        <v>0</v>
      </c>
      <c r="T664" s="144">
        <v>2</v>
      </c>
      <c r="U664" s="144">
        <v>3</v>
      </c>
      <c r="V664" s="144">
        <v>1</v>
      </c>
      <c r="W664" s="144">
        <v>1</v>
      </c>
      <c r="X664" s="144">
        <v>1</v>
      </c>
      <c r="Y664" s="144">
        <v>0</v>
      </c>
      <c r="Z664" s="144">
        <v>0</v>
      </c>
      <c r="AA664" s="144">
        <v>0</v>
      </c>
      <c r="AB664" s="144">
        <v>0</v>
      </c>
      <c r="AC664" s="144">
        <v>0</v>
      </c>
      <c r="AD664" s="144">
        <v>0</v>
      </c>
      <c r="AE664" s="144">
        <v>0</v>
      </c>
      <c r="AF664" s="13">
        <v>47</v>
      </c>
    </row>
    <row r="665" spans="1:32" s="13" customFormat="1" ht="13.7" customHeight="1" x14ac:dyDescent="0.15">
      <c r="A665" s="9" t="s">
        <v>1123</v>
      </c>
      <c r="B665" s="9" t="s">
        <v>1054</v>
      </c>
      <c r="C665" s="10" t="s">
        <v>1056</v>
      </c>
      <c r="D665" s="12">
        <v>1</v>
      </c>
      <c r="E665" s="12">
        <v>0</v>
      </c>
      <c r="F665" s="12">
        <v>1</v>
      </c>
      <c r="G665" s="12">
        <v>0</v>
      </c>
      <c r="H665" s="12">
        <v>0</v>
      </c>
      <c r="I665" s="12">
        <v>13</v>
      </c>
      <c r="J665" s="12">
        <v>1</v>
      </c>
      <c r="K665" s="12">
        <v>1</v>
      </c>
      <c r="L665" s="12">
        <v>0</v>
      </c>
      <c r="M665" s="12">
        <v>1</v>
      </c>
      <c r="N665" s="12">
        <v>0</v>
      </c>
      <c r="O665" s="12">
        <v>10</v>
      </c>
      <c r="P665" s="12">
        <v>8</v>
      </c>
      <c r="Q665" s="144">
        <v>18</v>
      </c>
      <c r="R665" s="144">
        <v>2</v>
      </c>
      <c r="S665" s="144">
        <v>0</v>
      </c>
      <c r="T665" s="144">
        <v>6</v>
      </c>
      <c r="U665" s="144">
        <v>8</v>
      </c>
      <c r="V665" s="144">
        <v>1</v>
      </c>
      <c r="W665" s="144">
        <v>0</v>
      </c>
      <c r="X665" s="144">
        <v>1</v>
      </c>
      <c r="Y665" s="144">
        <v>1</v>
      </c>
      <c r="Z665" s="144">
        <v>0</v>
      </c>
      <c r="AA665" s="144">
        <v>0</v>
      </c>
      <c r="AB665" s="144">
        <v>1</v>
      </c>
      <c r="AC665" s="144">
        <v>0</v>
      </c>
      <c r="AD665" s="144">
        <v>0</v>
      </c>
      <c r="AE665" s="144">
        <v>1</v>
      </c>
      <c r="AF665" s="13">
        <v>48</v>
      </c>
    </row>
    <row r="666" spans="1:32" s="13" customFormat="1" ht="13.7" customHeight="1" x14ac:dyDescent="0.15">
      <c r="A666" s="14"/>
      <c r="B666" s="14" t="s">
        <v>1073</v>
      </c>
      <c r="C666" s="14">
        <f>COUNTA(C664:C665)</f>
        <v>2</v>
      </c>
      <c r="D666" s="16">
        <f>SUM(D664:D665)</f>
        <v>2</v>
      </c>
      <c r="E666" s="16">
        <f t="shared" ref="E666:AE666" si="323">SUM(E664:E665)</f>
        <v>0</v>
      </c>
      <c r="F666" s="16">
        <f t="shared" si="323"/>
        <v>2</v>
      </c>
      <c r="G666" s="16">
        <f t="shared" si="323"/>
        <v>0</v>
      </c>
      <c r="H666" s="16">
        <f t="shared" si="323"/>
        <v>0</v>
      </c>
      <c r="I666" s="16">
        <f t="shared" si="323"/>
        <v>17</v>
      </c>
      <c r="J666" s="16">
        <f t="shared" ref="J666" si="324">SUM(J664:J665)</f>
        <v>1</v>
      </c>
      <c r="K666" s="16">
        <f t="shared" si="323"/>
        <v>2</v>
      </c>
      <c r="L666" s="16">
        <f t="shared" ref="L666" si="325">SUM(L664:L665)</f>
        <v>0</v>
      </c>
      <c r="M666" s="16">
        <f t="shared" si="323"/>
        <v>1</v>
      </c>
      <c r="N666" s="16">
        <f t="shared" si="323"/>
        <v>0</v>
      </c>
      <c r="O666" s="16">
        <f t="shared" si="323"/>
        <v>13</v>
      </c>
      <c r="P666" s="16">
        <f t="shared" si="323"/>
        <v>12</v>
      </c>
      <c r="Q666" s="16">
        <f t="shared" si="323"/>
        <v>25</v>
      </c>
      <c r="R666" s="16">
        <f t="shared" si="323"/>
        <v>3</v>
      </c>
      <c r="S666" s="16">
        <f t="shared" si="323"/>
        <v>0</v>
      </c>
      <c r="T666" s="16">
        <f t="shared" si="323"/>
        <v>8</v>
      </c>
      <c r="U666" s="16">
        <f t="shared" si="323"/>
        <v>11</v>
      </c>
      <c r="V666" s="16">
        <f t="shared" si="323"/>
        <v>2</v>
      </c>
      <c r="W666" s="16">
        <f t="shared" si="323"/>
        <v>1</v>
      </c>
      <c r="X666" s="16">
        <f t="shared" si="323"/>
        <v>2</v>
      </c>
      <c r="Y666" s="16">
        <f t="shared" si="323"/>
        <v>1</v>
      </c>
      <c r="Z666" s="16">
        <f t="shared" si="323"/>
        <v>0</v>
      </c>
      <c r="AA666" s="16">
        <f t="shared" si="323"/>
        <v>0</v>
      </c>
      <c r="AB666" s="16">
        <f t="shared" si="323"/>
        <v>1</v>
      </c>
      <c r="AC666" s="16">
        <f t="shared" ref="AC666" si="326">SUM(AC664:AC665)</f>
        <v>0</v>
      </c>
      <c r="AD666" s="16">
        <f t="shared" si="323"/>
        <v>0</v>
      </c>
      <c r="AE666" s="16">
        <f t="shared" si="323"/>
        <v>1</v>
      </c>
      <c r="AF666" s="13">
        <v>49</v>
      </c>
    </row>
    <row r="667" spans="1:32" s="21" customFormat="1" ht="13.7" customHeight="1" x14ac:dyDescent="0.15">
      <c r="A667" s="9" t="s">
        <v>1123</v>
      </c>
      <c r="B667" s="9" t="s">
        <v>1047</v>
      </c>
      <c r="C667" s="10" t="s">
        <v>1048</v>
      </c>
      <c r="D667" s="12">
        <v>1</v>
      </c>
      <c r="E667" s="12">
        <v>0</v>
      </c>
      <c r="F667" s="12">
        <v>1</v>
      </c>
      <c r="G667" s="12">
        <v>0</v>
      </c>
      <c r="H667" s="12">
        <v>0</v>
      </c>
      <c r="I667" s="12">
        <v>5</v>
      </c>
      <c r="J667" s="12">
        <v>0</v>
      </c>
      <c r="K667" s="12">
        <v>1</v>
      </c>
      <c r="L667" s="12">
        <v>0</v>
      </c>
      <c r="M667" s="12">
        <v>0</v>
      </c>
      <c r="N667" s="12">
        <v>0</v>
      </c>
      <c r="O667" s="12">
        <v>6</v>
      </c>
      <c r="P667" s="12">
        <v>2</v>
      </c>
      <c r="Q667" s="144">
        <v>8</v>
      </c>
      <c r="R667" s="144">
        <v>1</v>
      </c>
      <c r="S667" s="144">
        <v>0</v>
      </c>
      <c r="T667" s="144">
        <v>1</v>
      </c>
      <c r="U667" s="144">
        <v>2</v>
      </c>
      <c r="V667" s="144">
        <v>1</v>
      </c>
      <c r="W667" s="144">
        <v>0</v>
      </c>
      <c r="X667" s="144">
        <v>1</v>
      </c>
      <c r="Y667" s="144">
        <v>0</v>
      </c>
      <c r="Z667" s="144">
        <v>0</v>
      </c>
      <c r="AA667" s="144">
        <v>0</v>
      </c>
      <c r="AB667" s="144">
        <v>0</v>
      </c>
      <c r="AC667" s="144">
        <v>0</v>
      </c>
      <c r="AD667" s="144">
        <v>0</v>
      </c>
      <c r="AE667" s="144">
        <v>0</v>
      </c>
      <c r="AF667" s="13">
        <v>50</v>
      </c>
    </row>
    <row r="668" spans="1:32" s="5" customFormat="1" ht="13.7" customHeight="1" x14ac:dyDescent="0.15">
      <c r="A668" s="9" t="s">
        <v>1123</v>
      </c>
      <c r="B668" s="9" t="s">
        <v>1047</v>
      </c>
      <c r="C668" s="10" t="s">
        <v>1053</v>
      </c>
      <c r="D668" s="12">
        <v>1</v>
      </c>
      <c r="E668" s="12">
        <v>0</v>
      </c>
      <c r="F668" s="12">
        <v>1</v>
      </c>
      <c r="G668" s="12">
        <v>0</v>
      </c>
      <c r="H668" s="12">
        <v>0</v>
      </c>
      <c r="I668" s="12">
        <v>9</v>
      </c>
      <c r="J668" s="12">
        <v>0</v>
      </c>
      <c r="K668" s="12">
        <v>1</v>
      </c>
      <c r="L668" s="12">
        <v>0</v>
      </c>
      <c r="M668" s="12">
        <v>0</v>
      </c>
      <c r="N668" s="12">
        <v>0</v>
      </c>
      <c r="O668" s="12">
        <v>6</v>
      </c>
      <c r="P668" s="12">
        <v>6</v>
      </c>
      <c r="Q668" s="144">
        <v>12</v>
      </c>
      <c r="R668" s="144">
        <v>1</v>
      </c>
      <c r="S668" s="144">
        <v>0</v>
      </c>
      <c r="T668" s="144">
        <v>1</v>
      </c>
      <c r="U668" s="144">
        <v>2</v>
      </c>
      <c r="V668" s="144">
        <v>1</v>
      </c>
      <c r="W668" s="144">
        <v>3</v>
      </c>
      <c r="X668" s="144">
        <v>1</v>
      </c>
      <c r="Y668" s="144">
        <v>0</v>
      </c>
      <c r="Z668" s="144">
        <v>0</v>
      </c>
      <c r="AA668" s="144">
        <v>0</v>
      </c>
      <c r="AB668" s="144">
        <v>0</v>
      </c>
      <c r="AC668" s="144">
        <v>0</v>
      </c>
      <c r="AD668" s="144">
        <v>0</v>
      </c>
      <c r="AE668" s="144">
        <v>0</v>
      </c>
      <c r="AF668" s="5">
        <v>51</v>
      </c>
    </row>
    <row r="669" spans="1:32" s="13" customFormat="1" ht="13.7" customHeight="1" x14ac:dyDescent="0.15">
      <c r="A669" s="9" t="s">
        <v>1123</v>
      </c>
      <c r="B669" s="9" t="s">
        <v>1047</v>
      </c>
      <c r="C669" s="10" t="s">
        <v>908</v>
      </c>
      <c r="D669" s="12">
        <v>1</v>
      </c>
      <c r="E669" s="12">
        <v>0</v>
      </c>
      <c r="F669" s="12">
        <v>0</v>
      </c>
      <c r="G669" s="12">
        <v>0</v>
      </c>
      <c r="H669" s="12">
        <v>0</v>
      </c>
      <c r="I669" s="12">
        <v>2</v>
      </c>
      <c r="J669" s="12">
        <v>0</v>
      </c>
      <c r="K669" s="12">
        <v>0</v>
      </c>
      <c r="L669" s="12">
        <v>0</v>
      </c>
      <c r="M669" s="12">
        <v>0</v>
      </c>
      <c r="N669" s="12">
        <v>0</v>
      </c>
      <c r="O669" s="12">
        <v>2</v>
      </c>
      <c r="P669" s="12">
        <v>1</v>
      </c>
      <c r="Q669" s="144">
        <v>3</v>
      </c>
      <c r="R669" s="144">
        <v>0</v>
      </c>
      <c r="S669" s="144">
        <v>0</v>
      </c>
      <c r="T669" s="144">
        <v>1</v>
      </c>
      <c r="U669" s="144">
        <v>1</v>
      </c>
      <c r="V669" s="144">
        <v>1</v>
      </c>
      <c r="W669" s="144">
        <v>0</v>
      </c>
      <c r="X669" s="144">
        <v>1</v>
      </c>
      <c r="Y669" s="144">
        <v>0</v>
      </c>
      <c r="Z669" s="144">
        <v>0</v>
      </c>
      <c r="AA669" s="144">
        <v>0</v>
      </c>
      <c r="AB669" s="144">
        <v>0</v>
      </c>
      <c r="AC669" s="144">
        <v>0</v>
      </c>
      <c r="AD669" s="144">
        <v>0</v>
      </c>
      <c r="AE669" s="144">
        <v>0</v>
      </c>
      <c r="AF669" s="13">
        <v>53</v>
      </c>
    </row>
    <row r="670" spans="1:32" s="13" customFormat="1" ht="13.7" customHeight="1" x14ac:dyDescent="0.15">
      <c r="A670" s="9" t="s">
        <v>1123</v>
      </c>
      <c r="B670" s="9" t="s">
        <v>1047</v>
      </c>
      <c r="C670" s="10" t="s">
        <v>1097</v>
      </c>
      <c r="D670" s="12">
        <v>1</v>
      </c>
      <c r="E670" s="12">
        <v>0</v>
      </c>
      <c r="F670" s="12">
        <v>1</v>
      </c>
      <c r="G670" s="12">
        <v>0</v>
      </c>
      <c r="H670" s="12">
        <v>0</v>
      </c>
      <c r="I670" s="12">
        <v>12</v>
      </c>
      <c r="J670" s="12">
        <v>1</v>
      </c>
      <c r="K670" s="12">
        <v>1</v>
      </c>
      <c r="L670" s="12">
        <v>0</v>
      </c>
      <c r="M670" s="12">
        <v>0</v>
      </c>
      <c r="N670" s="12">
        <v>0</v>
      </c>
      <c r="O670" s="12">
        <v>6</v>
      </c>
      <c r="P670" s="12">
        <v>10</v>
      </c>
      <c r="Q670" s="144">
        <v>16</v>
      </c>
      <c r="R670" s="144">
        <v>1</v>
      </c>
      <c r="S670" s="144">
        <v>0</v>
      </c>
      <c r="T670" s="144">
        <v>1</v>
      </c>
      <c r="U670" s="144">
        <v>2</v>
      </c>
      <c r="V670" s="144">
        <v>1</v>
      </c>
      <c r="W670" s="144">
        <v>1</v>
      </c>
      <c r="X670" s="144">
        <v>1</v>
      </c>
      <c r="Y670" s="144">
        <v>0</v>
      </c>
      <c r="Z670" s="144">
        <v>0</v>
      </c>
      <c r="AA670" s="144">
        <v>0</v>
      </c>
      <c r="AB670" s="144">
        <v>0</v>
      </c>
      <c r="AC670" s="144">
        <v>0</v>
      </c>
      <c r="AD670" s="144">
        <v>0</v>
      </c>
      <c r="AE670" s="144">
        <v>0</v>
      </c>
      <c r="AF670" s="13">
        <v>54</v>
      </c>
    </row>
    <row r="671" spans="1:32" s="13" customFormat="1" ht="13.7" customHeight="1" x14ac:dyDescent="0.15">
      <c r="A671" s="14"/>
      <c r="B671" s="14" t="s">
        <v>1073</v>
      </c>
      <c r="C671" s="14">
        <f>COUNTA(C667:C670)</f>
        <v>4</v>
      </c>
      <c r="D671" s="16">
        <f t="shared" ref="D671:AE671" si="327">SUM(D667:D670)</f>
        <v>4</v>
      </c>
      <c r="E671" s="16">
        <f t="shared" si="327"/>
        <v>0</v>
      </c>
      <c r="F671" s="16">
        <f t="shared" si="327"/>
        <v>3</v>
      </c>
      <c r="G671" s="16">
        <f t="shared" si="327"/>
        <v>0</v>
      </c>
      <c r="H671" s="16">
        <f t="shared" si="327"/>
        <v>0</v>
      </c>
      <c r="I671" s="16">
        <f t="shared" si="327"/>
        <v>28</v>
      </c>
      <c r="J671" s="16">
        <f t="shared" ref="J671" si="328">SUM(J667:J670)</f>
        <v>1</v>
      </c>
      <c r="K671" s="16">
        <f t="shared" si="327"/>
        <v>3</v>
      </c>
      <c r="L671" s="16">
        <f t="shared" ref="L671" si="329">SUM(L667:L670)</f>
        <v>0</v>
      </c>
      <c r="M671" s="16">
        <f t="shared" si="327"/>
        <v>0</v>
      </c>
      <c r="N671" s="16">
        <f t="shared" si="327"/>
        <v>0</v>
      </c>
      <c r="O671" s="16">
        <f t="shared" si="327"/>
        <v>20</v>
      </c>
      <c r="P671" s="16">
        <f t="shared" si="327"/>
        <v>19</v>
      </c>
      <c r="Q671" s="16">
        <f t="shared" si="327"/>
        <v>39</v>
      </c>
      <c r="R671" s="16">
        <f t="shared" si="327"/>
        <v>3</v>
      </c>
      <c r="S671" s="16">
        <f t="shared" si="327"/>
        <v>0</v>
      </c>
      <c r="T671" s="16">
        <f t="shared" si="327"/>
        <v>4</v>
      </c>
      <c r="U671" s="16">
        <f t="shared" si="327"/>
        <v>7</v>
      </c>
      <c r="V671" s="16">
        <f t="shared" si="327"/>
        <v>4</v>
      </c>
      <c r="W671" s="16">
        <f t="shared" si="327"/>
        <v>4</v>
      </c>
      <c r="X671" s="16">
        <f t="shared" si="327"/>
        <v>4</v>
      </c>
      <c r="Y671" s="16">
        <f t="shared" si="327"/>
        <v>0</v>
      </c>
      <c r="Z671" s="16">
        <f t="shared" si="327"/>
        <v>0</v>
      </c>
      <c r="AA671" s="16">
        <f t="shared" si="327"/>
        <v>0</v>
      </c>
      <c r="AB671" s="16">
        <f t="shared" si="327"/>
        <v>0</v>
      </c>
      <c r="AC671" s="16">
        <f t="shared" ref="AC671" si="330">SUM(AC667:AC670)</f>
        <v>0</v>
      </c>
      <c r="AD671" s="16">
        <f t="shared" si="327"/>
        <v>0</v>
      </c>
      <c r="AE671" s="16">
        <f t="shared" si="327"/>
        <v>0</v>
      </c>
      <c r="AF671" s="13">
        <v>55</v>
      </c>
    </row>
    <row r="672" spans="1:32" s="13" customFormat="1" ht="13.7" customHeight="1" x14ac:dyDescent="0.15">
      <c r="A672" s="18"/>
      <c r="B672" s="18" t="s">
        <v>1074</v>
      </c>
      <c r="C672" s="18">
        <f>C648+C652+C656+C660+C663+C666+C671</f>
        <v>20</v>
      </c>
      <c r="D672" s="20">
        <f t="shared" ref="D672:AE672" si="331">D648+D652+D656+D660+D663+D666+D671</f>
        <v>20</v>
      </c>
      <c r="E672" s="20">
        <f t="shared" si="331"/>
        <v>0</v>
      </c>
      <c r="F672" s="20">
        <f t="shared" si="331"/>
        <v>19</v>
      </c>
      <c r="G672" s="20">
        <f t="shared" si="331"/>
        <v>1</v>
      </c>
      <c r="H672" s="20">
        <f t="shared" si="331"/>
        <v>0</v>
      </c>
      <c r="I672" s="20">
        <f t="shared" si="331"/>
        <v>166</v>
      </c>
      <c r="J672" s="20">
        <f t="shared" ref="J672" si="332">J648+J652+J656+J660+J663+J666+J671</f>
        <v>7</v>
      </c>
      <c r="K672" s="20">
        <f t="shared" si="331"/>
        <v>18</v>
      </c>
      <c r="L672" s="20">
        <f t="shared" ref="L672" si="333">L648+L652+L656+L660+L663+L666+L671</f>
        <v>1</v>
      </c>
      <c r="M672" s="20">
        <f t="shared" si="331"/>
        <v>3</v>
      </c>
      <c r="N672" s="20">
        <f t="shared" si="331"/>
        <v>0</v>
      </c>
      <c r="O672" s="20">
        <f t="shared" si="331"/>
        <v>114</v>
      </c>
      <c r="P672" s="20">
        <f t="shared" si="331"/>
        <v>121</v>
      </c>
      <c r="Q672" s="20">
        <f t="shared" si="331"/>
        <v>235</v>
      </c>
      <c r="R672" s="20">
        <f t="shared" si="331"/>
        <v>19</v>
      </c>
      <c r="S672" s="20">
        <f t="shared" si="331"/>
        <v>0</v>
      </c>
      <c r="T672" s="20">
        <f t="shared" si="331"/>
        <v>44</v>
      </c>
      <c r="U672" s="20">
        <f t="shared" si="331"/>
        <v>63</v>
      </c>
      <c r="V672" s="20">
        <f t="shared" si="331"/>
        <v>20</v>
      </c>
      <c r="W672" s="20">
        <f t="shared" si="331"/>
        <v>22</v>
      </c>
      <c r="X672" s="20">
        <f t="shared" si="331"/>
        <v>20</v>
      </c>
      <c r="Y672" s="20">
        <f t="shared" si="331"/>
        <v>1</v>
      </c>
      <c r="Z672" s="20">
        <f t="shared" si="331"/>
        <v>1</v>
      </c>
      <c r="AA672" s="20">
        <f t="shared" si="331"/>
        <v>1</v>
      </c>
      <c r="AB672" s="20">
        <f t="shared" si="331"/>
        <v>8</v>
      </c>
      <c r="AC672" s="20">
        <f t="shared" ref="AC672" si="334">AC648+AC652+AC656+AC660+AC663+AC666+AC671</f>
        <v>0</v>
      </c>
      <c r="AD672" s="20">
        <f t="shared" si="331"/>
        <v>0</v>
      </c>
      <c r="AE672" s="20">
        <f t="shared" si="331"/>
        <v>8</v>
      </c>
      <c r="AF672" s="5">
        <v>56</v>
      </c>
    </row>
    <row r="673" spans="1:32" s="13" customFormat="1" ht="13.7" customHeight="1" x14ac:dyDescent="0.15">
      <c r="A673" s="9" t="s">
        <v>1114</v>
      </c>
      <c r="B673" s="9" t="s">
        <v>689</v>
      </c>
      <c r="C673" s="10" t="s">
        <v>577</v>
      </c>
      <c r="D673" s="12">
        <v>1</v>
      </c>
      <c r="E673" s="12">
        <v>0</v>
      </c>
      <c r="F673" s="12">
        <v>1</v>
      </c>
      <c r="G673" s="12">
        <v>0</v>
      </c>
      <c r="H673" s="12">
        <v>0</v>
      </c>
      <c r="I673" s="12">
        <v>8</v>
      </c>
      <c r="J673" s="12">
        <v>1</v>
      </c>
      <c r="K673" s="12">
        <v>1</v>
      </c>
      <c r="L673" s="12">
        <v>0</v>
      </c>
      <c r="M673" s="12">
        <v>0</v>
      </c>
      <c r="N673" s="12">
        <v>0</v>
      </c>
      <c r="O673" s="12">
        <v>5</v>
      </c>
      <c r="P673" s="12">
        <v>7</v>
      </c>
      <c r="Q673" s="144">
        <v>12</v>
      </c>
      <c r="R673" s="144">
        <v>1</v>
      </c>
      <c r="S673" s="144">
        <v>0</v>
      </c>
      <c r="T673" s="144">
        <v>3</v>
      </c>
      <c r="U673" s="144">
        <v>4</v>
      </c>
      <c r="V673" s="144">
        <v>1</v>
      </c>
      <c r="W673" s="144">
        <v>0</v>
      </c>
      <c r="X673" s="144">
        <v>1</v>
      </c>
      <c r="Y673" s="144">
        <v>0</v>
      </c>
      <c r="Z673" s="144">
        <v>0</v>
      </c>
      <c r="AA673" s="144">
        <v>0</v>
      </c>
      <c r="AB673" s="144">
        <v>0</v>
      </c>
      <c r="AC673" s="144">
        <v>0</v>
      </c>
      <c r="AD673" s="144">
        <v>0</v>
      </c>
      <c r="AE673" s="144">
        <v>0</v>
      </c>
      <c r="AF673" s="13">
        <v>57</v>
      </c>
    </row>
    <row r="674" spans="1:32" s="5" customFormat="1" ht="13.7" customHeight="1" x14ac:dyDescent="0.15">
      <c r="A674" s="9" t="s">
        <v>1114</v>
      </c>
      <c r="B674" s="9" t="s">
        <v>689</v>
      </c>
      <c r="C674" s="10" t="s">
        <v>578</v>
      </c>
      <c r="D674" s="12">
        <v>1</v>
      </c>
      <c r="E674" s="12">
        <v>0</v>
      </c>
      <c r="F674" s="12">
        <v>1</v>
      </c>
      <c r="G674" s="12">
        <v>1</v>
      </c>
      <c r="H674" s="12">
        <v>0</v>
      </c>
      <c r="I674" s="12">
        <v>24</v>
      </c>
      <c r="J674" s="12">
        <v>0</v>
      </c>
      <c r="K674" s="12">
        <v>1</v>
      </c>
      <c r="L674" s="12">
        <v>0</v>
      </c>
      <c r="M674" s="12">
        <v>1</v>
      </c>
      <c r="N674" s="12">
        <v>0</v>
      </c>
      <c r="O674" s="12">
        <v>12</v>
      </c>
      <c r="P674" s="12">
        <v>17</v>
      </c>
      <c r="Q674" s="144">
        <v>29</v>
      </c>
      <c r="R674" s="144">
        <v>1</v>
      </c>
      <c r="S674" s="144">
        <v>0</v>
      </c>
      <c r="T674" s="144">
        <v>5</v>
      </c>
      <c r="U674" s="144">
        <v>6</v>
      </c>
      <c r="V674" s="144">
        <v>1</v>
      </c>
      <c r="W674" s="144">
        <v>2</v>
      </c>
      <c r="X674" s="144">
        <v>1</v>
      </c>
      <c r="Y674" s="144">
        <v>1</v>
      </c>
      <c r="Z674" s="144">
        <v>0</v>
      </c>
      <c r="AA674" s="144">
        <v>0</v>
      </c>
      <c r="AB674" s="144">
        <v>2</v>
      </c>
      <c r="AC674" s="144">
        <v>0</v>
      </c>
      <c r="AD674" s="144">
        <v>1</v>
      </c>
      <c r="AE674" s="144">
        <v>2</v>
      </c>
      <c r="AF674" s="13">
        <v>58</v>
      </c>
    </row>
    <row r="675" spans="1:32" s="13" customFormat="1" ht="13.7" customHeight="1" x14ac:dyDescent="0.15">
      <c r="A675" s="9" t="s">
        <v>1114</v>
      </c>
      <c r="B675" s="9" t="s">
        <v>689</v>
      </c>
      <c r="C675" s="10" t="s">
        <v>579</v>
      </c>
      <c r="D675" s="12">
        <v>1</v>
      </c>
      <c r="E675" s="12">
        <v>0</v>
      </c>
      <c r="F675" s="12">
        <v>1</v>
      </c>
      <c r="G675" s="12">
        <v>0</v>
      </c>
      <c r="H675" s="12">
        <v>0</v>
      </c>
      <c r="I675" s="12">
        <v>17</v>
      </c>
      <c r="J675" s="12">
        <v>0</v>
      </c>
      <c r="K675" s="12">
        <v>1</v>
      </c>
      <c r="L675" s="12">
        <v>0</v>
      </c>
      <c r="M675" s="12">
        <v>1</v>
      </c>
      <c r="N675" s="12">
        <v>0</v>
      </c>
      <c r="O675" s="12">
        <v>9</v>
      </c>
      <c r="P675" s="12">
        <v>12</v>
      </c>
      <c r="Q675" s="144">
        <v>21</v>
      </c>
      <c r="R675" s="144">
        <v>1</v>
      </c>
      <c r="S675" s="144">
        <v>0</v>
      </c>
      <c r="T675" s="144">
        <v>4</v>
      </c>
      <c r="U675" s="144">
        <v>5</v>
      </c>
      <c r="V675" s="144">
        <v>1</v>
      </c>
      <c r="W675" s="144">
        <v>1</v>
      </c>
      <c r="X675" s="144">
        <v>1</v>
      </c>
      <c r="Y675" s="144">
        <v>0</v>
      </c>
      <c r="Z675" s="144">
        <v>0</v>
      </c>
      <c r="AA675" s="144">
        <v>0</v>
      </c>
      <c r="AB675" s="144">
        <v>1</v>
      </c>
      <c r="AC675" s="144">
        <v>0</v>
      </c>
      <c r="AD675" s="144">
        <v>0</v>
      </c>
      <c r="AE675" s="144">
        <v>1</v>
      </c>
      <c r="AF675" s="13">
        <v>59</v>
      </c>
    </row>
    <row r="676" spans="1:32" s="13" customFormat="1" ht="13.7" customHeight="1" x14ac:dyDescent="0.15">
      <c r="A676" s="9" t="s">
        <v>1114</v>
      </c>
      <c r="B676" s="9" t="s">
        <v>689</v>
      </c>
      <c r="C676" s="10" t="s">
        <v>580</v>
      </c>
      <c r="D676" s="12">
        <v>1</v>
      </c>
      <c r="E676" s="12">
        <v>0</v>
      </c>
      <c r="F676" s="12">
        <v>1</v>
      </c>
      <c r="G676" s="12">
        <v>1</v>
      </c>
      <c r="H676" s="12">
        <v>0</v>
      </c>
      <c r="I676" s="12">
        <v>19</v>
      </c>
      <c r="J676" s="12">
        <v>0</v>
      </c>
      <c r="K676" s="12">
        <v>1</v>
      </c>
      <c r="L676" s="12">
        <v>0</v>
      </c>
      <c r="M676" s="12">
        <v>0</v>
      </c>
      <c r="N676" s="12">
        <v>0</v>
      </c>
      <c r="O676" s="12">
        <v>11</v>
      </c>
      <c r="P676" s="12">
        <v>12</v>
      </c>
      <c r="Q676" s="144">
        <v>23</v>
      </c>
      <c r="R676" s="144">
        <v>2</v>
      </c>
      <c r="S676" s="144">
        <v>0</v>
      </c>
      <c r="T676" s="144">
        <v>4</v>
      </c>
      <c r="U676" s="144">
        <v>6</v>
      </c>
      <c r="V676" s="144">
        <v>0</v>
      </c>
      <c r="W676" s="144">
        <v>0</v>
      </c>
      <c r="X676" s="144">
        <v>1</v>
      </c>
      <c r="Y676" s="144">
        <v>1</v>
      </c>
      <c r="Z676" s="144">
        <v>0</v>
      </c>
      <c r="AA676" s="144">
        <v>0</v>
      </c>
      <c r="AB676" s="144">
        <v>0</v>
      </c>
      <c r="AC676" s="144">
        <v>0</v>
      </c>
      <c r="AD676" s="144">
        <v>0</v>
      </c>
      <c r="AE676" s="144">
        <v>0</v>
      </c>
      <c r="AF676" s="13">
        <v>60</v>
      </c>
    </row>
    <row r="677" spans="1:32" s="13" customFormat="1" ht="13.7" customHeight="1" x14ac:dyDescent="0.15">
      <c r="A677" s="9" t="s">
        <v>1114</v>
      </c>
      <c r="B677" s="9" t="s">
        <v>689</v>
      </c>
      <c r="C677" s="10" t="s">
        <v>581</v>
      </c>
      <c r="D677" s="12">
        <v>1</v>
      </c>
      <c r="E677" s="12">
        <v>0</v>
      </c>
      <c r="F677" s="12">
        <v>1</v>
      </c>
      <c r="G677" s="12">
        <v>1</v>
      </c>
      <c r="H677" s="12">
        <v>0</v>
      </c>
      <c r="I677" s="12">
        <v>18</v>
      </c>
      <c r="J677" s="12">
        <v>0</v>
      </c>
      <c r="K677" s="12">
        <v>1</v>
      </c>
      <c r="L677" s="12">
        <v>0</v>
      </c>
      <c r="M677" s="12">
        <v>0</v>
      </c>
      <c r="N677" s="12">
        <v>0</v>
      </c>
      <c r="O677" s="12">
        <v>9</v>
      </c>
      <c r="P677" s="12">
        <v>13</v>
      </c>
      <c r="Q677" s="144">
        <v>22</v>
      </c>
      <c r="R677" s="144">
        <v>1</v>
      </c>
      <c r="S677" s="144">
        <v>0</v>
      </c>
      <c r="T677" s="144">
        <v>5</v>
      </c>
      <c r="U677" s="144">
        <v>6</v>
      </c>
      <c r="V677" s="144">
        <v>1</v>
      </c>
      <c r="W677" s="144">
        <v>5</v>
      </c>
      <c r="X677" s="144">
        <v>1</v>
      </c>
      <c r="Y677" s="144">
        <v>1</v>
      </c>
      <c r="Z677" s="144">
        <v>0</v>
      </c>
      <c r="AA677" s="144">
        <v>0</v>
      </c>
      <c r="AB677" s="144">
        <v>1</v>
      </c>
      <c r="AC677" s="144">
        <v>0</v>
      </c>
      <c r="AD677" s="144">
        <v>0</v>
      </c>
      <c r="AE677" s="144">
        <v>1</v>
      </c>
      <c r="AF677" s="5">
        <v>61</v>
      </c>
    </row>
    <row r="678" spans="1:32" s="5" customFormat="1" ht="13.7" customHeight="1" x14ac:dyDescent="0.15">
      <c r="A678" s="9" t="s">
        <v>1114</v>
      </c>
      <c r="B678" s="9" t="s">
        <v>689</v>
      </c>
      <c r="C678" s="10" t="s">
        <v>582</v>
      </c>
      <c r="D678" s="12">
        <v>1</v>
      </c>
      <c r="E678" s="12">
        <v>0</v>
      </c>
      <c r="F678" s="12">
        <v>1</v>
      </c>
      <c r="G678" s="12">
        <v>0</v>
      </c>
      <c r="H678" s="12">
        <v>0</v>
      </c>
      <c r="I678" s="12">
        <v>8</v>
      </c>
      <c r="J678" s="12">
        <v>0</v>
      </c>
      <c r="K678" s="12">
        <v>1</v>
      </c>
      <c r="L678" s="12">
        <v>0</v>
      </c>
      <c r="M678" s="12">
        <v>0</v>
      </c>
      <c r="N678" s="12">
        <v>0</v>
      </c>
      <c r="O678" s="12">
        <v>5</v>
      </c>
      <c r="P678" s="12">
        <v>6</v>
      </c>
      <c r="Q678" s="144">
        <v>11</v>
      </c>
      <c r="R678" s="144">
        <v>1</v>
      </c>
      <c r="S678" s="144">
        <v>0</v>
      </c>
      <c r="T678" s="144">
        <v>3</v>
      </c>
      <c r="U678" s="144">
        <v>4</v>
      </c>
      <c r="V678" s="144">
        <v>1</v>
      </c>
      <c r="W678" s="144">
        <v>0</v>
      </c>
      <c r="X678" s="144">
        <v>1</v>
      </c>
      <c r="Y678" s="144">
        <v>0</v>
      </c>
      <c r="Z678" s="144">
        <v>0</v>
      </c>
      <c r="AA678" s="144">
        <v>0</v>
      </c>
      <c r="AB678" s="144">
        <v>0</v>
      </c>
      <c r="AC678" s="144">
        <v>0</v>
      </c>
      <c r="AD678" s="144">
        <v>0</v>
      </c>
      <c r="AE678" s="144">
        <v>0</v>
      </c>
      <c r="AF678" s="13">
        <v>62</v>
      </c>
    </row>
    <row r="679" spans="1:32" s="13" customFormat="1" ht="13.7" customHeight="1" x14ac:dyDescent="0.15">
      <c r="A679" s="9" t="s">
        <v>1114</v>
      </c>
      <c r="B679" s="9" t="s">
        <v>689</v>
      </c>
      <c r="C679" s="10" t="s">
        <v>583</v>
      </c>
      <c r="D679" s="12">
        <v>1</v>
      </c>
      <c r="E679" s="12">
        <v>0</v>
      </c>
      <c r="F679" s="12">
        <v>1</v>
      </c>
      <c r="G679" s="12">
        <v>1</v>
      </c>
      <c r="H679" s="12">
        <v>0</v>
      </c>
      <c r="I679" s="12">
        <v>23</v>
      </c>
      <c r="J679" s="12">
        <v>0</v>
      </c>
      <c r="K679" s="12">
        <v>1</v>
      </c>
      <c r="L679" s="12">
        <v>0</v>
      </c>
      <c r="M679" s="12">
        <v>1</v>
      </c>
      <c r="N679" s="12">
        <v>0</v>
      </c>
      <c r="O679" s="12">
        <v>13</v>
      </c>
      <c r="P679" s="12">
        <v>15</v>
      </c>
      <c r="Q679" s="144">
        <v>28</v>
      </c>
      <c r="R679" s="144">
        <v>1</v>
      </c>
      <c r="S679" s="144">
        <v>0</v>
      </c>
      <c r="T679" s="144">
        <v>5</v>
      </c>
      <c r="U679" s="144">
        <v>6</v>
      </c>
      <c r="V679" s="144">
        <v>1</v>
      </c>
      <c r="W679" s="144">
        <v>6</v>
      </c>
      <c r="X679" s="144">
        <v>1</v>
      </c>
      <c r="Y679" s="144">
        <v>1</v>
      </c>
      <c r="Z679" s="144">
        <v>0</v>
      </c>
      <c r="AA679" s="144">
        <v>0</v>
      </c>
      <c r="AB679" s="144">
        <v>0</v>
      </c>
      <c r="AC679" s="144">
        <v>1</v>
      </c>
      <c r="AD679" s="144">
        <v>0</v>
      </c>
      <c r="AE679" s="144">
        <v>0</v>
      </c>
      <c r="AF679" s="13">
        <v>63</v>
      </c>
    </row>
    <row r="680" spans="1:32" s="13" customFormat="1" ht="13.7" customHeight="1" x14ac:dyDescent="0.15">
      <c r="A680" s="9" t="s">
        <v>1114</v>
      </c>
      <c r="B680" s="9" t="s">
        <v>689</v>
      </c>
      <c r="C680" s="10" t="s">
        <v>584</v>
      </c>
      <c r="D680" s="12">
        <v>1</v>
      </c>
      <c r="E680" s="12">
        <v>0</v>
      </c>
      <c r="F680" s="12">
        <v>1</v>
      </c>
      <c r="G680" s="12">
        <v>1</v>
      </c>
      <c r="H680" s="12">
        <v>0</v>
      </c>
      <c r="I680" s="12">
        <v>19</v>
      </c>
      <c r="J680" s="12">
        <v>0</v>
      </c>
      <c r="K680" s="12">
        <v>1</v>
      </c>
      <c r="L680" s="12">
        <v>0</v>
      </c>
      <c r="M680" s="12">
        <v>0</v>
      </c>
      <c r="N680" s="12">
        <v>0</v>
      </c>
      <c r="O680" s="12">
        <v>10</v>
      </c>
      <c r="P680" s="12">
        <v>13</v>
      </c>
      <c r="Q680" s="144">
        <v>23</v>
      </c>
      <c r="R680" s="144">
        <v>1</v>
      </c>
      <c r="S680" s="144">
        <v>0</v>
      </c>
      <c r="T680" s="144">
        <v>5</v>
      </c>
      <c r="U680" s="144">
        <v>6</v>
      </c>
      <c r="V680" s="144">
        <v>1</v>
      </c>
      <c r="W680" s="144">
        <v>6</v>
      </c>
      <c r="X680" s="144">
        <v>1</v>
      </c>
      <c r="Y680" s="144">
        <v>1</v>
      </c>
      <c r="Z680" s="144">
        <v>0</v>
      </c>
      <c r="AA680" s="144">
        <v>0</v>
      </c>
      <c r="AB680" s="144">
        <v>0</v>
      </c>
      <c r="AC680" s="144">
        <v>0</v>
      </c>
      <c r="AD680" s="144">
        <v>0</v>
      </c>
      <c r="AE680" s="144">
        <v>0</v>
      </c>
      <c r="AF680" s="13">
        <v>64</v>
      </c>
    </row>
    <row r="681" spans="1:32" s="13" customFormat="1" ht="13.7" customHeight="1" x14ac:dyDescent="0.15">
      <c r="A681" s="9" t="s">
        <v>1114</v>
      </c>
      <c r="B681" s="9" t="s">
        <v>689</v>
      </c>
      <c r="C681" s="10" t="s">
        <v>585</v>
      </c>
      <c r="D681" s="12">
        <v>1</v>
      </c>
      <c r="E681" s="12">
        <v>0</v>
      </c>
      <c r="F681" s="12">
        <v>1</v>
      </c>
      <c r="G681" s="12">
        <v>1</v>
      </c>
      <c r="H681" s="12">
        <v>0</v>
      </c>
      <c r="I681" s="12">
        <v>34</v>
      </c>
      <c r="J681" s="12">
        <v>0</v>
      </c>
      <c r="K681" s="12">
        <v>1</v>
      </c>
      <c r="L681" s="12">
        <v>0</v>
      </c>
      <c r="M681" s="12">
        <v>1</v>
      </c>
      <c r="N681" s="12">
        <v>0</v>
      </c>
      <c r="O681" s="12">
        <v>17</v>
      </c>
      <c r="P681" s="12">
        <v>22</v>
      </c>
      <c r="Q681" s="144">
        <v>39</v>
      </c>
      <c r="R681" s="144">
        <v>1</v>
      </c>
      <c r="S681" s="144">
        <v>0</v>
      </c>
      <c r="T681" s="144">
        <v>5</v>
      </c>
      <c r="U681" s="144">
        <v>6</v>
      </c>
      <c r="V681" s="144">
        <v>0</v>
      </c>
      <c r="W681" s="144">
        <v>6</v>
      </c>
      <c r="X681" s="144">
        <v>0</v>
      </c>
      <c r="Y681" s="144">
        <v>1</v>
      </c>
      <c r="Z681" s="144">
        <v>0</v>
      </c>
      <c r="AA681" s="144">
        <v>0</v>
      </c>
      <c r="AB681" s="144">
        <v>3</v>
      </c>
      <c r="AC681" s="144">
        <v>0</v>
      </c>
      <c r="AD681" s="144">
        <v>0</v>
      </c>
      <c r="AE681" s="144">
        <v>3</v>
      </c>
      <c r="AF681" s="13">
        <v>65</v>
      </c>
    </row>
    <row r="682" spans="1:32" s="5" customFormat="1" ht="13.7" customHeight="1" x14ac:dyDescent="0.15">
      <c r="A682" s="9" t="s">
        <v>1114</v>
      </c>
      <c r="B682" s="9" t="s">
        <v>689</v>
      </c>
      <c r="C682" s="10" t="s">
        <v>586</v>
      </c>
      <c r="D682" s="12">
        <v>1</v>
      </c>
      <c r="E682" s="12">
        <v>0</v>
      </c>
      <c r="F682" s="12">
        <v>1</v>
      </c>
      <c r="G682" s="12">
        <v>1</v>
      </c>
      <c r="H682" s="12">
        <v>0</v>
      </c>
      <c r="I682" s="12">
        <v>24</v>
      </c>
      <c r="J682" s="12">
        <v>0</v>
      </c>
      <c r="K682" s="12">
        <v>1</v>
      </c>
      <c r="L682" s="12">
        <v>0</v>
      </c>
      <c r="M682" s="12">
        <v>1</v>
      </c>
      <c r="N682" s="12">
        <v>0</v>
      </c>
      <c r="O682" s="12">
        <v>13</v>
      </c>
      <c r="P682" s="12">
        <v>16</v>
      </c>
      <c r="Q682" s="144">
        <v>29</v>
      </c>
      <c r="R682" s="144">
        <v>1</v>
      </c>
      <c r="S682" s="144">
        <v>0</v>
      </c>
      <c r="T682" s="144">
        <v>6</v>
      </c>
      <c r="U682" s="144">
        <v>7</v>
      </c>
      <c r="V682" s="144">
        <v>1</v>
      </c>
      <c r="W682" s="144">
        <v>3</v>
      </c>
      <c r="X682" s="144">
        <v>1</v>
      </c>
      <c r="Y682" s="144">
        <v>1</v>
      </c>
      <c r="Z682" s="144">
        <v>0</v>
      </c>
      <c r="AA682" s="144">
        <v>1</v>
      </c>
      <c r="AB682" s="144">
        <v>0</v>
      </c>
      <c r="AC682" s="144">
        <v>0</v>
      </c>
      <c r="AD682" s="144">
        <v>0</v>
      </c>
      <c r="AE682" s="144">
        <v>0</v>
      </c>
      <c r="AF682" s="5">
        <v>66</v>
      </c>
    </row>
    <row r="683" spans="1:32" s="13" customFormat="1" ht="13.7" customHeight="1" x14ac:dyDescent="0.15">
      <c r="A683" s="9" t="s">
        <v>1114</v>
      </c>
      <c r="B683" s="9" t="s">
        <v>689</v>
      </c>
      <c r="C683" s="10" t="s">
        <v>587</v>
      </c>
      <c r="D683" s="12">
        <v>1</v>
      </c>
      <c r="E683" s="12">
        <v>0</v>
      </c>
      <c r="F683" s="12">
        <v>1</v>
      </c>
      <c r="G683" s="12">
        <v>1</v>
      </c>
      <c r="H683" s="12">
        <v>0</v>
      </c>
      <c r="I683" s="12">
        <v>16</v>
      </c>
      <c r="J683" s="12">
        <v>0</v>
      </c>
      <c r="K683" s="12">
        <v>1</v>
      </c>
      <c r="L683" s="12">
        <v>0</v>
      </c>
      <c r="M683" s="12">
        <v>1</v>
      </c>
      <c r="N683" s="12">
        <v>0</v>
      </c>
      <c r="O683" s="12">
        <v>7</v>
      </c>
      <c r="P683" s="12">
        <v>14</v>
      </c>
      <c r="Q683" s="144">
        <v>21</v>
      </c>
      <c r="R683" s="144">
        <v>1</v>
      </c>
      <c r="S683" s="144">
        <v>0</v>
      </c>
      <c r="T683" s="144">
        <v>5</v>
      </c>
      <c r="U683" s="144">
        <v>6</v>
      </c>
      <c r="V683" s="144">
        <v>1</v>
      </c>
      <c r="W683" s="144">
        <v>4</v>
      </c>
      <c r="X683" s="144">
        <v>1</v>
      </c>
      <c r="Y683" s="144">
        <v>1</v>
      </c>
      <c r="Z683" s="144">
        <v>0</v>
      </c>
      <c r="AA683" s="144">
        <v>0</v>
      </c>
      <c r="AB683" s="144">
        <v>0</v>
      </c>
      <c r="AC683" s="144">
        <v>0</v>
      </c>
      <c r="AD683" s="144">
        <v>0</v>
      </c>
      <c r="AE683" s="144">
        <v>0</v>
      </c>
      <c r="AF683" s="13">
        <v>67</v>
      </c>
    </row>
    <row r="684" spans="1:32" s="13" customFormat="1" ht="13.7" customHeight="1" x14ac:dyDescent="0.15">
      <c r="A684" s="9" t="s">
        <v>1114</v>
      </c>
      <c r="B684" s="9" t="s">
        <v>689</v>
      </c>
      <c r="C684" s="10" t="s">
        <v>588</v>
      </c>
      <c r="D684" s="12">
        <v>1</v>
      </c>
      <c r="E684" s="12">
        <v>0</v>
      </c>
      <c r="F684" s="12">
        <v>1</v>
      </c>
      <c r="G684" s="12">
        <v>1</v>
      </c>
      <c r="H684" s="12">
        <v>0</v>
      </c>
      <c r="I684" s="12">
        <v>18</v>
      </c>
      <c r="J684" s="12">
        <v>0</v>
      </c>
      <c r="K684" s="12">
        <v>1</v>
      </c>
      <c r="L684" s="12">
        <v>0</v>
      </c>
      <c r="M684" s="12">
        <v>1</v>
      </c>
      <c r="N684" s="12">
        <v>0</v>
      </c>
      <c r="O684" s="12">
        <v>11</v>
      </c>
      <c r="P684" s="12">
        <v>12</v>
      </c>
      <c r="Q684" s="144">
        <v>23</v>
      </c>
      <c r="R684" s="144">
        <v>1</v>
      </c>
      <c r="S684" s="144">
        <v>0</v>
      </c>
      <c r="T684" s="144">
        <v>5</v>
      </c>
      <c r="U684" s="144">
        <v>6</v>
      </c>
      <c r="V684" s="144">
        <v>0</v>
      </c>
      <c r="W684" s="144">
        <v>1</v>
      </c>
      <c r="X684" s="144">
        <v>1</v>
      </c>
      <c r="Y684" s="144">
        <v>1</v>
      </c>
      <c r="Z684" s="144">
        <v>0</v>
      </c>
      <c r="AA684" s="144">
        <v>0</v>
      </c>
      <c r="AB684" s="144">
        <v>0</v>
      </c>
      <c r="AC684" s="144">
        <v>0</v>
      </c>
      <c r="AD684" s="144">
        <v>0</v>
      </c>
      <c r="AE684" s="144">
        <v>0</v>
      </c>
      <c r="AF684" s="13">
        <v>68</v>
      </c>
    </row>
    <row r="685" spans="1:32" s="13" customFormat="1" ht="13.7" customHeight="1" x14ac:dyDescent="0.15">
      <c r="A685" s="9" t="s">
        <v>1114</v>
      </c>
      <c r="B685" s="9" t="s">
        <v>689</v>
      </c>
      <c r="C685" s="10" t="s">
        <v>589</v>
      </c>
      <c r="D685" s="12">
        <v>1</v>
      </c>
      <c r="E685" s="12">
        <v>0</v>
      </c>
      <c r="F685" s="12">
        <v>1</v>
      </c>
      <c r="G685" s="12">
        <v>0</v>
      </c>
      <c r="H685" s="12">
        <v>0</v>
      </c>
      <c r="I685" s="12">
        <v>14</v>
      </c>
      <c r="J685" s="12">
        <v>0</v>
      </c>
      <c r="K685" s="12">
        <v>1</v>
      </c>
      <c r="L685" s="12">
        <v>0</v>
      </c>
      <c r="M685" s="12">
        <v>1</v>
      </c>
      <c r="N685" s="12">
        <v>0</v>
      </c>
      <c r="O685" s="12">
        <v>6</v>
      </c>
      <c r="P685" s="12">
        <v>12</v>
      </c>
      <c r="Q685" s="144">
        <v>18</v>
      </c>
      <c r="R685" s="144">
        <v>1</v>
      </c>
      <c r="S685" s="144">
        <v>0</v>
      </c>
      <c r="T685" s="144">
        <v>4</v>
      </c>
      <c r="U685" s="144">
        <v>5</v>
      </c>
      <c r="V685" s="144">
        <v>1</v>
      </c>
      <c r="W685" s="144">
        <v>0</v>
      </c>
      <c r="X685" s="144">
        <v>1</v>
      </c>
      <c r="Y685" s="144">
        <v>0</v>
      </c>
      <c r="Z685" s="144">
        <v>0</v>
      </c>
      <c r="AA685" s="144">
        <v>0</v>
      </c>
      <c r="AB685" s="144">
        <v>1</v>
      </c>
      <c r="AC685" s="144">
        <v>0</v>
      </c>
      <c r="AD685" s="144">
        <v>0</v>
      </c>
      <c r="AE685" s="144">
        <v>1</v>
      </c>
      <c r="AF685" s="13">
        <v>69</v>
      </c>
    </row>
    <row r="686" spans="1:32" s="13" customFormat="1" ht="13.7" customHeight="1" x14ac:dyDescent="0.15">
      <c r="A686" s="9" t="s">
        <v>1114</v>
      </c>
      <c r="B686" s="9" t="s">
        <v>689</v>
      </c>
      <c r="C686" s="10" t="s">
        <v>590</v>
      </c>
      <c r="D686" s="12">
        <v>1</v>
      </c>
      <c r="E686" s="12">
        <v>0</v>
      </c>
      <c r="F686" s="12">
        <v>1</v>
      </c>
      <c r="G686" s="12">
        <v>0</v>
      </c>
      <c r="H686" s="12">
        <v>0</v>
      </c>
      <c r="I686" s="12">
        <v>19</v>
      </c>
      <c r="J686" s="12">
        <v>0</v>
      </c>
      <c r="K686" s="12">
        <v>1</v>
      </c>
      <c r="L686" s="12">
        <v>0</v>
      </c>
      <c r="M686" s="12">
        <v>1</v>
      </c>
      <c r="N686" s="12">
        <v>0</v>
      </c>
      <c r="O686" s="12">
        <v>10</v>
      </c>
      <c r="P686" s="12">
        <v>13</v>
      </c>
      <c r="Q686" s="144">
        <v>23</v>
      </c>
      <c r="R686" s="144">
        <v>1</v>
      </c>
      <c r="S686" s="144">
        <v>0</v>
      </c>
      <c r="T686" s="144">
        <v>5</v>
      </c>
      <c r="U686" s="144">
        <v>6</v>
      </c>
      <c r="V686" s="144">
        <v>1</v>
      </c>
      <c r="W686" s="144">
        <v>0</v>
      </c>
      <c r="X686" s="144">
        <v>1</v>
      </c>
      <c r="Y686" s="144">
        <v>0</v>
      </c>
      <c r="Z686" s="144">
        <v>0</v>
      </c>
      <c r="AA686" s="144">
        <v>1</v>
      </c>
      <c r="AB686" s="144">
        <v>0</v>
      </c>
      <c r="AC686" s="144">
        <v>0</v>
      </c>
      <c r="AD686" s="144">
        <v>0</v>
      </c>
      <c r="AE686" s="144">
        <v>0</v>
      </c>
      <c r="AF686" s="13">
        <v>70</v>
      </c>
    </row>
    <row r="687" spans="1:32" s="13" customFormat="1" ht="13.7" customHeight="1" x14ac:dyDescent="0.15">
      <c r="A687" s="9" t="s">
        <v>1114</v>
      </c>
      <c r="B687" s="9" t="s">
        <v>689</v>
      </c>
      <c r="C687" s="10" t="s">
        <v>591</v>
      </c>
      <c r="D687" s="12">
        <v>1</v>
      </c>
      <c r="E687" s="12">
        <v>0</v>
      </c>
      <c r="F687" s="12">
        <v>1</v>
      </c>
      <c r="G687" s="12">
        <v>0</v>
      </c>
      <c r="H687" s="12">
        <v>0</v>
      </c>
      <c r="I687" s="12">
        <v>9</v>
      </c>
      <c r="J687" s="12">
        <v>0</v>
      </c>
      <c r="K687" s="12">
        <v>1</v>
      </c>
      <c r="L687" s="12">
        <v>0</v>
      </c>
      <c r="M687" s="12">
        <v>0</v>
      </c>
      <c r="N687" s="12">
        <v>0</v>
      </c>
      <c r="O687" s="12">
        <v>7</v>
      </c>
      <c r="P687" s="12">
        <v>5</v>
      </c>
      <c r="Q687" s="144">
        <v>12</v>
      </c>
      <c r="R687" s="144">
        <v>1</v>
      </c>
      <c r="S687" s="144">
        <v>0</v>
      </c>
      <c r="T687" s="144">
        <v>4</v>
      </c>
      <c r="U687" s="144">
        <v>5</v>
      </c>
      <c r="V687" s="144">
        <v>1</v>
      </c>
      <c r="W687" s="144">
        <v>1</v>
      </c>
      <c r="X687" s="144">
        <v>1</v>
      </c>
      <c r="Y687" s="144">
        <v>0</v>
      </c>
      <c r="Z687" s="144">
        <v>0</v>
      </c>
      <c r="AA687" s="144">
        <v>0</v>
      </c>
      <c r="AB687" s="144">
        <v>0</v>
      </c>
      <c r="AC687" s="144">
        <v>0</v>
      </c>
      <c r="AD687" s="144">
        <v>0</v>
      </c>
      <c r="AE687" s="144">
        <v>0</v>
      </c>
      <c r="AF687" s="5">
        <v>71</v>
      </c>
    </row>
    <row r="688" spans="1:32" s="13" customFormat="1" ht="13.7" customHeight="1" x14ac:dyDescent="0.15">
      <c r="A688" s="9" t="s">
        <v>1114</v>
      </c>
      <c r="B688" s="9" t="s">
        <v>689</v>
      </c>
      <c r="C688" s="10" t="s">
        <v>592</v>
      </c>
      <c r="D688" s="12">
        <v>1</v>
      </c>
      <c r="E688" s="12">
        <v>0</v>
      </c>
      <c r="F688" s="12">
        <v>1</v>
      </c>
      <c r="G688" s="12">
        <v>0</v>
      </c>
      <c r="H688" s="12">
        <v>0</v>
      </c>
      <c r="I688" s="12">
        <v>22</v>
      </c>
      <c r="J688" s="12">
        <v>0</v>
      </c>
      <c r="K688" s="12">
        <v>1</v>
      </c>
      <c r="L688" s="12">
        <v>0</v>
      </c>
      <c r="M688" s="12">
        <v>0</v>
      </c>
      <c r="N688" s="12">
        <v>0</v>
      </c>
      <c r="O688" s="12">
        <v>11</v>
      </c>
      <c r="P688" s="12">
        <v>14</v>
      </c>
      <c r="Q688" s="144">
        <v>25</v>
      </c>
      <c r="R688" s="144">
        <v>1</v>
      </c>
      <c r="S688" s="144">
        <v>0</v>
      </c>
      <c r="T688" s="144">
        <v>5</v>
      </c>
      <c r="U688" s="144">
        <v>6</v>
      </c>
      <c r="V688" s="144">
        <v>1</v>
      </c>
      <c r="W688" s="144">
        <v>6</v>
      </c>
      <c r="X688" s="144">
        <v>1</v>
      </c>
      <c r="Y688" s="144">
        <v>1</v>
      </c>
      <c r="Z688" s="144">
        <v>0</v>
      </c>
      <c r="AA688" s="144">
        <v>0</v>
      </c>
      <c r="AB688" s="144">
        <v>1</v>
      </c>
      <c r="AC688" s="144">
        <v>0</v>
      </c>
      <c r="AD688" s="144">
        <v>0</v>
      </c>
      <c r="AE688" s="144">
        <v>1</v>
      </c>
      <c r="AF688" s="13">
        <v>72</v>
      </c>
    </row>
    <row r="689" spans="1:32" s="13" customFormat="1" ht="13.7" customHeight="1" x14ac:dyDescent="0.15">
      <c r="A689" s="9" t="s">
        <v>1114</v>
      </c>
      <c r="B689" s="9" t="s">
        <v>689</v>
      </c>
      <c r="C689" s="10" t="s">
        <v>542</v>
      </c>
      <c r="D689" s="12">
        <v>1</v>
      </c>
      <c r="E689" s="12">
        <v>0</v>
      </c>
      <c r="F689" s="12">
        <v>1</v>
      </c>
      <c r="G689" s="12">
        <v>1</v>
      </c>
      <c r="H689" s="12">
        <v>0</v>
      </c>
      <c r="I689" s="12">
        <v>27</v>
      </c>
      <c r="J689" s="12">
        <v>0</v>
      </c>
      <c r="K689" s="12">
        <v>1</v>
      </c>
      <c r="L689" s="12">
        <v>0</v>
      </c>
      <c r="M689" s="12">
        <v>0</v>
      </c>
      <c r="N689" s="12">
        <v>0</v>
      </c>
      <c r="O689" s="12">
        <v>13</v>
      </c>
      <c r="P689" s="12">
        <v>18</v>
      </c>
      <c r="Q689" s="144">
        <v>31</v>
      </c>
      <c r="R689" s="144">
        <v>1</v>
      </c>
      <c r="S689" s="144">
        <v>0</v>
      </c>
      <c r="T689" s="144">
        <v>6</v>
      </c>
      <c r="U689" s="144">
        <v>7</v>
      </c>
      <c r="V689" s="144">
        <v>1</v>
      </c>
      <c r="W689" s="144">
        <v>6</v>
      </c>
      <c r="X689" s="144">
        <v>1</v>
      </c>
      <c r="Y689" s="144">
        <v>1</v>
      </c>
      <c r="Z689" s="144">
        <v>0</v>
      </c>
      <c r="AA689" s="144">
        <v>0</v>
      </c>
      <c r="AB689" s="144">
        <v>1</v>
      </c>
      <c r="AC689" s="144">
        <v>0</v>
      </c>
      <c r="AD689" s="144">
        <v>0</v>
      </c>
      <c r="AE689" s="144">
        <v>1</v>
      </c>
      <c r="AF689" s="13">
        <v>73</v>
      </c>
    </row>
    <row r="690" spans="1:32" s="13" customFormat="1" ht="13.7" customHeight="1" x14ac:dyDescent="0.15">
      <c r="A690" s="9" t="s">
        <v>1114</v>
      </c>
      <c r="B690" s="9" t="s">
        <v>689</v>
      </c>
      <c r="C690" s="10" t="s">
        <v>593</v>
      </c>
      <c r="D690" s="12">
        <v>1</v>
      </c>
      <c r="E690" s="12">
        <v>0</v>
      </c>
      <c r="F690" s="12">
        <v>1</v>
      </c>
      <c r="G690" s="12">
        <v>1</v>
      </c>
      <c r="H690" s="12">
        <v>0</v>
      </c>
      <c r="I690" s="12">
        <v>21</v>
      </c>
      <c r="J690" s="12">
        <v>0</v>
      </c>
      <c r="K690" s="12">
        <v>1</v>
      </c>
      <c r="L690" s="12">
        <v>0</v>
      </c>
      <c r="M690" s="12">
        <v>0</v>
      </c>
      <c r="N690" s="12">
        <v>0</v>
      </c>
      <c r="O690" s="12">
        <v>15</v>
      </c>
      <c r="P690" s="12">
        <v>10</v>
      </c>
      <c r="Q690" s="144">
        <v>25</v>
      </c>
      <c r="R690" s="144">
        <v>1</v>
      </c>
      <c r="S690" s="144">
        <v>0</v>
      </c>
      <c r="T690" s="144">
        <v>4</v>
      </c>
      <c r="U690" s="144">
        <v>5</v>
      </c>
      <c r="V690" s="144">
        <v>1</v>
      </c>
      <c r="W690" s="144">
        <v>6</v>
      </c>
      <c r="X690" s="144">
        <v>1</v>
      </c>
      <c r="Y690" s="144">
        <v>1</v>
      </c>
      <c r="Z690" s="144">
        <v>0</v>
      </c>
      <c r="AA690" s="144">
        <v>0</v>
      </c>
      <c r="AB690" s="144">
        <v>0</v>
      </c>
      <c r="AC690" s="144">
        <v>0</v>
      </c>
      <c r="AD690" s="144">
        <v>0</v>
      </c>
      <c r="AE690" s="144">
        <v>0</v>
      </c>
      <c r="AF690" s="13">
        <v>74</v>
      </c>
    </row>
    <row r="691" spans="1:32" s="5" customFormat="1" ht="13.7" customHeight="1" x14ac:dyDescent="0.15">
      <c r="A691" s="9" t="s">
        <v>1114</v>
      </c>
      <c r="B691" s="9" t="s">
        <v>689</v>
      </c>
      <c r="C691" s="10" t="s">
        <v>594</v>
      </c>
      <c r="D691" s="12">
        <v>1</v>
      </c>
      <c r="E691" s="12">
        <v>0</v>
      </c>
      <c r="F691" s="12">
        <v>1</v>
      </c>
      <c r="G691" s="12">
        <v>0</v>
      </c>
      <c r="H691" s="12">
        <v>0</v>
      </c>
      <c r="I691" s="12">
        <v>4</v>
      </c>
      <c r="J691" s="12">
        <v>0</v>
      </c>
      <c r="K691" s="12">
        <v>1</v>
      </c>
      <c r="L691" s="12">
        <v>0</v>
      </c>
      <c r="M691" s="12">
        <v>0</v>
      </c>
      <c r="N691" s="12">
        <v>0</v>
      </c>
      <c r="O691" s="12">
        <v>3</v>
      </c>
      <c r="P691" s="12">
        <v>4</v>
      </c>
      <c r="Q691" s="144">
        <v>7</v>
      </c>
      <c r="R691" s="144">
        <v>1</v>
      </c>
      <c r="S691" s="144">
        <v>0</v>
      </c>
      <c r="T691" s="144">
        <v>2</v>
      </c>
      <c r="U691" s="144">
        <v>3</v>
      </c>
      <c r="V691" s="144">
        <v>1</v>
      </c>
      <c r="W691" s="144">
        <v>0</v>
      </c>
      <c r="X691" s="144">
        <v>1</v>
      </c>
      <c r="Y691" s="144">
        <v>0</v>
      </c>
      <c r="Z691" s="144">
        <v>0</v>
      </c>
      <c r="AA691" s="144">
        <v>0</v>
      </c>
      <c r="AB691" s="144">
        <v>0</v>
      </c>
      <c r="AC691" s="144">
        <v>0</v>
      </c>
      <c r="AD691" s="144">
        <v>0</v>
      </c>
      <c r="AE691" s="144">
        <v>0</v>
      </c>
      <c r="AF691" s="13">
        <v>1</v>
      </c>
    </row>
    <row r="692" spans="1:32" s="5" customFormat="1" ht="13.7" customHeight="1" x14ac:dyDescent="0.15">
      <c r="A692" s="9" t="s">
        <v>1114</v>
      </c>
      <c r="B692" s="9" t="s">
        <v>689</v>
      </c>
      <c r="C692" s="10" t="s">
        <v>595</v>
      </c>
      <c r="D692" s="12">
        <v>1</v>
      </c>
      <c r="E692" s="12">
        <v>0</v>
      </c>
      <c r="F692" s="12">
        <v>1</v>
      </c>
      <c r="G692" s="12">
        <v>0</v>
      </c>
      <c r="H692" s="12">
        <v>0</v>
      </c>
      <c r="I692" s="12">
        <v>5</v>
      </c>
      <c r="J692" s="12">
        <v>0</v>
      </c>
      <c r="K692" s="12">
        <v>1</v>
      </c>
      <c r="L692" s="12">
        <v>0</v>
      </c>
      <c r="M692" s="12">
        <v>0</v>
      </c>
      <c r="N692" s="12">
        <v>0</v>
      </c>
      <c r="O692" s="12">
        <v>4</v>
      </c>
      <c r="P692" s="12">
        <v>4</v>
      </c>
      <c r="Q692" s="144">
        <v>8</v>
      </c>
      <c r="R692" s="144">
        <v>1</v>
      </c>
      <c r="S692" s="144">
        <v>0</v>
      </c>
      <c r="T692" s="144">
        <v>2</v>
      </c>
      <c r="U692" s="144">
        <v>3</v>
      </c>
      <c r="V692" s="144">
        <v>1</v>
      </c>
      <c r="W692" s="144">
        <v>0</v>
      </c>
      <c r="X692" s="144">
        <v>1</v>
      </c>
      <c r="Y692" s="144">
        <v>0</v>
      </c>
      <c r="Z692" s="144">
        <v>0</v>
      </c>
      <c r="AA692" s="144">
        <v>0</v>
      </c>
      <c r="AB692" s="144">
        <v>0</v>
      </c>
      <c r="AC692" s="144">
        <v>0</v>
      </c>
      <c r="AD692" s="144">
        <v>0</v>
      </c>
      <c r="AE692" s="144">
        <v>0</v>
      </c>
      <c r="AF692" s="5">
        <v>2</v>
      </c>
    </row>
    <row r="693" spans="1:32" s="13" customFormat="1" ht="13.7" customHeight="1" x14ac:dyDescent="0.15">
      <c r="A693" s="9" t="s">
        <v>1114</v>
      </c>
      <c r="B693" s="9" t="s">
        <v>689</v>
      </c>
      <c r="C693" s="10" t="s">
        <v>596</v>
      </c>
      <c r="D693" s="12">
        <v>1</v>
      </c>
      <c r="E693" s="12">
        <v>0</v>
      </c>
      <c r="F693" s="12">
        <v>1</v>
      </c>
      <c r="G693" s="12">
        <v>0</v>
      </c>
      <c r="H693" s="12">
        <v>0</v>
      </c>
      <c r="I693" s="12">
        <v>13</v>
      </c>
      <c r="J693" s="12">
        <v>0</v>
      </c>
      <c r="K693" s="12">
        <v>1</v>
      </c>
      <c r="L693" s="12">
        <v>0</v>
      </c>
      <c r="M693" s="12">
        <v>0</v>
      </c>
      <c r="N693" s="12">
        <v>0</v>
      </c>
      <c r="O693" s="12">
        <v>8</v>
      </c>
      <c r="P693" s="12">
        <v>8</v>
      </c>
      <c r="Q693" s="144">
        <v>16</v>
      </c>
      <c r="R693" s="144">
        <v>1</v>
      </c>
      <c r="S693" s="144">
        <v>0</v>
      </c>
      <c r="T693" s="144">
        <v>3</v>
      </c>
      <c r="U693" s="144">
        <v>4</v>
      </c>
      <c r="V693" s="144">
        <v>1</v>
      </c>
      <c r="W693" s="144">
        <v>0</v>
      </c>
      <c r="X693" s="144">
        <v>1</v>
      </c>
      <c r="Y693" s="144">
        <v>0</v>
      </c>
      <c r="Z693" s="144">
        <v>0</v>
      </c>
      <c r="AA693" s="144">
        <v>0</v>
      </c>
      <c r="AB693" s="144">
        <v>0</v>
      </c>
      <c r="AC693" s="144">
        <v>0</v>
      </c>
      <c r="AD693" s="144">
        <v>0</v>
      </c>
      <c r="AE693" s="144">
        <v>0</v>
      </c>
      <c r="AF693" s="13">
        <v>3</v>
      </c>
    </row>
    <row r="694" spans="1:32" s="13" customFormat="1" ht="13.7" customHeight="1" x14ac:dyDescent="0.15">
      <c r="A694" s="9" t="s">
        <v>1114</v>
      </c>
      <c r="B694" s="9" t="s">
        <v>689</v>
      </c>
      <c r="C694" s="10" t="s">
        <v>597</v>
      </c>
      <c r="D694" s="12">
        <v>1</v>
      </c>
      <c r="E694" s="12">
        <v>0</v>
      </c>
      <c r="F694" s="144">
        <v>1</v>
      </c>
      <c r="G694" s="12">
        <v>0</v>
      </c>
      <c r="H694" s="144">
        <v>0</v>
      </c>
      <c r="I694" s="12">
        <v>3</v>
      </c>
      <c r="J694" s="12">
        <v>0</v>
      </c>
      <c r="K694" s="12">
        <v>0</v>
      </c>
      <c r="L694" s="12">
        <v>0</v>
      </c>
      <c r="M694" s="12">
        <v>0</v>
      </c>
      <c r="N694" s="12">
        <v>0</v>
      </c>
      <c r="O694" s="12">
        <v>2</v>
      </c>
      <c r="P694" s="12">
        <v>3</v>
      </c>
      <c r="Q694" s="144">
        <v>5</v>
      </c>
      <c r="R694" s="144">
        <v>0</v>
      </c>
      <c r="S694" s="144">
        <v>0</v>
      </c>
      <c r="T694" s="144">
        <v>1</v>
      </c>
      <c r="U694" s="144">
        <v>1</v>
      </c>
      <c r="V694" s="144">
        <v>0</v>
      </c>
      <c r="W694" s="144">
        <v>0</v>
      </c>
      <c r="X694" s="144">
        <v>1</v>
      </c>
      <c r="Y694" s="144">
        <v>0</v>
      </c>
      <c r="Z694" s="144">
        <v>0</v>
      </c>
      <c r="AA694" s="144">
        <v>1</v>
      </c>
      <c r="AB694" s="144">
        <v>0</v>
      </c>
      <c r="AC694" s="144">
        <v>0</v>
      </c>
      <c r="AD694" s="144">
        <v>0</v>
      </c>
      <c r="AE694" s="144">
        <v>0</v>
      </c>
      <c r="AF694" s="13">
        <v>4</v>
      </c>
    </row>
    <row r="695" spans="1:32" s="13" customFormat="1" ht="13.7" customHeight="1" x14ac:dyDescent="0.15">
      <c r="A695" s="9" t="s">
        <v>1114</v>
      </c>
      <c r="B695" s="9" t="s">
        <v>689</v>
      </c>
      <c r="C695" s="10" t="s">
        <v>598</v>
      </c>
      <c r="D695" s="12">
        <v>0</v>
      </c>
      <c r="E695" s="12">
        <v>0</v>
      </c>
      <c r="F695" s="144">
        <v>1</v>
      </c>
      <c r="G695" s="12">
        <v>0</v>
      </c>
      <c r="H695" s="144">
        <v>0</v>
      </c>
      <c r="I695" s="12">
        <v>5</v>
      </c>
      <c r="J695" s="12">
        <v>0</v>
      </c>
      <c r="K695" s="12">
        <v>1</v>
      </c>
      <c r="L695" s="12">
        <v>0</v>
      </c>
      <c r="M695" s="12">
        <v>0</v>
      </c>
      <c r="N695" s="12">
        <v>0</v>
      </c>
      <c r="O695" s="12">
        <v>4</v>
      </c>
      <c r="P695" s="12">
        <v>3</v>
      </c>
      <c r="Q695" s="144">
        <v>7</v>
      </c>
      <c r="R695" s="144">
        <v>1</v>
      </c>
      <c r="S695" s="144">
        <v>0</v>
      </c>
      <c r="T695" s="144">
        <v>1</v>
      </c>
      <c r="U695" s="144">
        <v>2</v>
      </c>
      <c r="V695" s="144">
        <v>1</v>
      </c>
      <c r="W695" s="144">
        <v>0</v>
      </c>
      <c r="X695" s="144">
        <v>1</v>
      </c>
      <c r="Y695" s="144">
        <v>0</v>
      </c>
      <c r="Z695" s="144">
        <v>0</v>
      </c>
      <c r="AA695" s="144">
        <v>0</v>
      </c>
      <c r="AB695" s="144">
        <v>0</v>
      </c>
      <c r="AC695" s="144">
        <v>0</v>
      </c>
      <c r="AD695" s="144">
        <v>0</v>
      </c>
      <c r="AE695" s="144">
        <v>0</v>
      </c>
      <c r="AF695" s="13">
        <v>5</v>
      </c>
    </row>
    <row r="696" spans="1:32" s="13" customFormat="1" ht="13.7" customHeight="1" x14ac:dyDescent="0.15">
      <c r="A696" s="9" t="s">
        <v>1114</v>
      </c>
      <c r="B696" s="9" t="s">
        <v>689</v>
      </c>
      <c r="C696" s="10" t="s">
        <v>599</v>
      </c>
      <c r="D696" s="12">
        <v>1</v>
      </c>
      <c r="E696" s="12">
        <v>0</v>
      </c>
      <c r="F696" s="12">
        <v>1</v>
      </c>
      <c r="G696" s="12">
        <v>1</v>
      </c>
      <c r="H696" s="12">
        <v>0</v>
      </c>
      <c r="I696" s="12">
        <v>33</v>
      </c>
      <c r="J696" s="12">
        <v>0</v>
      </c>
      <c r="K696" s="12">
        <v>1</v>
      </c>
      <c r="L696" s="12">
        <v>0</v>
      </c>
      <c r="M696" s="12">
        <v>1</v>
      </c>
      <c r="N696" s="12">
        <v>0</v>
      </c>
      <c r="O696" s="12">
        <v>16</v>
      </c>
      <c r="P696" s="12">
        <v>22</v>
      </c>
      <c r="Q696" s="144">
        <v>38</v>
      </c>
      <c r="R696" s="144">
        <v>2</v>
      </c>
      <c r="S696" s="144">
        <v>0</v>
      </c>
      <c r="T696" s="144">
        <v>7</v>
      </c>
      <c r="U696" s="144">
        <v>9</v>
      </c>
      <c r="V696" s="144">
        <v>1</v>
      </c>
      <c r="W696" s="144">
        <v>6</v>
      </c>
      <c r="X696" s="144">
        <v>1</v>
      </c>
      <c r="Y696" s="144">
        <v>1</v>
      </c>
      <c r="Z696" s="144">
        <v>0</v>
      </c>
      <c r="AA696" s="144">
        <v>0</v>
      </c>
      <c r="AB696" s="144">
        <v>1</v>
      </c>
      <c r="AC696" s="144">
        <v>0</v>
      </c>
      <c r="AD696" s="144">
        <v>0</v>
      </c>
      <c r="AE696" s="144">
        <v>1</v>
      </c>
      <c r="AF696" s="13">
        <v>6</v>
      </c>
    </row>
    <row r="697" spans="1:32" s="13" customFormat="1" ht="13.7" customHeight="1" x14ac:dyDescent="0.15">
      <c r="A697" s="9" t="s">
        <v>1114</v>
      </c>
      <c r="B697" s="9" t="s">
        <v>689</v>
      </c>
      <c r="C697" s="10" t="s">
        <v>600</v>
      </c>
      <c r="D697" s="12">
        <v>1</v>
      </c>
      <c r="E697" s="12">
        <v>0</v>
      </c>
      <c r="F697" s="12">
        <v>1</v>
      </c>
      <c r="G697" s="12">
        <v>0</v>
      </c>
      <c r="H697" s="12">
        <v>0</v>
      </c>
      <c r="I697" s="12">
        <v>8</v>
      </c>
      <c r="J697" s="12">
        <v>1</v>
      </c>
      <c r="K697" s="12">
        <v>1</v>
      </c>
      <c r="L697" s="12">
        <v>0</v>
      </c>
      <c r="M697" s="12">
        <v>0</v>
      </c>
      <c r="N697" s="12">
        <v>0</v>
      </c>
      <c r="O697" s="12">
        <v>4</v>
      </c>
      <c r="P697" s="12">
        <v>8</v>
      </c>
      <c r="Q697" s="144">
        <v>12</v>
      </c>
      <c r="R697" s="144">
        <v>1</v>
      </c>
      <c r="S697" s="144">
        <v>0</v>
      </c>
      <c r="T697" s="144">
        <v>3</v>
      </c>
      <c r="U697" s="144">
        <v>4</v>
      </c>
      <c r="V697" s="144">
        <v>1</v>
      </c>
      <c r="W697" s="144">
        <v>0</v>
      </c>
      <c r="X697" s="144">
        <v>1</v>
      </c>
      <c r="Y697" s="144">
        <v>0</v>
      </c>
      <c r="Z697" s="144">
        <v>0</v>
      </c>
      <c r="AA697" s="144">
        <v>0</v>
      </c>
      <c r="AB697" s="144">
        <v>0</v>
      </c>
      <c r="AC697" s="144">
        <v>0</v>
      </c>
      <c r="AD697" s="144">
        <v>0</v>
      </c>
      <c r="AE697" s="144">
        <v>0</v>
      </c>
      <c r="AF697" s="5">
        <v>7</v>
      </c>
    </row>
    <row r="698" spans="1:32" s="13" customFormat="1" ht="13.7" customHeight="1" x14ac:dyDescent="0.15">
      <c r="A698" s="9" t="s">
        <v>1114</v>
      </c>
      <c r="B698" s="9" t="s">
        <v>689</v>
      </c>
      <c r="C698" s="10" t="s">
        <v>601</v>
      </c>
      <c r="D698" s="12">
        <v>1</v>
      </c>
      <c r="E698" s="12">
        <v>0</v>
      </c>
      <c r="F698" s="12">
        <v>1</v>
      </c>
      <c r="G698" s="12">
        <v>1</v>
      </c>
      <c r="H698" s="12">
        <v>0</v>
      </c>
      <c r="I698" s="12">
        <v>32</v>
      </c>
      <c r="J698" s="12">
        <v>0</v>
      </c>
      <c r="K698" s="12">
        <v>1</v>
      </c>
      <c r="L698" s="12">
        <v>0</v>
      </c>
      <c r="M698" s="12">
        <v>1</v>
      </c>
      <c r="N698" s="12">
        <v>0</v>
      </c>
      <c r="O698" s="12">
        <v>20</v>
      </c>
      <c r="P698" s="12">
        <v>17</v>
      </c>
      <c r="Q698" s="144">
        <v>37</v>
      </c>
      <c r="R698" s="144">
        <v>2</v>
      </c>
      <c r="S698" s="144">
        <v>0</v>
      </c>
      <c r="T698" s="144">
        <v>6</v>
      </c>
      <c r="U698" s="144">
        <v>8</v>
      </c>
      <c r="V698" s="144">
        <v>1</v>
      </c>
      <c r="W698" s="144">
        <v>6</v>
      </c>
      <c r="X698" s="144">
        <v>1</v>
      </c>
      <c r="Y698" s="144">
        <v>1</v>
      </c>
      <c r="Z698" s="144">
        <v>0</v>
      </c>
      <c r="AA698" s="144">
        <v>0</v>
      </c>
      <c r="AB698" s="144">
        <v>0</v>
      </c>
      <c r="AC698" s="144">
        <v>0</v>
      </c>
      <c r="AD698" s="144">
        <v>0</v>
      </c>
      <c r="AE698" s="144">
        <v>0</v>
      </c>
      <c r="AF698" s="13">
        <v>8</v>
      </c>
    </row>
    <row r="699" spans="1:32" s="13" customFormat="1" ht="13.7" customHeight="1" x14ac:dyDescent="0.15">
      <c r="A699" s="9" t="s">
        <v>1114</v>
      </c>
      <c r="B699" s="9" t="s">
        <v>689</v>
      </c>
      <c r="C699" s="10" t="s">
        <v>602</v>
      </c>
      <c r="D699" s="12">
        <v>1</v>
      </c>
      <c r="E699" s="12">
        <v>0</v>
      </c>
      <c r="F699" s="12">
        <v>1</v>
      </c>
      <c r="G699" s="12">
        <v>1</v>
      </c>
      <c r="H699" s="12">
        <v>0</v>
      </c>
      <c r="I699" s="12">
        <v>22</v>
      </c>
      <c r="J699" s="12">
        <v>0</v>
      </c>
      <c r="K699" s="12">
        <v>1</v>
      </c>
      <c r="L699" s="12">
        <v>0</v>
      </c>
      <c r="M699" s="12">
        <v>2</v>
      </c>
      <c r="N699" s="12">
        <v>0</v>
      </c>
      <c r="O699" s="12">
        <v>15</v>
      </c>
      <c r="P699" s="12">
        <v>13</v>
      </c>
      <c r="Q699" s="144">
        <v>28</v>
      </c>
      <c r="R699" s="144">
        <v>1</v>
      </c>
      <c r="S699" s="144">
        <v>0</v>
      </c>
      <c r="T699" s="144">
        <v>2</v>
      </c>
      <c r="U699" s="144">
        <v>3</v>
      </c>
      <c r="V699" s="144">
        <v>1</v>
      </c>
      <c r="W699" s="144">
        <v>6</v>
      </c>
      <c r="X699" s="144">
        <v>1</v>
      </c>
      <c r="Y699" s="144">
        <v>1</v>
      </c>
      <c r="Z699" s="144">
        <v>0</v>
      </c>
      <c r="AA699" s="144">
        <v>0</v>
      </c>
      <c r="AB699" s="144">
        <v>1</v>
      </c>
      <c r="AC699" s="144">
        <v>0</v>
      </c>
      <c r="AD699" s="144">
        <v>0</v>
      </c>
      <c r="AE699" s="144">
        <v>1</v>
      </c>
      <c r="AF699" s="13">
        <v>9</v>
      </c>
    </row>
    <row r="700" spans="1:32" s="13" customFormat="1" ht="13.7" customHeight="1" x14ac:dyDescent="0.15">
      <c r="A700" s="9" t="s">
        <v>1114</v>
      </c>
      <c r="B700" s="9" t="s">
        <v>689</v>
      </c>
      <c r="C700" s="10" t="s">
        <v>603</v>
      </c>
      <c r="D700" s="12">
        <v>1</v>
      </c>
      <c r="E700" s="12">
        <v>0</v>
      </c>
      <c r="F700" s="144">
        <v>0</v>
      </c>
      <c r="G700" s="12">
        <v>0</v>
      </c>
      <c r="H700" s="12">
        <v>0</v>
      </c>
      <c r="I700" s="12">
        <v>1</v>
      </c>
      <c r="J700" s="12">
        <v>0</v>
      </c>
      <c r="K700" s="12">
        <v>0</v>
      </c>
      <c r="L700" s="12">
        <v>0</v>
      </c>
      <c r="M700" s="12">
        <v>0</v>
      </c>
      <c r="N700" s="12">
        <v>0</v>
      </c>
      <c r="O700" s="12">
        <v>2</v>
      </c>
      <c r="P700" s="12">
        <v>0</v>
      </c>
      <c r="Q700" s="144">
        <v>2</v>
      </c>
      <c r="R700" s="144">
        <v>0</v>
      </c>
      <c r="S700" s="144">
        <v>0</v>
      </c>
      <c r="T700" s="144">
        <v>1</v>
      </c>
      <c r="U700" s="144">
        <v>1</v>
      </c>
      <c r="V700" s="144">
        <v>0</v>
      </c>
      <c r="W700" s="144">
        <v>0</v>
      </c>
      <c r="X700" s="144">
        <v>1</v>
      </c>
      <c r="Y700" s="144">
        <v>0</v>
      </c>
      <c r="Z700" s="144">
        <v>0</v>
      </c>
      <c r="AA700" s="144">
        <v>0</v>
      </c>
      <c r="AB700" s="144">
        <v>0</v>
      </c>
      <c r="AC700" s="144">
        <v>0</v>
      </c>
      <c r="AD700" s="144">
        <v>0</v>
      </c>
      <c r="AE700" s="144">
        <v>0</v>
      </c>
      <c r="AF700" s="13">
        <v>10</v>
      </c>
    </row>
    <row r="701" spans="1:32" s="13" customFormat="1" ht="13.7" customHeight="1" x14ac:dyDescent="0.15">
      <c r="A701" s="9" t="s">
        <v>1114</v>
      </c>
      <c r="B701" s="9" t="s">
        <v>689</v>
      </c>
      <c r="C701" s="10" t="s">
        <v>604</v>
      </c>
      <c r="D701" s="12">
        <v>1</v>
      </c>
      <c r="E701" s="12">
        <v>0</v>
      </c>
      <c r="F701" s="12">
        <v>1</v>
      </c>
      <c r="G701" s="12">
        <v>0</v>
      </c>
      <c r="H701" s="12">
        <v>0</v>
      </c>
      <c r="I701" s="12">
        <v>18</v>
      </c>
      <c r="J701" s="12">
        <v>0</v>
      </c>
      <c r="K701" s="12">
        <v>1</v>
      </c>
      <c r="L701" s="12">
        <v>0</v>
      </c>
      <c r="M701" s="12">
        <v>0</v>
      </c>
      <c r="N701" s="12">
        <v>0</v>
      </c>
      <c r="O701" s="12">
        <v>12</v>
      </c>
      <c r="P701" s="12">
        <v>9</v>
      </c>
      <c r="Q701" s="144">
        <v>21</v>
      </c>
      <c r="R701" s="144">
        <v>1</v>
      </c>
      <c r="S701" s="144">
        <v>0</v>
      </c>
      <c r="T701" s="144">
        <v>3</v>
      </c>
      <c r="U701" s="144">
        <v>4</v>
      </c>
      <c r="V701" s="144">
        <v>1</v>
      </c>
      <c r="W701" s="144">
        <v>4</v>
      </c>
      <c r="X701" s="144">
        <v>1</v>
      </c>
      <c r="Y701" s="144">
        <v>1</v>
      </c>
      <c r="Z701" s="144">
        <v>0</v>
      </c>
      <c r="AA701" s="144">
        <v>1</v>
      </c>
      <c r="AB701" s="144">
        <v>0</v>
      </c>
      <c r="AC701" s="144">
        <v>0</v>
      </c>
      <c r="AD701" s="144">
        <v>0</v>
      </c>
      <c r="AE701" s="144">
        <v>0</v>
      </c>
      <c r="AF701" s="13">
        <v>11</v>
      </c>
    </row>
    <row r="702" spans="1:32" s="13" customFormat="1" ht="13.7" customHeight="1" x14ac:dyDescent="0.15">
      <c r="A702" s="9" t="s">
        <v>1114</v>
      </c>
      <c r="B702" s="9" t="s">
        <v>689</v>
      </c>
      <c r="C702" s="10" t="s">
        <v>605</v>
      </c>
      <c r="D702" s="12">
        <v>1</v>
      </c>
      <c r="E702" s="12">
        <v>0</v>
      </c>
      <c r="F702" s="12">
        <v>1</v>
      </c>
      <c r="G702" s="12">
        <v>0</v>
      </c>
      <c r="H702" s="12">
        <v>0</v>
      </c>
      <c r="I702" s="12">
        <v>2</v>
      </c>
      <c r="J702" s="12">
        <v>0</v>
      </c>
      <c r="K702" s="12">
        <v>1</v>
      </c>
      <c r="L702" s="12">
        <v>0</v>
      </c>
      <c r="M702" s="12">
        <v>0</v>
      </c>
      <c r="N702" s="12">
        <v>0</v>
      </c>
      <c r="O702" s="12">
        <v>3</v>
      </c>
      <c r="P702" s="12">
        <v>2</v>
      </c>
      <c r="Q702" s="144">
        <v>5</v>
      </c>
      <c r="R702" s="144">
        <v>1</v>
      </c>
      <c r="S702" s="144">
        <v>0</v>
      </c>
      <c r="T702" s="144">
        <v>2</v>
      </c>
      <c r="U702" s="144">
        <v>3</v>
      </c>
      <c r="V702" s="144">
        <v>1</v>
      </c>
      <c r="W702" s="144">
        <v>0</v>
      </c>
      <c r="X702" s="144">
        <v>1</v>
      </c>
      <c r="Y702" s="144">
        <v>0</v>
      </c>
      <c r="Z702" s="144">
        <v>0</v>
      </c>
      <c r="AA702" s="144">
        <v>0</v>
      </c>
      <c r="AB702" s="144">
        <v>0</v>
      </c>
      <c r="AC702" s="144">
        <v>0</v>
      </c>
      <c r="AD702" s="144">
        <v>0</v>
      </c>
      <c r="AE702" s="144">
        <v>0</v>
      </c>
      <c r="AF702" s="5">
        <v>12</v>
      </c>
    </row>
    <row r="703" spans="1:32" s="13" customFormat="1" ht="13.7" customHeight="1" x14ac:dyDescent="0.15">
      <c r="A703" s="9" t="s">
        <v>1114</v>
      </c>
      <c r="B703" s="9" t="s">
        <v>689</v>
      </c>
      <c r="C703" s="10" t="s">
        <v>606</v>
      </c>
      <c r="D703" s="12">
        <v>1</v>
      </c>
      <c r="E703" s="12">
        <v>0</v>
      </c>
      <c r="F703" s="12">
        <v>1</v>
      </c>
      <c r="G703" s="12">
        <v>1</v>
      </c>
      <c r="H703" s="12">
        <v>0</v>
      </c>
      <c r="I703" s="12">
        <v>23</v>
      </c>
      <c r="J703" s="12">
        <v>0</v>
      </c>
      <c r="K703" s="12">
        <v>1</v>
      </c>
      <c r="L703" s="12">
        <v>0</v>
      </c>
      <c r="M703" s="12">
        <v>0</v>
      </c>
      <c r="N703" s="12">
        <v>0</v>
      </c>
      <c r="O703" s="12">
        <v>13</v>
      </c>
      <c r="P703" s="12">
        <v>14</v>
      </c>
      <c r="Q703" s="144">
        <v>27</v>
      </c>
      <c r="R703" s="144">
        <v>1</v>
      </c>
      <c r="S703" s="144">
        <v>0</v>
      </c>
      <c r="T703" s="144">
        <v>2</v>
      </c>
      <c r="U703" s="144">
        <v>3</v>
      </c>
      <c r="V703" s="144">
        <v>1</v>
      </c>
      <c r="W703" s="144">
        <v>6</v>
      </c>
      <c r="X703" s="144">
        <v>1</v>
      </c>
      <c r="Y703" s="144">
        <v>1</v>
      </c>
      <c r="Z703" s="144">
        <v>0</v>
      </c>
      <c r="AA703" s="144">
        <v>0</v>
      </c>
      <c r="AB703" s="144">
        <v>1</v>
      </c>
      <c r="AC703" s="144">
        <v>0</v>
      </c>
      <c r="AD703" s="144">
        <v>0</v>
      </c>
      <c r="AE703" s="144">
        <v>1</v>
      </c>
      <c r="AF703" s="13">
        <v>13</v>
      </c>
    </row>
    <row r="704" spans="1:32" s="13" customFormat="1" ht="13.7" customHeight="1" x14ac:dyDescent="0.15">
      <c r="A704" s="9" t="s">
        <v>1114</v>
      </c>
      <c r="B704" s="9" t="s">
        <v>689</v>
      </c>
      <c r="C704" s="10" t="s">
        <v>607</v>
      </c>
      <c r="D704" s="12">
        <v>1</v>
      </c>
      <c r="E704" s="12">
        <v>0</v>
      </c>
      <c r="F704" s="12">
        <v>4</v>
      </c>
      <c r="G704" s="12">
        <v>4</v>
      </c>
      <c r="H704" s="12">
        <v>0</v>
      </c>
      <c r="I704" s="12">
        <v>24</v>
      </c>
      <c r="J704" s="12">
        <v>0</v>
      </c>
      <c r="K704" s="12">
        <v>1</v>
      </c>
      <c r="L704" s="12">
        <v>0</v>
      </c>
      <c r="M704" s="12">
        <v>0</v>
      </c>
      <c r="N704" s="12">
        <v>0</v>
      </c>
      <c r="O704" s="12">
        <v>19</v>
      </c>
      <c r="P704" s="12">
        <v>15</v>
      </c>
      <c r="Q704" s="144">
        <v>34</v>
      </c>
      <c r="R704" s="144">
        <v>1</v>
      </c>
      <c r="S704" s="144">
        <v>0</v>
      </c>
      <c r="T704" s="144">
        <v>4</v>
      </c>
      <c r="U704" s="144">
        <v>5</v>
      </c>
      <c r="V704" s="144">
        <v>1</v>
      </c>
      <c r="W704" s="144">
        <v>6</v>
      </c>
      <c r="X704" s="144">
        <v>1</v>
      </c>
      <c r="Y704" s="144">
        <v>1</v>
      </c>
      <c r="Z704" s="144">
        <v>7</v>
      </c>
      <c r="AA704" s="144">
        <v>0</v>
      </c>
      <c r="AB704" s="144">
        <v>0</v>
      </c>
      <c r="AC704" s="144">
        <v>0</v>
      </c>
      <c r="AD704" s="144">
        <v>0</v>
      </c>
      <c r="AE704" s="144">
        <v>0</v>
      </c>
      <c r="AF704" s="13">
        <v>14</v>
      </c>
    </row>
    <row r="705" spans="1:32" s="13" customFormat="1" ht="13.7" customHeight="1" x14ac:dyDescent="0.15">
      <c r="A705" s="9" t="s">
        <v>1114</v>
      </c>
      <c r="B705" s="9" t="s">
        <v>689</v>
      </c>
      <c r="C705" s="10" t="s">
        <v>608</v>
      </c>
      <c r="D705" s="12">
        <v>1</v>
      </c>
      <c r="E705" s="12">
        <v>0</v>
      </c>
      <c r="F705" s="12">
        <v>1</v>
      </c>
      <c r="G705" s="12">
        <v>0</v>
      </c>
      <c r="H705" s="12">
        <v>0</v>
      </c>
      <c r="I705" s="12">
        <v>13</v>
      </c>
      <c r="J705" s="12">
        <v>0</v>
      </c>
      <c r="K705" s="12">
        <v>1</v>
      </c>
      <c r="L705" s="12">
        <v>0</v>
      </c>
      <c r="M705" s="12">
        <v>0</v>
      </c>
      <c r="N705" s="12">
        <v>0</v>
      </c>
      <c r="O705" s="12">
        <v>8</v>
      </c>
      <c r="P705" s="12">
        <v>8</v>
      </c>
      <c r="Q705" s="144">
        <v>16</v>
      </c>
      <c r="R705" s="144">
        <v>1</v>
      </c>
      <c r="S705" s="144">
        <v>0</v>
      </c>
      <c r="T705" s="144">
        <v>2</v>
      </c>
      <c r="U705" s="144">
        <v>3</v>
      </c>
      <c r="V705" s="144">
        <v>1</v>
      </c>
      <c r="W705" s="144">
        <v>0</v>
      </c>
      <c r="X705" s="144">
        <v>1</v>
      </c>
      <c r="Y705" s="144">
        <v>0</v>
      </c>
      <c r="Z705" s="144">
        <v>0</v>
      </c>
      <c r="AA705" s="144">
        <v>0</v>
      </c>
      <c r="AB705" s="144">
        <v>0</v>
      </c>
      <c r="AC705" s="144">
        <v>0</v>
      </c>
      <c r="AD705" s="144">
        <v>0</v>
      </c>
      <c r="AE705" s="144">
        <v>0</v>
      </c>
      <c r="AF705" s="13">
        <v>15</v>
      </c>
    </row>
    <row r="706" spans="1:32" s="13" customFormat="1" ht="13.7" customHeight="1" x14ac:dyDescent="0.15">
      <c r="A706" s="9" t="s">
        <v>1114</v>
      </c>
      <c r="B706" s="9" t="s">
        <v>689</v>
      </c>
      <c r="C706" s="10" t="s">
        <v>609</v>
      </c>
      <c r="D706" s="12">
        <v>1</v>
      </c>
      <c r="E706" s="12">
        <v>0</v>
      </c>
      <c r="F706" s="12">
        <v>1</v>
      </c>
      <c r="G706" s="12">
        <v>1</v>
      </c>
      <c r="H706" s="12">
        <v>0</v>
      </c>
      <c r="I706" s="12">
        <v>20</v>
      </c>
      <c r="J706" s="12">
        <v>0</v>
      </c>
      <c r="K706" s="12">
        <v>1</v>
      </c>
      <c r="L706" s="12">
        <v>0</v>
      </c>
      <c r="M706" s="12">
        <v>0</v>
      </c>
      <c r="N706" s="12">
        <v>0</v>
      </c>
      <c r="O706" s="12">
        <v>10</v>
      </c>
      <c r="P706" s="12">
        <v>14</v>
      </c>
      <c r="Q706" s="144">
        <v>24</v>
      </c>
      <c r="R706" s="144">
        <v>1</v>
      </c>
      <c r="S706" s="144">
        <v>0</v>
      </c>
      <c r="T706" s="144">
        <v>4</v>
      </c>
      <c r="U706" s="144">
        <v>5</v>
      </c>
      <c r="V706" s="144">
        <v>1</v>
      </c>
      <c r="W706" s="144">
        <v>2</v>
      </c>
      <c r="X706" s="144">
        <v>1</v>
      </c>
      <c r="Y706" s="144">
        <v>1</v>
      </c>
      <c r="Z706" s="144">
        <v>0</v>
      </c>
      <c r="AA706" s="144">
        <v>0</v>
      </c>
      <c r="AB706" s="144">
        <v>0</v>
      </c>
      <c r="AC706" s="144">
        <v>0</v>
      </c>
      <c r="AD706" s="144">
        <v>0</v>
      </c>
      <c r="AE706" s="144">
        <v>0</v>
      </c>
      <c r="AF706" s="13">
        <v>16</v>
      </c>
    </row>
    <row r="707" spans="1:32" s="13" customFormat="1" ht="13.7" customHeight="1" x14ac:dyDescent="0.15">
      <c r="A707" s="9" t="s">
        <v>1114</v>
      </c>
      <c r="B707" s="9" t="s">
        <v>689</v>
      </c>
      <c r="C707" s="17" t="s">
        <v>610</v>
      </c>
      <c r="D707" s="12">
        <v>1</v>
      </c>
      <c r="E707" s="12">
        <v>0</v>
      </c>
      <c r="F707" s="12">
        <v>1</v>
      </c>
      <c r="G707" s="12">
        <v>1</v>
      </c>
      <c r="H707" s="12">
        <v>0</v>
      </c>
      <c r="I707" s="12">
        <v>25</v>
      </c>
      <c r="J707" s="12">
        <v>0</v>
      </c>
      <c r="K707" s="12">
        <v>1</v>
      </c>
      <c r="L707" s="12">
        <v>0</v>
      </c>
      <c r="M707" s="12">
        <v>1</v>
      </c>
      <c r="N707" s="12">
        <v>0</v>
      </c>
      <c r="O707" s="12">
        <v>14</v>
      </c>
      <c r="P707" s="12">
        <v>16</v>
      </c>
      <c r="Q707" s="144">
        <v>30</v>
      </c>
      <c r="R707" s="144">
        <v>1</v>
      </c>
      <c r="S707" s="144">
        <v>0</v>
      </c>
      <c r="T707" s="144">
        <v>4</v>
      </c>
      <c r="U707" s="144">
        <v>5</v>
      </c>
      <c r="V707" s="144">
        <v>1</v>
      </c>
      <c r="W707" s="144">
        <v>6</v>
      </c>
      <c r="X707" s="144">
        <v>1</v>
      </c>
      <c r="Y707" s="144">
        <v>1</v>
      </c>
      <c r="Z707" s="144">
        <v>0</v>
      </c>
      <c r="AA707" s="144">
        <v>0</v>
      </c>
      <c r="AB707" s="144">
        <v>0</v>
      </c>
      <c r="AC707" s="144">
        <v>0</v>
      </c>
      <c r="AD707" s="144">
        <v>0</v>
      </c>
      <c r="AE707" s="144">
        <v>0</v>
      </c>
      <c r="AF707" s="13">
        <v>18</v>
      </c>
    </row>
    <row r="708" spans="1:32" s="13" customFormat="1" ht="13.7" customHeight="1" x14ac:dyDescent="0.15">
      <c r="A708" s="9" t="s">
        <v>1114</v>
      </c>
      <c r="B708" s="9" t="s">
        <v>689</v>
      </c>
      <c r="C708" s="10" t="s">
        <v>697</v>
      </c>
      <c r="D708" s="12">
        <v>1</v>
      </c>
      <c r="E708" s="12">
        <v>0</v>
      </c>
      <c r="F708" s="12">
        <v>1</v>
      </c>
      <c r="G708" s="12">
        <v>1</v>
      </c>
      <c r="H708" s="12">
        <v>0</v>
      </c>
      <c r="I708" s="12">
        <v>19</v>
      </c>
      <c r="J708" s="12">
        <v>0</v>
      </c>
      <c r="K708" s="12">
        <v>1</v>
      </c>
      <c r="L708" s="12">
        <v>0</v>
      </c>
      <c r="M708" s="12">
        <v>1</v>
      </c>
      <c r="N708" s="12">
        <v>0</v>
      </c>
      <c r="O708" s="12">
        <v>12</v>
      </c>
      <c r="P708" s="12">
        <v>12</v>
      </c>
      <c r="Q708" s="144">
        <v>24</v>
      </c>
      <c r="R708" s="144">
        <v>1</v>
      </c>
      <c r="S708" s="144">
        <v>0</v>
      </c>
      <c r="T708" s="144">
        <v>4</v>
      </c>
      <c r="U708" s="144">
        <v>5</v>
      </c>
      <c r="V708" s="144">
        <v>0</v>
      </c>
      <c r="W708" s="144">
        <v>6</v>
      </c>
      <c r="X708" s="144">
        <v>1</v>
      </c>
      <c r="Y708" s="144">
        <v>1</v>
      </c>
      <c r="Z708" s="144">
        <v>0</v>
      </c>
      <c r="AA708" s="144">
        <v>0</v>
      </c>
      <c r="AB708" s="144">
        <v>0</v>
      </c>
      <c r="AC708" s="144">
        <v>0</v>
      </c>
      <c r="AD708" s="144">
        <v>0</v>
      </c>
      <c r="AE708" s="144">
        <v>0</v>
      </c>
      <c r="AF708" s="13">
        <v>19</v>
      </c>
    </row>
    <row r="709" spans="1:32" s="13" customFormat="1" ht="13.7" customHeight="1" x14ac:dyDescent="0.15">
      <c r="A709" s="9" t="s">
        <v>1114</v>
      </c>
      <c r="B709" s="9" t="s">
        <v>689</v>
      </c>
      <c r="C709" s="10" t="s">
        <v>611</v>
      </c>
      <c r="D709" s="12">
        <v>1</v>
      </c>
      <c r="E709" s="12">
        <v>0</v>
      </c>
      <c r="F709" s="12">
        <v>1</v>
      </c>
      <c r="G709" s="12">
        <v>0</v>
      </c>
      <c r="H709" s="12">
        <v>0</v>
      </c>
      <c r="I709" s="12">
        <v>21</v>
      </c>
      <c r="J709" s="12">
        <v>0</v>
      </c>
      <c r="K709" s="12">
        <v>1</v>
      </c>
      <c r="L709" s="12">
        <v>0</v>
      </c>
      <c r="M709" s="12">
        <v>0</v>
      </c>
      <c r="N709" s="12">
        <v>0</v>
      </c>
      <c r="O709" s="12">
        <v>7</v>
      </c>
      <c r="P709" s="12">
        <v>17</v>
      </c>
      <c r="Q709" s="144">
        <v>24</v>
      </c>
      <c r="R709" s="144">
        <v>1</v>
      </c>
      <c r="S709" s="144">
        <v>0</v>
      </c>
      <c r="T709" s="144">
        <v>5</v>
      </c>
      <c r="U709" s="144">
        <v>6</v>
      </c>
      <c r="V709" s="144">
        <v>1</v>
      </c>
      <c r="W709" s="144">
        <v>0</v>
      </c>
      <c r="X709" s="144">
        <v>1</v>
      </c>
      <c r="Y709" s="144">
        <v>1</v>
      </c>
      <c r="Z709" s="144">
        <v>0</v>
      </c>
      <c r="AA709" s="144">
        <v>0</v>
      </c>
      <c r="AB709" s="144">
        <v>2</v>
      </c>
      <c r="AC709" s="144">
        <v>0</v>
      </c>
      <c r="AD709" s="144">
        <v>0</v>
      </c>
      <c r="AE709" s="144">
        <v>2</v>
      </c>
      <c r="AF709" s="13">
        <v>20</v>
      </c>
    </row>
    <row r="710" spans="1:32" s="13" customFormat="1" ht="13.7" customHeight="1" x14ac:dyDescent="0.15">
      <c r="A710" s="9" t="s">
        <v>1114</v>
      </c>
      <c r="B710" s="9" t="s">
        <v>689</v>
      </c>
      <c r="C710" s="10" t="s">
        <v>612</v>
      </c>
      <c r="D710" s="12">
        <v>1</v>
      </c>
      <c r="E710" s="12">
        <v>0</v>
      </c>
      <c r="F710" s="12">
        <v>1</v>
      </c>
      <c r="G710" s="12">
        <v>1</v>
      </c>
      <c r="H710" s="12">
        <v>0</v>
      </c>
      <c r="I710" s="12">
        <v>24</v>
      </c>
      <c r="J710" s="12">
        <v>0</v>
      </c>
      <c r="K710" s="12">
        <v>1</v>
      </c>
      <c r="L710" s="12">
        <v>0</v>
      </c>
      <c r="M710" s="12">
        <v>0</v>
      </c>
      <c r="N710" s="12">
        <v>0</v>
      </c>
      <c r="O710" s="12">
        <v>12</v>
      </c>
      <c r="P710" s="12">
        <v>16</v>
      </c>
      <c r="Q710" s="144">
        <v>28</v>
      </c>
      <c r="R710" s="144">
        <v>1</v>
      </c>
      <c r="S710" s="144">
        <v>0</v>
      </c>
      <c r="T710" s="144">
        <v>4</v>
      </c>
      <c r="U710" s="144">
        <v>5</v>
      </c>
      <c r="V710" s="144">
        <v>1</v>
      </c>
      <c r="W710" s="144">
        <v>6</v>
      </c>
      <c r="X710" s="144">
        <v>1</v>
      </c>
      <c r="Y710" s="144">
        <v>1</v>
      </c>
      <c r="Z710" s="144">
        <v>0</v>
      </c>
      <c r="AA710" s="144">
        <v>0</v>
      </c>
      <c r="AB710" s="144">
        <v>3</v>
      </c>
      <c r="AC710" s="144">
        <v>0</v>
      </c>
      <c r="AD710" s="144">
        <v>0</v>
      </c>
      <c r="AE710" s="144">
        <v>3</v>
      </c>
      <c r="AF710" s="13">
        <v>21</v>
      </c>
    </row>
    <row r="711" spans="1:32" s="13" customFormat="1" ht="13.7" customHeight="1" x14ac:dyDescent="0.15">
      <c r="A711" s="9" t="s">
        <v>1114</v>
      </c>
      <c r="B711" s="9" t="s">
        <v>689</v>
      </c>
      <c r="C711" s="10" t="s">
        <v>613</v>
      </c>
      <c r="D711" s="12">
        <v>1</v>
      </c>
      <c r="E711" s="12">
        <v>0</v>
      </c>
      <c r="F711" s="12">
        <v>1</v>
      </c>
      <c r="G711" s="12">
        <v>1</v>
      </c>
      <c r="H711" s="12">
        <v>0</v>
      </c>
      <c r="I711" s="12">
        <v>21</v>
      </c>
      <c r="J711" s="12">
        <v>0</v>
      </c>
      <c r="K711" s="12">
        <v>1</v>
      </c>
      <c r="L711" s="12">
        <v>0</v>
      </c>
      <c r="M711" s="12">
        <v>1</v>
      </c>
      <c r="N711" s="12">
        <v>0</v>
      </c>
      <c r="O711" s="12">
        <v>11</v>
      </c>
      <c r="P711" s="12">
        <v>15</v>
      </c>
      <c r="Q711" s="144">
        <v>26</v>
      </c>
      <c r="R711" s="144">
        <v>1</v>
      </c>
      <c r="S711" s="144">
        <v>0</v>
      </c>
      <c r="T711" s="144">
        <v>8</v>
      </c>
      <c r="U711" s="144">
        <v>9</v>
      </c>
      <c r="V711" s="144">
        <v>0</v>
      </c>
      <c r="W711" s="144">
        <v>6</v>
      </c>
      <c r="X711" s="144">
        <v>1</v>
      </c>
      <c r="Y711" s="144">
        <v>1</v>
      </c>
      <c r="Z711" s="144">
        <v>0</v>
      </c>
      <c r="AA711" s="144">
        <v>0</v>
      </c>
      <c r="AB711" s="144">
        <v>0</v>
      </c>
      <c r="AC711" s="144">
        <v>0</v>
      </c>
      <c r="AD711" s="144">
        <v>0</v>
      </c>
      <c r="AE711" s="144">
        <v>0</v>
      </c>
      <c r="AF711" s="5">
        <v>22</v>
      </c>
    </row>
    <row r="712" spans="1:32" s="13" customFormat="1" ht="13.7" customHeight="1" x14ac:dyDescent="0.15">
      <c r="A712" s="9" t="s">
        <v>1114</v>
      </c>
      <c r="B712" s="9" t="s">
        <v>689</v>
      </c>
      <c r="C712" s="10" t="s">
        <v>614</v>
      </c>
      <c r="D712" s="12">
        <v>1</v>
      </c>
      <c r="E712" s="12">
        <v>0</v>
      </c>
      <c r="F712" s="12">
        <v>1</v>
      </c>
      <c r="G712" s="12">
        <v>1</v>
      </c>
      <c r="H712" s="12">
        <v>0</v>
      </c>
      <c r="I712" s="12">
        <v>27</v>
      </c>
      <c r="J712" s="12">
        <v>0</v>
      </c>
      <c r="K712" s="12">
        <v>1</v>
      </c>
      <c r="L712" s="12">
        <v>0</v>
      </c>
      <c r="M712" s="12">
        <v>0</v>
      </c>
      <c r="N712" s="12">
        <v>0</v>
      </c>
      <c r="O712" s="12">
        <v>13</v>
      </c>
      <c r="P712" s="12">
        <v>18</v>
      </c>
      <c r="Q712" s="144">
        <v>31</v>
      </c>
      <c r="R712" s="144">
        <v>1</v>
      </c>
      <c r="S712" s="144">
        <v>0</v>
      </c>
      <c r="T712" s="144">
        <v>6</v>
      </c>
      <c r="U712" s="144">
        <v>7</v>
      </c>
      <c r="V712" s="144">
        <v>1</v>
      </c>
      <c r="W712" s="144">
        <v>6</v>
      </c>
      <c r="X712" s="144">
        <v>1</v>
      </c>
      <c r="Y712" s="144">
        <v>1</v>
      </c>
      <c r="Z712" s="144">
        <v>0</v>
      </c>
      <c r="AA712" s="144">
        <v>0</v>
      </c>
      <c r="AB712" s="144">
        <v>1</v>
      </c>
      <c r="AC712" s="144">
        <v>0</v>
      </c>
      <c r="AD712" s="144">
        <v>0</v>
      </c>
      <c r="AE712" s="144">
        <v>1</v>
      </c>
      <c r="AF712" s="13">
        <v>23</v>
      </c>
    </row>
    <row r="713" spans="1:32" s="13" customFormat="1" ht="13.7" customHeight="1" x14ac:dyDescent="0.15">
      <c r="A713" s="9" t="s">
        <v>1114</v>
      </c>
      <c r="B713" s="9" t="s">
        <v>689</v>
      </c>
      <c r="C713" s="10" t="s">
        <v>615</v>
      </c>
      <c r="D713" s="12">
        <v>1</v>
      </c>
      <c r="E713" s="12">
        <v>0</v>
      </c>
      <c r="F713" s="12">
        <v>1</v>
      </c>
      <c r="G713" s="12">
        <v>1</v>
      </c>
      <c r="H713" s="12">
        <v>0</v>
      </c>
      <c r="I713" s="12">
        <v>17</v>
      </c>
      <c r="J713" s="12">
        <v>0</v>
      </c>
      <c r="K713" s="12">
        <v>1</v>
      </c>
      <c r="L713" s="12">
        <v>0</v>
      </c>
      <c r="M713" s="12">
        <v>0</v>
      </c>
      <c r="N713" s="12">
        <v>0</v>
      </c>
      <c r="O713" s="12">
        <v>10</v>
      </c>
      <c r="P713" s="12">
        <v>11</v>
      </c>
      <c r="Q713" s="144">
        <v>21</v>
      </c>
      <c r="R713" s="144">
        <v>2</v>
      </c>
      <c r="S713" s="144">
        <v>0</v>
      </c>
      <c r="T713" s="144">
        <v>5</v>
      </c>
      <c r="U713" s="144">
        <v>7</v>
      </c>
      <c r="V713" s="144">
        <v>0</v>
      </c>
      <c r="W713" s="144">
        <v>3</v>
      </c>
      <c r="X713" s="144">
        <v>1</v>
      </c>
      <c r="Y713" s="144">
        <v>1</v>
      </c>
      <c r="Z713" s="144">
        <v>0</v>
      </c>
      <c r="AA713" s="144">
        <v>0</v>
      </c>
      <c r="AB713" s="144">
        <v>1</v>
      </c>
      <c r="AC713" s="144">
        <v>0</v>
      </c>
      <c r="AD713" s="144">
        <v>0</v>
      </c>
      <c r="AE713" s="144">
        <v>1</v>
      </c>
      <c r="AF713" s="13">
        <v>24</v>
      </c>
    </row>
    <row r="714" spans="1:32" s="13" customFormat="1" ht="13.7" customHeight="1" x14ac:dyDescent="0.15">
      <c r="A714" s="9" t="s">
        <v>1114</v>
      </c>
      <c r="B714" s="9" t="s">
        <v>689</v>
      </c>
      <c r="C714" s="10" t="s">
        <v>616</v>
      </c>
      <c r="D714" s="12">
        <v>1</v>
      </c>
      <c r="E714" s="12">
        <v>0</v>
      </c>
      <c r="F714" s="12">
        <v>1</v>
      </c>
      <c r="G714" s="12">
        <v>1</v>
      </c>
      <c r="H714" s="12">
        <v>0</v>
      </c>
      <c r="I714" s="12">
        <v>23</v>
      </c>
      <c r="J714" s="12">
        <v>0</v>
      </c>
      <c r="K714" s="12">
        <v>1</v>
      </c>
      <c r="L714" s="12">
        <v>0</v>
      </c>
      <c r="M714" s="12">
        <v>0</v>
      </c>
      <c r="N714" s="12">
        <v>0</v>
      </c>
      <c r="O714" s="12">
        <v>15</v>
      </c>
      <c r="P714" s="12">
        <v>12</v>
      </c>
      <c r="Q714" s="144">
        <v>27</v>
      </c>
      <c r="R714" s="144">
        <v>1</v>
      </c>
      <c r="S714" s="144">
        <v>0</v>
      </c>
      <c r="T714" s="144">
        <v>5</v>
      </c>
      <c r="U714" s="144">
        <v>6</v>
      </c>
      <c r="V714" s="144">
        <v>1</v>
      </c>
      <c r="W714" s="144">
        <v>6</v>
      </c>
      <c r="X714" s="144">
        <v>1</v>
      </c>
      <c r="Y714" s="144">
        <v>1</v>
      </c>
      <c r="Z714" s="144">
        <v>0</v>
      </c>
      <c r="AA714" s="144">
        <v>0</v>
      </c>
      <c r="AB714" s="144">
        <v>1</v>
      </c>
      <c r="AC714" s="144">
        <v>0</v>
      </c>
      <c r="AD714" s="144">
        <v>0</v>
      </c>
      <c r="AE714" s="144">
        <v>1</v>
      </c>
      <c r="AF714" s="13">
        <v>25</v>
      </c>
    </row>
    <row r="715" spans="1:32" s="13" customFormat="1" ht="13.7" customHeight="1" x14ac:dyDescent="0.15">
      <c r="A715" s="9" t="s">
        <v>1114</v>
      </c>
      <c r="B715" s="9" t="s">
        <v>689</v>
      </c>
      <c r="C715" s="10" t="s">
        <v>617</v>
      </c>
      <c r="D715" s="12">
        <v>1</v>
      </c>
      <c r="E715" s="12">
        <v>0</v>
      </c>
      <c r="F715" s="12">
        <v>1</v>
      </c>
      <c r="G715" s="12">
        <v>1</v>
      </c>
      <c r="H715" s="12">
        <v>0</v>
      </c>
      <c r="I715" s="12">
        <v>31</v>
      </c>
      <c r="J715" s="12">
        <v>0</v>
      </c>
      <c r="K715" s="12">
        <v>1</v>
      </c>
      <c r="L715" s="12">
        <v>0</v>
      </c>
      <c r="M715" s="12">
        <v>1</v>
      </c>
      <c r="N715" s="12">
        <v>0</v>
      </c>
      <c r="O715" s="12">
        <v>20</v>
      </c>
      <c r="P715" s="12">
        <v>16</v>
      </c>
      <c r="Q715" s="144">
        <v>36</v>
      </c>
      <c r="R715" s="144">
        <v>2</v>
      </c>
      <c r="S715" s="144">
        <v>0</v>
      </c>
      <c r="T715" s="144">
        <v>6</v>
      </c>
      <c r="U715" s="144">
        <v>8</v>
      </c>
      <c r="V715" s="144">
        <v>1</v>
      </c>
      <c r="W715" s="144">
        <v>5</v>
      </c>
      <c r="X715" s="144">
        <v>1</v>
      </c>
      <c r="Y715" s="144">
        <v>1</v>
      </c>
      <c r="Z715" s="144">
        <v>0</v>
      </c>
      <c r="AA715" s="144">
        <v>0</v>
      </c>
      <c r="AB715" s="144">
        <v>0</v>
      </c>
      <c r="AC715" s="144">
        <v>0</v>
      </c>
      <c r="AD715" s="144">
        <v>0</v>
      </c>
      <c r="AE715" s="144">
        <v>0</v>
      </c>
      <c r="AF715" s="13">
        <v>26</v>
      </c>
    </row>
    <row r="716" spans="1:32" s="13" customFormat="1" ht="13.7" customHeight="1" x14ac:dyDescent="0.15">
      <c r="A716" s="9" t="s">
        <v>1114</v>
      </c>
      <c r="B716" s="9" t="s">
        <v>689</v>
      </c>
      <c r="C716" s="10" t="s">
        <v>866</v>
      </c>
      <c r="D716" s="12">
        <v>1</v>
      </c>
      <c r="E716" s="12">
        <v>0</v>
      </c>
      <c r="F716" s="12">
        <v>1</v>
      </c>
      <c r="G716" s="12">
        <v>1</v>
      </c>
      <c r="H716" s="12">
        <v>0</v>
      </c>
      <c r="I716" s="12">
        <v>31</v>
      </c>
      <c r="J716" s="12">
        <v>0</v>
      </c>
      <c r="K716" s="12">
        <v>1</v>
      </c>
      <c r="L716" s="12">
        <v>0</v>
      </c>
      <c r="M716" s="12">
        <v>1</v>
      </c>
      <c r="N716" s="12">
        <v>0</v>
      </c>
      <c r="O716" s="12">
        <v>11</v>
      </c>
      <c r="P716" s="12">
        <v>25</v>
      </c>
      <c r="Q716" s="144">
        <v>36</v>
      </c>
      <c r="R716" s="144">
        <v>1</v>
      </c>
      <c r="S716" s="144">
        <v>0</v>
      </c>
      <c r="T716" s="144">
        <v>7</v>
      </c>
      <c r="U716" s="144">
        <v>8</v>
      </c>
      <c r="V716" s="144">
        <v>1</v>
      </c>
      <c r="W716" s="144">
        <v>5</v>
      </c>
      <c r="X716" s="144">
        <v>1</v>
      </c>
      <c r="Y716" s="144">
        <v>1</v>
      </c>
      <c r="Z716" s="144">
        <v>0</v>
      </c>
      <c r="AA716" s="144">
        <v>0</v>
      </c>
      <c r="AB716" s="144">
        <v>1</v>
      </c>
      <c r="AC716" s="144">
        <v>0</v>
      </c>
      <c r="AD716" s="144">
        <v>0</v>
      </c>
      <c r="AE716" s="144">
        <v>1</v>
      </c>
      <c r="AF716" s="5">
        <v>27</v>
      </c>
    </row>
    <row r="717" spans="1:32" s="13" customFormat="1" ht="13.7" customHeight="1" x14ac:dyDescent="0.15">
      <c r="A717" s="9" t="s">
        <v>1114</v>
      </c>
      <c r="B717" s="9" t="s">
        <v>689</v>
      </c>
      <c r="C717" s="10" t="s">
        <v>867</v>
      </c>
      <c r="D717" s="12">
        <v>1</v>
      </c>
      <c r="E717" s="12">
        <v>0</v>
      </c>
      <c r="F717" s="12">
        <v>1</v>
      </c>
      <c r="G717" s="12">
        <v>2</v>
      </c>
      <c r="H717" s="12">
        <v>0</v>
      </c>
      <c r="I717" s="12">
        <v>29</v>
      </c>
      <c r="J717" s="12">
        <v>0</v>
      </c>
      <c r="K717" s="12">
        <v>1</v>
      </c>
      <c r="L717" s="12">
        <v>0</v>
      </c>
      <c r="M717" s="12">
        <v>0</v>
      </c>
      <c r="N717" s="12">
        <v>0</v>
      </c>
      <c r="O717" s="12">
        <v>14</v>
      </c>
      <c r="P717" s="12">
        <v>20</v>
      </c>
      <c r="Q717" s="144">
        <v>34</v>
      </c>
      <c r="R717" s="144">
        <v>1</v>
      </c>
      <c r="S717" s="144">
        <v>0</v>
      </c>
      <c r="T717" s="144">
        <v>4</v>
      </c>
      <c r="U717" s="144">
        <v>5</v>
      </c>
      <c r="V717" s="144">
        <v>0</v>
      </c>
      <c r="W717" s="144">
        <v>6</v>
      </c>
      <c r="X717" s="144">
        <v>1</v>
      </c>
      <c r="Y717" s="144">
        <v>1</v>
      </c>
      <c r="Z717" s="144">
        <v>0</v>
      </c>
      <c r="AA717" s="144">
        <v>0</v>
      </c>
      <c r="AB717" s="144">
        <v>0</v>
      </c>
      <c r="AC717" s="144">
        <v>0</v>
      </c>
      <c r="AD717" s="144">
        <v>0</v>
      </c>
      <c r="AE717" s="144">
        <v>0</v>
      </c>
      <c r="AF717" s="13">
        <v>28</v>
      </c>
    </row>
    <row r="718" spans="1:32" s="13" customFormat="1" ht="13.7" customHeight="1" x14ac:dyDescent="0.15">
      <c r="A718" s="9" t="s">
        <v>1114</v>
      </c>
      <c r="B718" s="9" t="s">
        <v>689</v>
      </c>
      <c r="C718" s="10" t="s">
        <v>409</v>
      </c>
      <c r="D718" s="12">
        <v>1</v>
      </c>
      <c r="E718" s="12">
        <v>0</v>
      </c>
      <c r="F718" s="12">
        <v>2</v>
      </c>
      <c r="G718" s="12">
        <v>0</v>
      </c>
      <c r="H718" s="12">
        <v>0</v>
      </c>
      <c r="I718" s="12">
        <v>13</v>
      </c>
      <c r="J718" s="12">
        <v>0</v>
      </c>
      <c r="K718" s="12">
        <v>1</v>
      </c>
      <c r="L718" s="12">
        <v>0</v>
      </c>
      <c r="M718" s="12">
        <v>0</v>
      </c>
      <c r="N718" s="12">
        <v>0</v>
      </c>
      <c r="O718" s="12">
        <v>12</v>
      </c>
      <c r="P718" s="12">
        <v>5</v>
      </c>
      <c r="Q718" s="144">
        <v>17</v>
      </c>
      <c r="R718" s="144">
        <v>1</v>
      </c>
      <c r="S718" s="144">
        <v>0</v>
      </c>
      <c r="T718" s="144">
        <v>4</v>
      </c>
      <c r="U718" s="144">
        <v>5</v>
      </c>
      <c r="V718" s="144">
        <v>1</v>
      </c>
      <c r="W718" s="144">
        <v>2</v>
      </c>
      <c r="X718" s="144">
        <v>1</v>
      </c>
      <c r="Y718" s="144">
        <v>0</v>
      </c>
      <c r="Z718" s="144">
        <v>0</v>
      </c>
      <c r="AA718" s="144">
        <v>1</v>
      </c>
      <c r="AB718" s="144">
        <v>0</v>
      </c>
      <c r="AC718" s="144">
        <v>0</v>
      </c>
      <c r="AD718" s="144">
        <v>0</v>
      </c>
      <c r="AE718" s="144">
        <v>0</v>
      </c>
      <c r="AF718" s="13">
        <v>29</v>
      </c>
    </row>
    <row r="719" spans="1:32" s="13" customFormat="1" ht="13.7" customHeight="1" x14ac:dyDescent="0.15">
      <c r="A719" s="9" t="s">
        <v>1114</v>
      </c>
      <c r="B719" s="9" t="s">
        <v>689</v>
      </c>
      <c r="C719" s="10" t="s">
        <v>410</v>
      </c>
      <c r="D719" s="12">
        <v>1</v>
      </c>
      <c r="E719" s="12">
        <v>0</v>
      </c>
      <c r="F719" s="12">
        <v>1</v>
      </c>
      <c r="G719" s="12">
        <v>0</v>
      </c>
      <c r="H719" s="12">
        <v>0</v>
      </c>
      <c r="I719" s="12">
        <v>7</v>
      </c>
      <c r="J719" s="12">
        <v>0</v>
      </c>
      <c r="K719" s="12">
        <v>2</v>
      </c>
      <c r="L719" s="12">
        <v>0</v>
      </c>
      <c r="M719" s="12">
        <v>0</v>
      </c>
      <c r="N719" s="12">
        <v>0</v>
      </c>
      <c r="O719" s="12">
        <v>3</v>
      </c>
      <c r="P719" s="12">
        <v>8</v>
      </c>
      <c r="Q719" s="144">
        <v>11</v>
      </c>
      <c r="R719" s="144">
        <v>0</v>
      </c>
      <c r="S719" s="144">
        <v>0</v>
      </c>
      <c r="T719" s="144">
        <v>3</v>
      </c>
      <c r="U719" s="144">
        <v>3</v>
      </c>
      <c r="V719" s="144">
        <v>1</v>
      </c>
      <c r="W719" s="144">
        <v>0</v>
      </c>
      <c r="X719" s="144">
        <v>1</v>
      </c>
      <c r="Y719" s="144">
        <v>0</v>
      </c>
      <c r="Z719" s="144">
        <v>0</v>
      </c>
      <c r="AA719" s="144">
        <v>0</v>
      </c>
      <c r="AB719" s="144">
        <v>2</v>
      </c>
      <c r="AC719" s="144">
        <v>0</v>
      </c>
      <c r="AD719" s="144">
        <v>0</v>
      </c>
      <c r="AE719" s="144">
        <v>2</v>
      </c>
      <c r="AF719" s="13">
        <v>30</v>
      </c>
    </row>
    <row r="720" spans="1:32" s="13" customFormat="1" ht="13.7" customHeight="1" x14ac:dyDescent="0.15">
      <c r="A720" s="9" t="s">
        <v>1114</v>
      </c>
      <c r="B720" s="9" t="s">
        <v>689</v>
      </c>
      <c r="C720" s="10" t="s">
        <v>854</v>
      </c>
      <c r="D720" s="12">
        <v>1</v>
      </c>
      <c r="E720" s="12">
        <v>0</v>
      </c>
      <c r="F720" s="12">
        <v>1</v>
      </c>
      <c r="G720" s="12">
        <v>1</v>
      </c>
      <c r="H720" s="12">
        <v>0</v>
      </c>
      <c r="I720" s="12">
        <v>35</v>
      </c>
      <c r="J720" s="12">
        <v>0</v>
      </c>
      <c r="K720" s="12">
        <v>1</v>
      </c>
      <c r="L720" s="12">
        <v>0</v>
      </c>
      <c r="M720" s="12">
        <v>1</v>
      </c>
      <c r="N720" s="12">
        <v>0</v>
      </c>
      <c r="O720" s="12">
        <v>17</v>
      </c>
      <c r="P720" s="12">
        <v>23</v>
      </c>
      <c r="Q720" s="144">
        <v>40</v>
      </c>
      <c r="R720" s="144">
        <v>2</v>
      </c>
      <c r="S720" s="144">
        <v>0</v>
      </c>
      <c r="T720" s="144">
        <v>6</v>
      </c>
      <c r="U720" s="144">
        <v>8</v>
      </c>
      <c r="V720" s="144">
        <v>1</v>
      </c>
      <c r="W720" s="144">
        <v>6</v>
      </c>
      <c r="X720" s="144">
        <v>1</v>
      </c>
      <c r="Y720" s="144">
        <v>1</v>
      </c>
      <c r="Z720" s="144">
        <v>0</v>
      </c>
      <c r="AA720" s="144">
        <v>0</v>
      </c>
      <c r="AB720" s="144">
        <v>1</v>
      </c>
      <c r="AC720" s="144">
        <v>0</v>
      </c>
      <c r="AD720" s="144">
        <v>0</v>
      </c>
      <c r="AE720" s="144">
        <v>1</v>
      </c>
      <c r="AF720" s="13">
        <v>31</v>
      </c>
    </row>
    <row r="721" spans="1:32" s="13" customFormat="1" ht="13.7" customHeight="1" x14ac:dyDescent="0.15">
      <c r="A721" s="9" t="s">
        <v>1114</v>
      </c>
      <c r="B721" s="9" t="s">
        <v>689</v>
      </c>
      <c r="C721" s="10" t="s">
        <v>861</v>
      </c>
      <c r="D721" s="12">
        <v>1</v>
      </c>
      <c r="E721" s="12">
        <v>0</v>
      </c>
      <c r="F721" s="12">
        <v>1</v>
      </c>
      <c r="G721" s="12">
        <v>0</v>
      </c>
      <c r="H721" s="12">
        <v>0</v>
      </c>
      <c r="I721" s="12">
        <v>20</v>
      </c>
      <c r="J721" s="12">
        <v>0</v>
      </c>
      <c r="K721" s="12">
        <v>1</v>
      </c>
      <c r="L721" s="12">
        <v>0</v>
      </c>
      <c r="M721" s="12">
        <v>1</v>
      </c>
      <c r="N721" s="12">
        <v>0</v>
      </c>
      <c r="O721" s="12">
        <v>10</v>
      </c>
      <c r="P721" s="12">
        <v>14</v>
      </c>
      <c r="Q721" s="144">
        <v>24</v>
      </c>
      <c r="R721" s="144">
        <v>1</v>
      </c>
      <c r="S721" s="144">
        <v>0</v>
      </c>
      <c r="T721" s="144">
        <v>5</v>
      </c>
      <c r="U721" s="144">
        <v>6</v>
      </c>
      <c r="V721" s="144">
        <v>1</v>
      </c>
      <c r="W721" s="144">
        <v>6</v>
      </c>
      <c r="X721" s="144">
        <v>1</v>
      </c>
      <c r="Y721" s="144">
        <v>1</v>
      </c>
      <c r="Z721" s="144">
        <v>0</v>
      </c>
      <c r="AA721" s="144">
        <v>0</v>
      </c>
      <c r="AB721" s="144">
        <v>0</v>
      </c>
      <c r="AC721" s="144">
        <v>0</v>
      </c>
      <c r="AD721" s="144">
        <v>0</v>
      </c>
      <c r="AE721" s="144">
        <v>0</v>
      </c>
      <c r="AF721" s="5">
        <v>32</v>
      </c>
    </row>
    <row r="722" spans="1:32" s="13" customFormat="1" ht="13.7" customHeight="1" x14ac:dyDescent="0.15">
      <c r="A722" s="9" t="s">
        <v>1114</v>
      </c>
      <c r="B722" s="9" t="s">
        <v>689</v>
      </c>
      <c r="C722" s="10" t="s">
        <v>243</v>
      </c>
      <c r="D722" s="12">
        <v>1</v>
      </c>
      <c r="E722" s="12">
        <v>0</v>
      </c>
      <c r="F722" s="12">
        <v>1</v>
      </c>
      <c r="G722" s="12">
        <v>1</v>
      </c>
      <c r="H722" s="12">
        <v>0</v>
      </c>
      <c r="I722" s="12">
        <v>21</v>
      </c>
      <c r="J722" s="12">
        <v>0</v>
      </c>
      <c r="K722" s="12">
        <v>1</v>
      </c>
      <c r="L722" s="12">
        <v>0</v>
      </c>
      <c r="M722" s="12">
        <v>1</v>
      </c>
      <c r="N722" s="12">
        <v>0</v>
      </c>
      <c r="O722" s="12">
        <v>11</v>
      </c>
      <c r="P722" s="12">
        <v>15</v>
      </c>
      <c r="Q722" s="144">
        <v>26</v>
      </c>
      <c r="R722" s="144">
        <v>1</v>
      </c>
      <c r="S722" s="144">
        <v>0</v>
      </c>
      <c r="T722" s="144">
        <v>5</v>
      </c>
      <c r="U722" s="144">
        <v>6</v>
      </c>
      <c r="V722" s="144">
        <v>1</v>
      </c>
      <c r="W722" s="144">
        <v>6</v>
      </c>
      <c r="X722" s="144">
        <v>1</v>
      </c>
      <c r="Y722" s="144">
        <v>1</v>
      </c>
      <c r="Z722" s="144">
        <v>0</v>
      </c>
      <c r="AA722" s="144">
        <v>0</v>
      </c>
      <c r="AB722" s="144">
        <v>0</v>
      </c>
      <c r="AC722" s="144">
        <v>0</v>
      </c>
      <c r="AD722" s="144">
        <v>0</v>
      </c>
      <c r="AE722" s="144">
        <v>0</v>
      </c>
      <c r="AF722" s="13">
        <v>33</v>
      </c>
    </row>
    <row r="723" spans="1:32" s="13" customFormat="1" ht="13.7" customHeight="1" x14ac:dyDescent="0.15">
      <c r="A723" s="9" t="s">
        <v>1114</v>
      </c>
      <c r="B723" s="9" t="s">
        <v>689</v>
      </c>
      <c r="C723" s="10" t="s">
        <v>256</v>
      </c>
      <c r="D723" s="12">
        <v>1</v>
      </c>
      <c r="E723" s="12">
        <v>0</v>
      </c>
      <c r="F723" s="12">
        <v>1</v>
      </c>
      <c r="G723" s="12">
        <v>1</v>
      </c>
      <c r="H723" s="12">
        <v>0</v>
      </c>
      <c r="I723" s="12">
        <v>29</v>
      </c>
      <c r="J723" s="12">
        <v>0</v>
      </c>
      <c r="K723" s="12">
        <v>1</v>
      </c>
      <c r="L723" s="12">
        <v>0</v>
      </c>
      <c r="M723" s="12">
        <v>1</v>
      </c>
      <c r="N723" s="12">
        <v>0</v>
      </c>
      <c r="O723" s="12">
        <v>13</v>
      </c>
      <c r="P723" s="12">
        <v>21</v>
      </c>
      <c r="Q723" s="144">
        <v>34</v>
      </c>
      <c r="R723" s="144">
        <v>1</v>
      </c>
      <c r="S723" s="144">
        <v>0</v>
      </c>
      <c r="T723" s="144">
        <v>7</v>
      </c>
      <c r="U723" s="144">
        <v>8</v>
      </c>
      <c r="V723" s="144">
        <v>1</v>
      </c>
      <c r="W723" s="144">
        <v>6</v>
      </c>
      <c r="X723" s="144">
        <v>1</v>
      </c>
      <c r="Y723" s="144">
        <v>1</v>
      </c>
      <c r="Z723" s="144">
        <v>0</v>
      </c>
      <c r="AA723" s="144">
        <v>0</v>
      </c>
      <c r="AB723" s="144">
        <v>1</v>
      </c>
      <c r="AC723" s="144">
        <v>0</v>
      </c>
      <c r="AD723" s="144">
        <v>0</v>
      </c>
      <c r="AE723" s="144">
        <v>1</v>
      </c>
      <c r="AF723" s="13">
        <v>34</v>
      </c>
    </row>
    <row r="724" spans="1:32" s="13" customFormat="1" ht="13.7" customHeight="1" x14ac:dyDescent="0.15">
      <c r="A724" s="9" t="s">
        <v>1114</v>
      </c>
      <c r="B724" s="9" t="s">
        <v>689</v>
      </c>
      <c r="C724" s="10" t="s">
        <v>876</v>
      </c>
      <c r="D724" s="12">
        <v>1</v>
      </c>
      <c r="E724" s="12">
        <v>0</v>
      </c>
      <c r="F724" s="12">
        <v>1</v>
      </c>
      <c r="G724" s="12">
        <v>1</v>
      </c>
      <c r="H724" s="12">
        <v>0</v>
      </c>
      <c r="I724" s="12">
        <v>23</v>
      </c>
      <c r="J724" s="12">
        <v>0</v>
      </c>
      <c r="K724" s="12">
        <v>1</v>
      </c>
      <c r="L724" s="12">
        <v>0</v>
      </c>
      <c r="M724" s="12">
        <v>1</v>
      </c>
      <c r="N724" s="12">
        <v>0</v>
      </c>
      <c r="O724" s="12">
        <v>8</v>
      </c>
      <c r="P724" s="12">
        <v>20</v>
      </c>
      <c r="Q724" s="144">
        <v>28</v>
      </c>
      <c r="R724" s="144">
        <v>1</v>
      </c>
      <c r="S724" s="144">
        <v>0</v>
      </c>
      <c r="T724" s="144">
        <v>5</v>
      </c>
      <c r="U724" s="144">
        <v>6</v>
      </c>
      <c r="V724" s="144">
        <v>1</v>
      </c>
      <c r="W724" s="144">
        <v>6</v>
      </c>
      <c r="X724" s="144">
        <v>1</v>
      </c>
      <c r="Y724" s="144">
        <v>1</v>
      </c>
      <c r="Z724" s="144">
        <v>0</v>
      </c>
      <c r="AA724" s="144">
        <v>0</v>
      </c>
      <c r="AB724" s="144">
        <v>1</v>
      </c>
      <c r="AC724" s="144">
        <v>0</v>
      </c>
      <c r="AD724" s="144">
        <v>0</v>
      </c>
      <c r="AE724" s="144">
        <v>1</v>
      </c>
      <c r="AF724" s="13">
        <v>35</v>
      </c>
    </row>
    <row r="725" spans="1:32" s="13" customFormat="1" ht="13.7" customHeight="1" x14ac:dyDescent="0.15">
      <c r="A725" s="14"/>
      <c r="B725" s="14" t="s">
        <v>1073</v>
      </c>
      <c r="C725" s="14">
        <f>COUNTA(C673:C724)</f>
        <v>52</v>
      </c>
      <c r="D725" s="16">
        <f t="shared" ref="D725:AE725" si="335">SUM(D673:D724)</f>
        <v>51</v>
      </c>
      <c r="E725" s="16">
        <f t="shared" si="335"/>
        <v>0</v>
      </c>
      <c r="F725" s="16">
        <f t="shared" si="335"/>
        <v>55</v>
      </c>
      <c r="G725" s="16">
        <f t="shared" si="335"/>
        <v>35</v>
      </c>
      <c r="H725" s="16">
        <f t="shared" si="335"/>
        <v>0</v>
      </c>
      <c r="I725" s="16">
        <f t="shared" si="335"/>
        <v>982</v>
      </c>
      <c r="J725" s="16">
        <f t="shared" ref="J725" si="336">SUM(J673:J724)</f>
        <v>2</v>
      </c>
      <c r="K725" s="16">
        <f t="shared" si="335"/>
        <v>51</v>
      </c>
      <c r="L725" s="16">
        <f t="shared" ref="L725" si="337">SUM(L673:L724)</f>
        <v>0</v>
      </c>
      <c r="M725" s="16">
        <f t="shared" si="335"/>
        <v>23</v>
      </c>
      <c r="N725" s="16">
        <f t="shared" si="335"/>
        <v>0</v>
      </c>
      <c r="O725" s="16">
        <f t="shared" si="335"/>
        <v>540</v>
      </c>
      <c r="P725" s="16">
        <f t="shared" si="335"/>
        <v>659</v>
      </c>
      <c r="Q725" s="16">
        <f t="shared" si="335"/>
        <v>1199</v>
      </c>
      <c r="R725" s="16">
        <f t="shared" si="335"/>
        <v>55</v>
      </c>
      <c r="S725" s="16">
        <f t="shared" si="335"/>
        <v>0</v>
      </c>
      <c r="T725" s="16">
        <f t="shared" si="335"/>
        <v>221</v>
      </c>
      <c r="U725" s="16">
        <f t="shared" si="335"/>
        <v>276</v>
      </c>
      <c r="V725" s="16">
        <f t="shared" si="335"/>
        <v>43</v>
      </c>
      <c r="W725" s="16">
        <f t="shared" si="335"/>
        <v>176</v>
      </c>
      <c r="X725" s="16">
        <f t="shared" si="335"/>
        <v>51</v>
      </c>
      <c r="Y725" s="16">
        <f t="shared" si="335"/>
        <v>35</v>
      </c>
      <c r="Z725" s="16">
        <f t="shared" si="335"/>
        <v>7</v>
      </c>
      <c r="AA725" s="16">
        <f t="shared" si="335"/>
        <v>5</v>
      </c>
      <c r="AB725" s="16">
        <f t="shared" si="335"/>
        <v>27</v>
      </c>
      <c r="AC725" s="16">
        <f t="shared" ref="AC725" si="338">SUM(AC673:AC724)</f>
        <v>1</v>
      </c>
      <c r="AD725" s="16">
        <f t="shared" si="335"/>
        <v>1</v>
      </c>
      <c r="AE725" s="16">
        <f t="shared" si="335"/>
        <v>27</v>
      </c>
      <c r="AF725" s="5">
        <v>37</v>
      </c>
    </row>
    <row r="726" spans="1:32" s="13" customFormat="1" ht="13.7" customHeight="1" x14ac:dyDescent="0.15">
      <c r="A726" s="9" t="s">
        <v>1114</v>
      </c>
      <c r="B726" s="9" t="s">
        <v>271</v>
      </c>
      <c r="C726" s="10" t="s">
        <v>272</v>
      </c>
      <c r="D726" s="147">
        <v>1</v>
      </c>
      <c r="E726" s="12">
        <v>0</v>
      </c>
      <c r="F726" s="12">
        <v>1</v>
      </c>
      <c r="G726" s="12">
        <v>1</v>
      </c>
      <c r="H726" s="12">
        <v>0</v>
      </c>
      <c r="I726" s="12">
        <v>28</v>
      </c>
      <c r="J726" s="12">
        <v>2</v>
      </c>
      <c r="K726" s="12">
        <v>1</v>
      </c>
      <c r="L726" s="12">
        <v>0</v>
      </c>
      <c r="M726" s="12">
        <v>0</v>
      </c>
      <c r="N726" s="12">
        <v>0</v>
      </c>
      <c r="O726" s="12">
        <v>16</v>
      </c>
      <c r="P726" s="12">
        <v>18</v>
      </c>
      <c r="Q726" s="144">
        <v>34</v>
      </c>
      <c r="R726" s="144">
        <v>2</v>
      </c>
      <c r="S726" s="144">
        <v>0</v>
      </c>
      <c r="T726" s="144">
        <v>8</v>
      </c>
      <c r="U726" s="144">
        <v>10</v>
      </c>
      <c r="V726" s="144">
        <v>1</v>
      </c>
      <c r="W726" s="144">
        <v>6</v>
      </c>
      <c r="X726" s="144">
        <v>1</v>
      </c>
      <c r="Y726" s="144">
        <v>1</v>
      </c>
      <c r="Z726" s="144">
        <v>0</v>
      </c>
      <c r="AA726" s="144">
        <v>0</v>
      </c>
      <c r="AB726" s="144">
        <v>4</v>
      </c>
      <c r="AC726" s="144">
        <v>0</v>
      </c>
      <c r="AD726" s="144">
        <v>0</v>
      </c>
      <c r="AE726" s="144">
        <v>4</v>
      </c>
      <c r="AF726" s="13">
        <v>38</v>
      </c>
    </row>
    <row r="727" spans="1:32" s="13" customFormat="1" ht="13.7" customHeight="1" x14ac:dyDescent="0.15">
      <c r="A727" s="9" t="s">
        <v>1114</v>
      </c>
      <c r="B727" s="9" t="s">
        <v>271</v>
      </c>
      <c r="C727" s="10" t="s">
        <v>273</v>
      </c>
      <c r="D727" s="12">
        <v>1</v>
      </c>
      <c r="E727" s="12">
        <v>0</v>
      </c>
      <c r="F727" s="12">
        <v>1</v>
      </c>
      <c r="G727" s="12">
        <v>1</v>
      </c>
      <c r="H727" s="12">
        <v>0</v>
      </c>
      <c r="I727" s="12">
        <v>23</v>
      </c>
      <c r="J727" s="12">
        <v>0</v>
      </c>
      <c r="K727" s="12">
        <v>1</v>
      </c>
      <c r="L727" s="12">
        <v>0</v>
      </c>
      <c r="M727" s="12">
        <v>1</v>
      </c>
      <c r="N727" s="12">
        <v>0</v>
      </c>
      <c r="O727" s="12">
        <v>15</v>
      </c>
      <c r="P727" s="12">
        <v>13</v>
      </c>
      <c r="Q727" s="144">
        <v>28</v>
      </c>
      <c r="R727" s="144">
        <v>1</v>
      </c>
      <c r="S727" s="144">
        <v>0</v>
      </c>
      <c r="T727" s="144">
        <v>1</v>
      </c>
      <c r="U727" s="144">
        <v>2</v>
      </c>
      <c r="V727" s="144">
        <v>1</v>
      </c>
      <c r="W727" s="144">
        <v>2</v>
      </c>
      <c r="X727" s="144">
        <v>1</v>
      </c>
      <c r="Y727" s="144">
        <v>1</v>
      </c>
      <c r="Z727" s="144">
        <v>0</v>
      </c>
      <c r="AA727" s="144">
        <v>0</v>
      </c>
      <c r="AB727" s="144">
        <v>1</v>
      </c>
      <c r="AC727" s="144">
        <v>0</v>
      </c>
      <c r="AD727" s="144">
        <v>0</v>
      </c>
      <c r="AE727" s="144">
        <v>1</v>
      </c>
      <c r="AF727" s="13">
        <v>39</v>
      </c>
    </row>
    <row r="728" spans="1:32" s="13" customFormat="1" ht="13.7" customHeight="1" x14ac:dyDescent="0.15">
      <c r="A728" s="9" t="s">
        <v>1114</v>
      </c>
      <c r="B728" s="9" t="s">
        <v>271</v>
      </c>
      <c r="C728" s="10" t="s">
        <v>274</v>
      </c>
      <c r="D728" s="12">
        <v>1</v>
      </c>
      <c r="E728" s="12">
        <v>0</v>
      </c>
      <c r="F728" s="12">
        <v>1</v>
      </c>
      <c r="G728" s="12">
        <v>0</v>
      </c>
      <c r="H728" s="12">
        <v>0</v>
      </c>
      <c r="I728" s="12">
        <v>6</v>
      </c>
      <c r="J728" s="12">
        <v>0</v>
      </c>
      <c r="K728" s="12">
        <v>1</v>
      </c>
      <c r="L728" s="12">
        <v>0</v>
      </c>
      <c r="M728" s="12">
        <v>0</v>
      </c>
      <c r="N728" s="12">
        <v>0</v>
      </c>
      <c r="O728" s="12">
        <v>4</v>
      </c>
      <c r="P728" s="12">
        <v>5</v>
      </c>
      <c r="Q728" s="144">
        <v>9</v>
      </c>
      <c r="R728" s="144">
        <v>1</v>
      </c>
      <c r="S728" s="144">
        <v>0</v>
      </c>
      <c r="T728" s="144">
        <v>1</v>
      </c>
      <c r="U728" s="144">
        <v>2</v>
      </c>
      <c r="V728" s="144">
        <v>1</v>
      </c>
      <c r="W728" s="144">
        <v>0</v>
      </c>
      <c r="X728" s="144">
        <v>1</v>
      </c>
      <c r="Y728" s="144">
        <v>0</v>
      </c>
      <c r="Z728" s="144">
        <v>0</v>
      </c>
      <c r="AA728" s="144">
        <v>0</v>
      </c>
      <c r="AB728" s="144">
        <v>0</v>
      </c>
      <c r="AC728" s="144">
        <v>0</v>
      </c>
      <c r="AD728" s="144">
        <v>0</v>
      </c>
      <c r="AE728" s="144">
        <v>0</v>
      </c>
      <c r="AF728" s="13">
        <v>41</v>
      </c>
    </row>
    <row r="729" spans="1:32" s="13" customFormat="1" ht="13.7" customHeight="1" x14ac:dyDescent="0.15">
      <c r="A729" s="9" t="s">
        <v>1114</v>
      </c>
      <c r="B729" s="9" t="s">
        <v>271</v>
      </c>
      <c r="C729" s="10" t="s">
        <v>275</v>
      </c>
      <c r="D729" s="12">
        <v>1</v>
      </c>
      <c r="E729" s="12">
        <v>0</v>
      </c>
      <c r="F729" s="12">
        <v>1</v>
      </c>
      <c r="G729" s="12">
        <v>0</v>
      </c>
      <c r="H729" s="12">
        <v>0</v>
      </c>
      <c r="I729" s="12">
        <v>6</v>
      </c>
      <c r="J729" s="12">
        <v>0</v>
      </c>
      <c r="K729" s="12">
        <v>1</v>
      </c>
      <c r="L729" s="12">
        <v>0</v>
      </c>
      <c r="M729" s="12">
        <v>0</v>
      </c>
      <c r="N729" s="12">
        <v>0</v>
      </c>
      <c r="O729" s="12">
        <v>5</v>
      </c>
      <c r="P729" s="12">
        <v>4</v>
      </c>
      <c r="Q729" s="144">
        <v>9</v>
      </c>
      <c r="R729" s="144">
        <v>1</v>
      </c>
      <c r="S729" s="144">
        <v>0</v>
      </c>
      <c r="T729" s="144">
        <v>1</v>
      </c>
      <c r="U729" s="144">
        <v>2</v>
      </c>
      <c r="V729" s="144">
        <v>1</v>
      </c>
      <c r="W729" s="144">
        <v>1</v>
      </c>
      <c r="X729" s="144">
        <v>1</v>
      </c>
      <c r="Y729" s="144">
        <v>0</v>
      </c>
      <c r="Z729" s="144">
        <v>0</v>
      </c>
      <c r="AA729" s="144">
        <v>0</v>
      </c>
      <c r="AB729" s="144">
        <v>0</v>
      </c>
      <c r="AC729" s="144">
        <v>0</v>
      </c>
      <c r="AD729" s="144">
        <v>0</v>
      </c>
      <c r="AE729" s="144">
        <v>0</v>
      </c>
      <c r="AF729" s="5">
        <v>42</v>
      </c>
    </row>
    <row r="730" spans="1:32" s="13" customFormat="1" ht="13.7" customHeight="1" x14ac:dyDescent="0.15">
      <c r="A730" s="9" t="s">
        <v>1114</v>
      </c>
      <c r="B730" s="9" t="s">
        <v>271</v>
      </c>
      <c r="C730" s="10" t="s">
        <v>276</v>
      </c>
      <c r="D730" s="12">
        <v>1</v>
      </c>
      <c r="E730" s="12">
        <v>0</v>
      </c>
      <c r="F730" s="144">
        <v>1</v>
      </c>
      <c r="G730" s="12">
        <v>0</v>
      </c>
      <c r="H730" s="12">
        <v>0</v>
      </c>
      <c r="I730" s="12">
        <v>4</v>
      </c>
      <c r="J730" s="12">
        <v>1</v>
      </c>
      <c r="K730" s="12">
        <v>1</v>
      </c>
      <c r="L730" s="12">
        <v>0</v>
      </c>
      <c r="M730" s="12">
        <v>0</v>
      </c>
      <c r="N730" s="12">
        <v>0</v>
      </c>
      <c r="O730" s="12">
        <v>5</v>
      </c>
      <c r="P730" s="12">
        <v>3</v>
      </c>
      <c r="Q730" s="144">
        <v>8</v>
      </c>
      <c r="R730" s="144">
        <v>1</v>
      </c>
      <c r="S730" s="144">
        <v>0</v>
      </c>
      <c r="T730" s="144">
        <v>1</v>
      </c>
      <c r="U730" s="144">
        <v>2</v>
      </c>
      <c r="V730" s="144">
        <v>1</v>
      </c>
      <c r="W730" s="144">
        <v>1</v>
      </c>
      <c r="X730" s="144">
        <v>1</v>
      </c>
      <c r="Y730" s="144">
        <v>0</v>
      </c>
      <c r="Z730" s="144">
        <v>0</v>
      </c>
      <c r="AA730" s="144">
        <v>0</v>
      </c>
      <c r="AB730" s="144">
        <v>1</v>
      </c>
      <c r="AC730" s="144">
        <v>0</v>
      </c>
      <c r="AD730" s="144">
        <v>0</v>
      </c>
      <c r="AE730" s="144">
        <v>1</v>
      </c>
      <c r="AF730" s="13">
        <v>43</v>
      </c>
    </row>
    <row r="731" spans="1:32" s="13" customFormat="1" ht="13.7" customHeight="1" x14ac:dyDescent="0.15">
      <c r="A731" s="9" t="s">
        <v>1114</v>
      </c>
      <c r="B731" s="9" t="s">
        <v>271</v>
      </c>
      <c r="C731" s="17" t="s">
        <v>453</v>
      </c>
      <c r="D731" s="12">
        <v>1</v>
      </c>
      <c r="E731" s="12">
        <v>0</v>
      </c>
      <c r="F731" s="12">
        <v>1</v>
      </c>
      <c r="G731" s="12">
        <v>0</v>
      </c>
      <c r="H731" s="12">
        <v>0</v>
      </c>
      <c r="I731" s="12">
        <v>7</v>
      </c>
      <c r="J731" s="12">
        <v>0</v>
      </c>
      <c r="K731" s="12">
        <v>1</v>
      </c>
      <c r="L731" s="12">
        <v>0</v>
      </c>
      <c r="M731" s="12">
        <v>0</v>
      </c>
      <c r="N731" s="12">
        <v>1</v>
      </c>
      <c r="O731" s="12">
        <v>4</v>
      </c>
      <c r="P731" s="12">
        <v>7</v>
      </c>
      <c r="Q731" s="144">
        <v>11</v>
      </c>
      <c r="R731" s="144">
        <v>1</v>
      </c>
      <c r="S731" s="144">
        <v>0</v>
      </c>
      <c r="T731" s="144">
        <v>1</v>
      </c>
      <c r="U731" s="144">
        <v>2</v>
      </c>
      <c r="V731" s="144">
        <v>1</v>
      </c>
      <c r="W731" s="144">
        <v>0</v>
      </c>
      <c r="X731" s="144">
        <v>1</v>
      </c>
      <c r="Y731" s="144">
        <v>0</v>
      </c>
      <c r="Z731" s="144">
        <v>0</v>
      </c>
      <c r="AA731" s="144">
        <v>0</v>
      </c>
      <c r="AB731" s="144">
        <v>0</v>
      </c>
      <c r="AC731" s="144">
        <v>0</v>
      </c>
      <c r="AD731" s="144">
        <v>0</v>
      </c>
      <c r="AE731" s="144">
        <v>0</v>
      </c>
      <c r="AF731" s="13">
        <v>45</v>
      </c>
    </row>
    <row r="732" spans="1:32" s="13" customFormat="1" ht="13.7" customHeight="1" x14ac:dyDescent="0.15">
      <c r="A732" s="14"/>
      <c r="B732" s="14" t="s">
        <v>1073</v>
      </c>
      <c r="C732" s="14">
        <f>COUNTA(C726:C731)</f>
        <v>6</v>
      </c>
      <c r="D732" s="16">
        <f t="shared" ref="D732:AE732" si="339">SUM(D726:D731)</f>
        <v>6</v>
      </c>
      <c r="E732" s="16">
        <f t="shared" si="339"/>
        <v>0</v>
      </c>
      <c r="F732" s="16">
        <f t="shared" si="339"/>
        <v>6</v>
      </c>
      <c r="G732" s="16">
        <f t="shared" si="339"/>
        <v>2</v>
      </c>
      <c r="H732" s="16">
        <f t="shared" si="339"/>
        <v>0</v>
      </c>
      <c r="I732" s="16">
        <f t="shared" si="339"/>
        <v>74</v>
      </c>
      <c r="J732" s="16">
        <f t="shared" ref="J732" si="340">SUM(J726:J731)</f>
        <v>3</v>
      </c>
      <c r="K732" s="16">
        <f t="shared" si="339"/>
        <v>6</v>
      </c>
      <c r="L732" s="16">
        <f t="shared" ref="L732" si="341">SUM(L726:L731)</f>
        <v>0</v>
      </c>
      <c r="M732" s="16">
        <f t="shared" si="339"/>
        <v>1</v>
      </c>
      <c r="N732" s="16">
        <f t="shared" si="339"/>
        <v>1</v>
      </c>
      <c r="O732" s="16">
        <f t="shared" si="339"/>
        <v>49</v>
      </c>
      <c r="P732" s="16">
        <f t="shared" si="339"/>
        <v>50</v>
      </c>
      <c r="Q732" s="16">
        <f t="shared" si="339"/>
        <v>99</v>
      </c>
      <c r="R732" s="16">
        <f t="shared" si="339"/>
        <v>7</v>
      </c>
      <c r="S732" s="16">
        <f t="shared" si="339"/>
        <v>0</v>
      </c>
      <c r="T732" s="16">
        <f t="shared" si="339"/>
        <v>13</v>
      </c>
      <c r="U732" s="16">
        <f t="shared" si="339"/>
        <v>20</v>
      </c>
      <c r="V732" s="16">
        <f t="shared" si="339"/>
        <v>6</v>
      </c>
      <c r="W732" s="16">
        <f t="shared" si="339"/>
        <v>10</v>
      </c>
      <c r="X732" s="16">
        <f t="shared" si="339"/>
        <v>6</v>
      </c>
      <c r="Y732" s="16">
        <f t="shared" si="339"/>
        <v>2</v>
      </c>
      <c r="Z732" s="16">
        <f t="shared" si="339"/>
        <v>0</v>
      </c>
      <c r="AA732" s="16">
        <f t="shared" si="339"/>
        <v>0</v>
      </c>
      <c r="AB732" s="16">
        <f t="shared" si="339"/>
        <v>6</v>
      </c>
      <c r="AC732" s="16">
        <f t="shared" ref="AC732" si="342">SUM(AC726:AC731)</f>
        <v>0</v>
      </c>
      <c r="AD732" s="16">
        <f t="shared" si="339"/>
        <v>0</v>
      </c>
      <c r="AE732" s="16">
        <f t="shared" si="339"/>
        <v>6</v>
      </c>
      <c r="AF732" s="13">
        <v>46</v>
      </c>
    </row>
    <row r="733" spans="1:32" s="13" customFormat="1" ht="13.7" customHeight="1" x14ac:dyDescent="0.15">
      <c r="A733" s="9" t="s">
        <v>1114</v>
      </c>
      <c r="B733" s="9" t="s">
        <v>277</v>
      </c>
      <c r="C733" s="10" t="s">
        <v>278</v>
      </c>
      <c r="D733" s="12">
        <v>1</v>
      </c>
      <c r="E733" s="12">
        <v>0</v>
      </c>
      <c r="F733" s="12">
        <v>1</v>
      </c>
      <c r="G733" s="12">
        <v>0</v>
      </c>
      <c r="H733" s="12">
        <v>0</v>
      </c>
      <c r="I733" s="12">
        <v>17</v>
      </c>
      <c r="J733" s="12">
        <v>0</v>
      </c>
      <c r="K733" s="12">
        <v>1</v>
      </c>
      <c r="L733" s="12">
        <v>0</v>
      </c>
      <c r="M733" s="12">
        <v>1</v>
      </c>
      <c r="N733" s="12">
        <v>1</v>
      </c>
      <c r="O733" s="12">
        <v>11</v>
      </c>
      <c r="P733" s="12">
        <v>11</v>
      </c>
      <c r="Q733" s="144">
        <v>22</v>
      </c>
      <c r="R733" s="144">
        <v>1</v>
      </c>
      <c r="S733" s="144">
        <v>0</v>
      </c>
      <c r="T733" s="144">
        <v>9</v>
      </c>
      <c r="U733" s="144">
        <v>10</v>
      </c>
      <c r="V733" s="144">
        <v>1</v>
      </c>
      <c r="W733" s="144">
        <v>0</v>
      </c>
      <c r="X733" s="144">
        <v>1</v>
      </c>
      <c r="Y733" s="144">
        <v>1</v>
      </c>
      <c r="Z733" s="144">
        <v>0</v>
      </c>
      <c r="AA733" s="144">
        <v>0</v>
      </c>
      <c r="AB733" s="144">
        <v>1</v>
      </c>
      <c r="AC733" s="144">
        <v>0</v>
      </c>
      <c r="AD733" s="144">
        <v>0</v>
      </c>
      <c r="AE733" s="144">
        <v>1</v>
      </c>
      <c r="AF733" s="5">
        <v>47</v>
      </c>
    </row>
    <row r="734" spans="1:32" s="13" customFormat="1" ht="13.7" customHeight="1" x14ac:dyDescent="0.15">
      <c r="A734" s="9" t="s">
        <v>1114</v>
      </c>
      <c r="B734" s="9" t="s">
        <v>277</v>
      </c>
      <c r="C734" s="10" t="s">
        <v>279</v>
      </c>
      <c r="D734" s="12">
        <v>1</v>
      </c>
      <c r="E734" s="12">
        <v>0</v>
      </c>
      <c r="F734" s="12">
        <v>1</v>
      </c>
      <c r="G734" s="12">
        <v>1</v>
      </c>
      <c r="H734" s="12">
        <v>0</v>
      </c>
      <c r="I734" s="12">
        <v>30</v>
      </c>
      <c r="J734" s="12">
        <v>2</v>
      </c>
      <c r="K734" s="12">
        <v>1</v>
      </c>
      <c r="L734" s="12">
        <v>0</v>
      </c>
      <c r="M734" s="12">
        <v>0</v>
      </c>
      <c r="N734" s="12">
        <v>0</v>
      </c>
      <c r="O734" s="12">
        <v>17</v>
      </c>
      <c r="P734" s="12">
        <v>19</v>
      </c>
      <c r="Q734" s="144">
        <v>36</v>
      </c>
      <c r="R734" s="144">
        <v>1</v>
      </c>
      <c r="S734" s="144">
        <v>0</v>
      </c>
      <c r="T734" s="144">
        <v>9</v>
      </c>
      <c r="U734" s="144">
        <v>10</v>
      </c>
      <c r="V734" s="144">
        <v>1</v>
      </c>
      <c r="W734" s="144">
        <v>4</v>
      </c>
      <c r="X734" s="144">
        <v>1</v>
      </c>
      <c r="Y734" s="144">
        <v>1</v>
      </c>
      <c r="Z734" s="144">
        <v>0</v>
      </c>
      <c r="AA734" s="144">
        <v>0</v>
      </c>
      <c r="AB734" s="144">
        <v>5</v>
      </c>
      <c r="AC734" s="144">
        <v>0</v>
      </c>
      <c r="AD734" s="144">
        <v>0</v>
      </c>
      <c r="AE734" s="144">
        <v>4</v>
      </c>
      <c r="AF734" s="13">
        <v>48</v>
      </c>
    </row>
    <row r="735" spans="1:32" s="13" customFormat="1" ht="13.7" customHeight="1" x14ac:dyDescent="0.15">
      <c r="A735" s="9" t="s">
        <v>1114</v>
      </c>
      <c r="B735" s="9" t="s">
        <v>277</v>
      </c>
      <c r="C735" s="10" t="s">
        <v>280</v>
      </c>
      <c r="D735" s="12">
        <v>1</v>
      </c>
      <c r="E735" s="12">
        <v>0</v>
      </c>
      <c r="F735" s="12">
        <v>1</v>
      </c>
      <c r="G735" s="12">
        <v>0</v>
      </c>
      <c r="H735" s="12">
        <v>0</v>
      </c>
      <c r="I735" s="12">
        <v>15</v>
      </c>
      <c r="J735" s="12">
        <v>0</v>
      </c>
      <c r="K735" s="12">
        <v>1</v>
      </c>
      <c r="L735" s="12">
        <v>0</v>
      </c>
      <c r="M735" s="12">
        <v>0</v>
      </c>
      <c r="N735" s="12">
        <v>0</v>
      </c>
      <c r="O735" s="12">
        <v>12</v>
      </c>
      <c r="P735" s="12">
        <v>6</v>
      </c>
      <c r="Q735" s="144">
        <v>18</v>
      </c>
      <c r="R735" s="144">
        <v>1</v>
      </c>
      <c r="S735" s="144">
        <v>0</v>
      </c>
      <c r="T735" s="144">
        <v>7</v>
      </c>
      <c r="U735" s="144">
        <v>8</v>
      </c>
      <c r="V735" s="144">
        <v>1</v>
      </c>
      <c r="W735" s="144">
        <v>2</v>
      </c>
      <c r="X735" s="144">
        <v>1</v>
      </c>
      <c r="Y735" s="144">
        <v>0</v>
      </c>
      <c r="Z735" s="144">
        <v>0</v>
      </c>
      <c r="AA735" s="144">
        <v>0</v>
      </c>
      <c r="AB735" s="144">
        <v>0</v>
      </c>
      <c r="AC735" s="144">
        <v>0</v>
      </c>
      <c r="AD735" s="144">
        <v>0</v>
      </c>
      <c r="AE735" s="144">
        <v>0</v>
      </c>
      <c r="AF735" s="13">
        <v>49</v>
      </c>
    </row>
    <row r="736" spans="1:32" s="13" customFormat="1" ht="13.7" customHeight="1" x14ac:dyDescent="0.15">
      <c r="A736" s="9" t="s">
        <v>1114</v>
      </c>
      <c r="B736" s="9" t="s">
        <v>277</v>
      </c>
      <c r="C736" s="10" t="s">
        <v>281</v>
      </c>
      <c r="D736" s="12">
        <v>1</v>
      </c>
      <c r="E736" s="12">
        <v>0</v>
      </c>
      <c r="F736" s="12">
        <v>1</v>
      </c>
      <c r="G736" s="12">
        <v>0</v>
      </c>
      <c r="H736" s="12">
        <v>0</v>
      </c>
      <c r="I736" s="12">
        <v>19</v>
      </c>
      <c r="J736" s="12">
        <v>0</v>
      </c>
      <c r="K736" s="12">
        <v>1</v>
      </c>
      <c r="L736" s="12">
        <v>0</v>
      </c>
      <c r="M736" s="12">
        <v>0</v>
      </c>
      <c r="N736" s="12">
        <v>0</v>
      </c>
      <c r="O736" s="12">
        <v>12</v>
      </c>
      <c r="P736" s="12">
        <v>10</v>
      </c>
      <c r="Q736" s="144">
        <v>22</v>
      </c>
      <c r="R736" s="144">
        <v>1</v>
      </c>
      <c r="S736" s="144">
        <v>0</v>
      </c>
      <c r="T736" s="144">
        <v>10</v>
      </c>
      <c r="U736" s="144">
        <v>11</v>
      </c>
      <c r="V736" s="144">
        <v>1</v>
      </c>
      <c r="W736" s="144">
        <v>2</v>
      </c>
      <c r="X736" s="144">
        <v>1</v>
      </c>
      <c r="Y736" s="144">
        <v>1</v>
      </c>
      <c r="Z736" s="144">
        <v>0</v>
      </c>
      <c r="AA736" s="144">
        <v>0</v>
      </c>
      <c r="AB736" s="144">
        <v>1</v>
      </c>
      <c r="AC736" s="144">
        <v>0</v>
      </c>
      <c r="AD736" s="144">
        <v>0</v>
      </c>
      <c r="AE736" s="144">
        <v>1</v>
      </c>
      <c r="AF736" s="13">
        <v>50</v>
      </c>
    </row>
    <row r="737" spans="1:32" s="13" customFormat="1" ht="13.7" customHeight="1" x14ac:dyDescent="0.15">
      <c r="A737" s="9" t="s">
        <v>1114</v>
      </c>
      <c r="B737" s="9" t="s">
        <v>277</v>
      </c>
      <c r="C737" s="10" t="s">
        <v>282</v>
      </c>
      <c r="D737" s="12">
        <v>1</v>
      </c>
      <c r="E737" s="12">
        <v>0</v>
      </c>
      <c r="F737" s="12">
        <v>1</v>
      </c>
      <c r="G737" s="12">
        <v>0</v>
      </c>
      <c r="H737" s="12">
        <v>0</v>
      </c>
      <c r="I737" s="144">
        <v>5</v>
      </c>
      <c r="J737" s="144">
        <v>0</v>
      </c>
      <c r="K737" s="12">
        <v>1</v>
      </c>
      <c r="L737" s="12">
        <v>0</v>
      </c>
      <c r="M737" s="12">
        <v>0</v>
      </c>
      <c r="N737" s="12">
        <v>0</v>
      </c>
      <c r="O737" s="12">
        <v>5</v>
      </c>
      <c r="P737" s="12">
        <v>3</v>
      </c>
      <c r="Q737" s="144">
        <v>8</v>
      </c>
      <c r="R737" s="144">
        <v>1</v>
      </c>
      <c r="S737" s="144">
        <v>0</v>
      </c>
      <c r="T737" s="144">
        <v>2</v>
      </c>
      <c r="U737" s="144">
        <v>3</v>
      </c>
      <c r="V737" s="144">
        <v>1</v>
      </c>
      <c r="W737" s="144">
        <v>0</v>
      </c>
      <c r="X737" s="144">
        <v>1</v>
      </c>
      <c r="Y737" s="144">
        <v>0</v>
      </c>
      <c r="Z737" s="144">
        <v>0</v>
      </c>
      <c r="AA737" s="144">
        <v>0</v>
      </c>
      <c r="AB737" s="144">
        <v>0</v>
      </c>
      <c r="AC737" s="144">
        <v>0</v>
      </c>
      <c r="AD737" s="144">
        <v>0</v>
      </c>
      <c r="AE737" s="144">
        <v>0</v>
      </c>
      <c r="AF737" s="13">
        <v>51</v>
      </c>
    </row>
    <row r="738" spans="1:32" s="13" customFormat="1" ht="13.7" customHeight="1" x14ac:dyDescent="0.15">
      <c r="A738" s="9" t="s">
        <v>1114</v>
      </c>
      <c r="B738" s="9" t="s">
        <v>277</v>
      </c>
      <c r="C738" s="10" t="s">
        <v>283</v>
      </c>
      <c r="D738" s="12">
        <v>1</v>
      </c>
      <c r="E738" s="12">
        <v>0</v>
      </c>
      <c r="F738" s="12">
        <v>1</v>
      </c>
      <c r="G738" s="12">
        <v>0</v>
      </c>
      <c r="H738" s="12">
        <v>0</v>
      </c>
      <c r="I738" s="12">
        <v>6</v>
      </c>
      <c r="J738" s="12">
        <v>0</v>
      </c>
      <c r="K738" s="12">
        <v>1</v>
      </c>
      <c r="L738" s="12">
        <v>0</v>
      </c>
      <c r="M738" s="12">
        <v>0</v>
      </c>
      <c r="N738" s="12">
        <v>0</v>
      </c>
      <c r="O738" s="12">
        <v>5</v>
      </c>
      <c r="P738" s="12">
        <v>4</v>
      </c>
      <c r="Q738" s="144">
        <v>9</v>
      </c>
      <c r="R738" s="144">
        <v>1</v>
      </c>
      <c r="S738" s="144">
        <v>0</v>
      </c>
      <c r="T738" s="144">
        <v>2</v>
      </c>
      <c r="U738" s="144">
        <v>3</v>
      </c>
      <c r="V738" s="144">
        <v>1</v>
      </c>
      <c r="W738" s="144">
        <v>0</v>
      </c>
      <c r="X738" s="144">
        <v>1</v>
      </c>
      <c r="Y738" s="144">
        <v>0</v>
      </c>
      <c r="Z738" s="144">
        <v>0</v>
      </c>
      <c r="AA738" s="144">
        <v>0</v>
      </c>
      <c r="AB738" s="144">
        <v>0</v>
      </c>
      <c r="AC738" s="144">
        <v>0</v>
      </c>
      <c r="AD738" s="144">
        <v>0</v>
      </c>
      <c r="AE738" s="144">
        <v>0</v>
      </c>
      <c r="AF738" s="5">
        <v>52</v>
      </c>
    </row>
    <row r="739" spans="1:32" s="13" customFormat="1" ht="13.7" customHeight="1" x14ac:dyDescent="0.15">
      <c r="A739" s="9" t="s">
        <v>1114</v>
      </c>
      <c r="B739" s="9" t="s">
        <v>277</v>
      </c>
      <c r="C739" s="10" t="s">
        <v>454</v>
      </c>
      <c r="D739" s="12">
        <v>1</v>
      </c>
      <c r="E739" s="12">
        <v>0</v>
      </c>
      <c r="F739" s="12">
        <v>1</v>
      </c>
      <c r="G739" s="12">
        <v>0</v>
      </c>
      <c r="H739" s="12">
        <v>0</v>
      </c>
      <c r="I739" s="12">
        <v>12</v>
      </c>
      <c r="J739" s="12">
        <v>0</v>
      </c>
      <c r="K739" s="12">
        <v>1</v>
      </c>
      <c r="L739" s="12">
        <v>0</v>
      </c>
      <c r="M739" s="12">
        <v>1</v>
      </c>
      <c r="N739" s="12">
        <v>0</v>
      </c>
      <c r="O739" s="12">
        <v>7</v>
      </c>
      <c r="P739" s="12">
        <v>9</v>
      </c>
      <c r="Q739" s="144">
        <v>16</v>
      </c>
      <c r="R739" s="144">
        <v>1</v>
      </c>
      <c r="S739" s="144">
        <v>0</v>
      </c>
      <c r="T739" s="144">
        <v>4</v>
      </c>
      <c r="U739" s="144">
        <v>5</v>
      </c>
      <c r="V739" s="144">
        <v>1</v>
      </c>
      <c r="W739" s="144">
        <v>0</v>
      </c>
      <c r="X739" s="144">
        <v>1</v>
      </c>
      <c r="Y739" s="144">
        <v>0</v>
      </c>
      <c r="Z739" s="144">
        <v>0</v>
      </c>
      <c r="AA739" s="144">
        <v>0</v>
      </c>
      <c r="AB739" s="144">
        <v>1</v>
      </c>
      <c r="AC739" s="144">
        <v>0</v>
      </c>
      <c r="AD739" s="144">
        <v>0</v>
      </c>
      <c r="AE739" s="144">
        <v>1</v>
      </c>
      <c r="AF739" s="13">
        <v>54</v>
      </c>
    </row>
    <row r="740" spans="1:32" s="5" customFormat="1" ht="13.7" customHeight="1" x14ac:dyDescent="0.15">
      <c r="A740" s="14"/>
      <c r="B740" s="14" t="s">
        <v>1073</v>
      </c>
      <c r="C740" s="14">
        <f>COUNTA(C733:C739)</f>
        <v>7</v>
      </c>
      <c r="D740" s="16">
        <f t="shared" ref="D740:AE740" si="343">SUM(D733:D739)</f>
        <v>7</v>
      </c>
      <c r="E740" s="16">
        <f t="shared" si="343"/>
        <v>0</v>
      </c>
      <c r="F740" s="16">
        <f t="shared" si="343"/>
        <v>7</v>
      </c>
      <c r="G740" s="16">
        <f t="shared" si="343"/>
        <v>1</v>
      </c>
      <c r="H740" s="16">
        <f t="shared" si="343"/>
        <v>0</v>
      </c>
      <c r="I740" s="16">
        <f t="shared" si="343"/>
        <v>104</v>
      </c>
      <c r="J740" s="16">
        <f t="shared" ref="J740" si="344">SUM(J733:J739)</f>
        <v>2</v>
      </c>
      <c r="K740" s="16">
        <f t="shared" si="343"/>
        <v>7</v>
      </c>
      <c r="L740" s="16">
        <f t="shared" ref="L740" si="345">SUM(L733:L739)</f>
        <v>0</v>
      </c>
      <c r="M740" s="16">
        <f t="shared" si="343"/>
        <v>2</v>
      </c>
      <c r="N740" s="16">
        <f t="shared" si="343"/>
        <v>1</v>
      </c>
      <c r="O740" s="16">
        <f t="shared" si="343"/>
        <v>69</v>
      </c>
      <c r="P740" s="16">
        <f t="shared" si="343"/>
        <v>62</v>
      </c>
      <c r="Q740" s="16">
        <f t="shared" si="343"/>
        <v>131</v>
      </c>
      <c r="R740" s="16">
        <f t="shared" si="343"/>
        <v>7</v>
      </c>
      <c r="S740" s="16">
        <f t="shared" si="343"/>
        <v>0</v>
      </c>
      <c r="T740" s="16">
        <f t="shared" si="343"/>
        <v>43</v>
      </c>
      <c r="U740" s="16">
        <f t="shared" si="343"/>
        <v>50</v>
      </c>
      <c r="V740" s="16">
        <f t="shared" si="343"/>
        <v>7</v>
      </c>
      <c r="W740" s="16">
        <f t="shared" si="343"/>
        <v>8</v>
      </c>
      <c r="X740" s="16">
        <f t="shared" si="343"/>
        <v>7</v>
      </c>
      <c r="Y740" s="16">
        <f t="shared" si="343"/>
        <v>3</v>
      </c>
      <c r="Z740" s="16">
        <f t="shared" si="343"/>
        <v>0</v>
      </c>
      <c r="AA740" s="16">
        <f t="shared" si="343"/>
        <v>0</v>
      </c>
      <c r="AB740" s="16">
        <f t="shared" si="343"/>
        <v>8</v>
      </c>
      <c r="AC740" s="16">
        <f t="shared" ref="AC740" si="346">SUM(AC733:AC739)</f>
        <v>0</v>
      </c>
      <c r="AD740" s="16">
        <f t="shared" si="343"/>
        <v>0</v>
      </c>
      <c r="AE740" s="16">
        <f t="shared" si="343"/>
        <v>7</v>
      </c>
      <c r="AF740" s="13">
        <v>55</v>
      </c>
    </row>
    <row r="741" spans="1:32" s="13" customFormat="1" ht="13.7" customHeight="1" x14ac:dyDescent="0.15">
      <c r="A741" s="9" t="s">
        <v>1114</v>
      </c>
      <c r="B741" s="9" t="s">
        <v>315</v>
      </c>
      <c r="C741" s="10" t="s">
        <v>316</v>
      </c>
      <c r="D741" s="12">
        <v>1</v>
      </c>
      <c r="E741" s="12">
        <v>0</v>
      </c>
      <c r="F741" s="12">
        <v>1</v>
      </c>
      <c r="G741" s="12">
        <v>1</v>
      </c>
      <c r="H741" s="12">
        <v>0</v>
      </c>
      <c r="I741" s="12">
        <v>34</v>
      </c>
      <c r="J741" s="12">
        <v>0</v>
      </c>
      <c r="K741" s="12">
        <v>1</v>
      </c>
      <c r="L741" s="12">
        <v>0</v>
      </c>
      <c r="M741" s="12">
        <v>1</v>
      </c>
      <c r="N741" s="12">
        <v>2</v>
      </c>
      <c r="O741" s="12">
        <v>18</v>
      </c>
      <c r="P741" s="12">
        <v>23</v>
      </c>
      <c r="Q741" s="144">
        <v>41</v>
      </c>
      <c r="R741" s="144">
        <v>2</v>
      </c>
      <c r="S741" s="144">
        <v>0</v>
      </c>
      <c r="T741" s="144">
        <v>1</v>
      </c>
      <c r="U741" s="144">
        <v>3</v>
      </c>
      <c r="V741" s="144">
        <v>1</v>
      </c>
      <c r="W741" s="144">
        <v>4</v>
      </c>
      <c r="X741" s="144">
        <v>1</v>
      </c>
      <c r="Y741" s="144">
        <v>1</v>
      </c>
      <c r="Z741" s="144">
        <v>0</v>
      </c>
      <c r="AA741" s="144">
        <v>0</v>
      </c>
      <c r="AB741" s="144">
        <v>6</v>
      </c>
      <c r="AC741" s="144">
        <v>0</v>
      </c>
      <c r="AD741" s="144">
        <v>0</v>
      </c>
      <c r="AE741" s="144">
        <v>6</v>
      </c>
      <c r="AF741" s="13">
        <v>56</v>
      </c>
    </row>
    <row r="742" spans="1:32" s="13" customFormat="1" ht="13.7" customHeight="1" x14ac:dyDescent="0.15">
      <c r="A742" s="9" t="s">
        <v>1114</v>
      </c>
      <c r="B742" s="9" t="s">
        <v>315</v>
      </c>
      <c r="C742" s="10" t="s">
        <v>317</v>
      </c>
      <c r="D742" s="12">
        <v>1</v>
      </c>
      <c r="E742" s="12">
        <v>0</v>
      </c>
      <c r="F742" s="12">
        <v>1</v>
      </c>
      <c r="G742" s="12">
        <v>0</v>
      </c>
      <c r="H742" s="12">
        <v>0</v>
      </c>
      <c r="I742" s="12">
        <v>23</v>
      </c>
      <c r="J742" s="12">
        <v>0</v>
      </c>
      <c r="K742" s="12">
        <v>1</v>
      </c>
      <c r="L742" s="12">
        <v>0</v>
      </c>
      <c r="M742" s="12">
        <v>0</v>
      </c>
      <c r="N742" s="12">
        <v>0</v>
      </c>
      <c r="O742" s="12">
        <v>14</v>
      </c>
      <c r="P742" s="12">
        <v>12</v>
      </c>
      <c r="Q742" s="144">
        <v>26</v>
      </c>
      <c r="R742" s="144">
        <v>1</v>
      </c>
      <c r="S742" s="144">
        <v>0</v>
      </c>
      <c r="T742" s="144">
        <v>1</v>
      </c>
      <c r="U742" s="144">
        <v>2</v>
      </c>
      <c r="V742" s="144">
        <v>1</v>
      </c>
      <c r="W742" s="144">
        <v>6</v>
      </c>
      <c r="X742" s="144">
        <v>1</v>
      </c>
      <c r="Y742" s="144">
        <v>1</v>
      </c>
      <c r="Z742" s="144">
        <v>0</v>
      </c>
      <c r="AA742" s="144">
        <v>0</v>
      </c>
      <c r="AB742" s="144">
        <v>1</v>
      </c>
      <c r="AC742" s="144">
        <v>0</v>
      </c>
      <c r="AD742" s="144">
        <v>0</v>
      </c>
      <c r="AE742" s="144">
        <v>1</v>
      </c>
      <c r="AF742" s="5">
        <v>57</v>
      </c>
    </row>
    <row r="743" spans="1:32" s="13" customFormat="1" ht="13.7" customHeight="1" x14ac:dyDescent="0.15">
      <c r="A743" s="9" t="s">
        <v>1114</v>
      </c>
      <c r="B743" s="9" t="s">
        <v>315</v>
      </c>
      <c r="C743" s="10" t="s">
        <v>318</v>
      </c>
      <c r="D743" s="12">
        <v>0</v>
      </c>
      <c r="E743" s="12">
        <v>0</v>
      </c>
      <c r="F743" s="12">
        <v>1</v>
      </c>
      <c r="G743" s="12">
        <v>0</v>
      </c>
      <c r="H743" s="12">
        <v>0</v>
      </c>
      <c r="I743" s="12">
        <v>5</v>
      </c>
      <c r="J743" s="12">
        <v>0</v>
      </c>
      <c r="K743" s="12">
        <v>1</v>
      </c>
      <c r="L743" s="12">
        <v>0</v>
      </c>
      <c r="M743" s="12">
        <v>0</v>
      </c>
      <c r="N743" s="12">
        <v>0</v>
      </c>
      <c r="O743" s="12">
        <v>4</v>
      </c>
      <c r="P743" s="12">
        <v>3</v>
      </c>
      <c r="Q743" s="144">
        <v>7</v>
      </c>
      <c r="R743" s="144">
        <v>1</v>
      </c>
      <c r="S743" s="144">
        <v>0</v>
      </c>
      <c r="T743" s="144">
        <v>1</v>
      </c>
      <c r="U743" s="144">
        <v>2</v>
      </c>
      <c r="V743" s="144">
        <v>1</v>
      </c>
      <c r="W743" s="144">
        <v>2</v>
      </c>
      <c r="X743" s="144">
        <v>1</v>
      </c>
      <c r="Y743" s="144">
        <v>0</v>
      </c>
      <c r="Z743" s="144">
        <v>0</v>
      </c>
      <c r="AA743" s="144">
        <v>0</v>
      </c>
      <c r="AB743" s="144">
        <v>0</v>
      </c>
      <c r="AC743" s="144">
        <v>0</v>
      </c>
      <c r="AD743" s="144">
        <v>0</v>
      </c>
      <c r="AE743" s="144">
        <v>0</v>
      </c>
      <c r="AF743" s="13">
        <v>58</v>
      </c>
    </row>
    <row r="744" spans="1:32" s="13" customFormat="1" ht="13.7" customHeight="1" x14ac:dyDescent="0.15">
      <c r="A744" s="9" t="s">
        <v>1114</v>
      </c>
      <c r="B744" s="9" t="s">
        <v>315</v>
      </c>
      <c r="C744" s="17" t="s">
        <v>319</v>
      </c>
      <c r="D744" s="12">
        <v>1</v>
      </c>
      <c r="E744" s="12">
        <v>0</v>
      </c>
      <c r="F744" s="12">
        <v>1</v>
      </c>
      <c r="G744" s="12">
        <v>0</v>
      </c>
      <c r="H744" s="12">
        <v>0</v>
      </c>
      <c r="I744" s="12">
        <v>9</v>
      </c>
      <c r="J744" s="12">
        <v>0</v>
      </c>
      <c r="K744" s="12">
        <v>1</v>
      </c>
      <c r="L744" s="12">
        <v>0</v>
      </c>
      <c r="M744" s="12">
        <v>0</v>
      </c>
      <c r="N744" s="12">
        <v>0</v>
      </c>
      <c r="O744" s="12">
        <v>8</v>
      </c>
      <c r="P744" s="12">
        <v>4</v>
      </c>
      <c r="Q744" s="144">
        <v>12</v>
      </c>
      <c r="R744" s="144">
        <v>1</v>
      </c>
      <c r="S744" s="144">
        <v>0</v>
      </c>
      <c r="T744" s="144">
        <v>1</v>
      </c>
      <c r="U744" s="144">
        <v>2</v>
      </c>
      <c r="V744" s="144">
        <v>1</v>
      </c>
      <c r="W744" s="144">
        <v>0</v>
      </c>
      <c r="X744" s="144">
        <v>1</v>
      </c>
      <c r="Y744" s="144">
        <v>0</v>
      </c>
      <c r="Z744" s="144">
        <v>0</v>
      </c>
      <c r="AA744" s="144">
        <v>0</v>
      </c>
      <c r="AB744" s="144">
        <v>0</v>
      </c>
      <c r="AC744" s="144">
        <v>0</v>
      </c>
      <c r="AD744" s="144">
        <v>0</v>
      </c>
      <c r="AE744" s="144">
        <v>0</v>
      </c>
      <c r="AF744" s="13">
        <v>59</v>
      </c>
    </row>
    <row r="745" spans="1:32" s="13" customFormat="1" ht="13.7" customHeight="1" x14ac:dyDescent="0.15">
      <c r="A745" s="9" t="s">
        <v>1114</v>
      </c>
      <c r="B745" s="9" t="s">
        <v>315</v>
      </c>
      <c r="C745" s="10" t="s">
        <v>320</v>
      </c>
      <c r="D745" s="12">
        <v>1</v>
      </c>
      <c r="E745" s="12">
        <v>0</v>
      </c>
      <c r="F745" s="144">
        <v>0</v>
      </c>
      <c r="G745" s="12">
        <v>0</v>
      </c>
      <c r="H745" s="12">
        <v>0</v>
      </c>
      <c r="I745" s="12">
        <v>2</v>
      </c>
      <c r="J745" s="12">
        <v>0</v>
      </c>
      <c r="K745" s="144">
        <v>0</v>
      </c>
      <c r="L745" s="144">
        <v>0</v>
      </c>
      <c r="M745" s="12">
        <v>0</v>
      </c>
      <c r="N745" s="12">
        <v>0</v>
      </c>
      <c r="O745" s="12">
        <v>3</v>
      </c>
      <c r="P745" s="12">
        <v>0</v>
      </c>
      <c r="Q745" s="144">
        <v>3</v>
      </c>
      <c r="R745" s="144">
        <v>0</v>
      </c>
      <c r="S745" s="144">
        <v>0</v>
      </c>
      <c r="T745" s="144">
        <v>2</v>
      </c>
      <c r="U745" s="144">
        <v>2</v>
      </c>
      <c r="V745" s="144">
        <v>0</v>
      </c>
      <c r="W745" s="144">
        <v>0</v>
      </c>
      <c r="X745" s="144">
        <v>1</v>
      </c>
      <c r="Y745" s="144">
        <v>0</v>
      </c>
      <c r="Z745" s="144">
        <v>0</v>
      </c>
      <c r="AA745" s="144">
        <v>0</v>
      </c>
      <c r="AB745" s="144">
        <v>0</v>
      </c>
      <c r="AC745" s="144">
        <v>0</v>
      </c>
      <c r="AD745" s="144">
        <v>0</v>
      </c>
      <c r="AE745" s="144">
        <v>0</v>
      </c>
      <c r="AF745" s="13">
        <v>60</v>
      </c>
    </row>
    <row r="746" spans="1:32" s="13" customFormat="1" ht="13.7" customHeight="1" x14ac:dyDescent="0.15">
      <c r="A746" s="9" t="s">
        <v>1114</v>
      </c>
      <c r="B746" s="9" t="s">
        <v>315</v>
      </c>
      <c r="C746" s="10" t="s">
        <v>321</v>
      </c>
      <c r="D746" s="12">
        <v>1</v>
      </c>
      <c r="E746" s="12">
        <v>0</v>
      </c>
      <c r="F746" s="12">
        <v>1</v>
      </c>
      <c r="G746" s="12">
        <v>0</v>
      </c>
      <c r="H746" s="12">
        <v>0</v>
      </c>
      <c r="I746" s="12">
        <v>4</v>
      </c>
      <c r="J746" s="12">
        <v>0</v>
      </c>
      <c r="K746" s="12">
        <v>1</v>
      </c>
      <c r="L746" s="12">
        <v>0</v>
      </c>
      <c r="M746" s="12">
        <v>0</v>
      </c>
      <c r="N746" s="12">
        <v>0</v>
      </c>
      <c r="O746" s="12">
        <v>2</v>
      </c>
      <c r="P746" s="12">
        <v>5</v>
      </c>
      <c r="Q746" s="144">
        <v>7</v>
      </c>
      <c r="R746" s="144">
        <v>0</v>
      </c>
      <c r="S746" s="144">
        <v>0</v>
      </c>
      <c r="T746" s="144">
        <v>1</v>
      </c>
      <c r="U746" s="144">
        <v>1</v>
      </c>
      <c r="V746" s="144">
        <v>1</v>
      </c>
      <c r="W746" s="144">
        <v>0</v>
      </c>
      <c r="X746" s="144">
        <v>1</v>
      </c>
      <c r="Y746" s="144">
        <v>0</v>
      </c>
      <c r="Z746" s="144">
        <v>0</v>
      </c>
      <c r="AA746" s="144">
        <v>0</v>
      </c>
      <c r="AB746" s="144">
        <v>1</v>
      </c>
      <c r="AC746" s="144">
        <v>0</v>
      </c>
      <c r="AD746" s="144">
        <v>0</v>
      </c>
      <c r="AE746" s="144">
        <v>1</v>
      </c>
      <c r="AF746" s="13">
        <v>61</v>
      </c>
    </row>
    <row r="747" spans="1:32" s="13" customFormat="1" ht="13.7" customHeight="1" x14ac:dyDescent="0.15">
      <c r="A747" s="9" t="s">
        <v>1114</v>
      </c>
      <c r="B747" s="9" t="s">
        <v>315</v>
      </c>
      <c r="C747" s="10" t="s">
        <v>322</v>
      </c>
      <c r="D747" s="12">
        <v>1</v>
      </c>
      <c r="E747" s="12">
        <v>0</v>
      </c>
      <c r="F747" s="12">
        <v>1</v>
      </c>
      <c r="G747" s="12">
        <v>0</v>
      </c>
      <c r="H747" s="12">
        <v>0</v>
      </c>
      <c r="I747" s="12">
        <v>6</v>
      </c>
      <c r="J747" s="12">
        <v>0</v>
      </c>
      <c r="K747" s="12">
        <v>1</v>
      </c>
      <c r="L747" s="12">
        <v>0</v>
      </c>
      <c r="M747" s="12">
        <v>0</v>
      </c>
      <c r="N747" s="12">
        <v>0</v>
      </c>
      <c r="O747" s="12">
        <v>3</v>
      </c>
      <c r="P747" s="12">
        <v>6</v>
      </c>
      <c r="Q747" s="144">
        <v>9</v>
      </c>
      <c r="R747" s="144">
        <v>1</v>
      </c>
      <c r="S747" s="144">
        <v>0</v>
      </c>
      <c r="T747" s="144">
        <v>1</v>
      </c>
      <c r="U747" s="144">
        <v>2</v>
      </c>
      <c r="V747" s="144">
        <v>1</v>
      </c>
      <c r="W747" s="144">
        <v>0</v>
      </c>
      <c r="X747" s="144">
        <v>1</v>
      </c>
      <c r="Y747" s="144">
        <v>0</v>
      </c>
      <c r="Z747" s="144">
        <v>0</v>
      </c>
      <c r="AA747" s="144">
        <v>0</v>
      </c>
      <c r="AB747" s="144">
        <v>0</v>
      </c>
      <c r="AC747" s="144">
        <v>0</v>
      </c>
      <c r="AD747" s="144">
        <v>0</v>
      </c>
      <c r="AE747" s="144">
        <v>0</v>
      </c>
      <c r="AF747" s="5">
        <v>62</v>
      </c>
    </row>
    <row r="748" spans="1:32" s="13" customFormat="1" ht="13.7" customHeight="1" x14ac:dyDescent="0.15">
      <c r="A748" s="9" t="s">
        <v>1114</v>
      </c>
      <c r="B748" s="9" t="s">
        <v>315</v>
      </c>
      <c r="C748" s="10" t="s">
        <v>554</v>
      </c>
      <c r="D748" s="12">
        <v>1</v>
      </c>
      <c r="E748" s="12">
        <v>0</v>
      </c>
      <c r="F748" s="12">
        <v>1</v>
      </c>
      <c r="G748" s="12">
        <v>0</v>
      </c>
      <c r="H748" s="12">
        <v>0</v>
      </c>
      <c r="I748" s="12">
        <v>20</v>
      </c>
      <c r="J748" s="12">
        <v>0</v>
      </c>
      <c r="K748" s="12">
        <v>2</v>
      </c>
      <c r="L748" s="12">
        <v>0</v>
      </c>
      <c r="M748" s="12">
        <v>1</v>
      </c>
      <c r="N748" s="12">
        <v>0</v>
      </c>
      <c r="O748" s="12">
        <v>10</v>
      </c>
      <c r="P748" s="12">
        <v>15</v>
      </c>
      <c r="Q748" s="144">
        <v>25</v>
      </c>
      <c r="R748" s="144">
        <v>1</v>
      </c>
      <c r="S748" s="144">
        <v>0</v>
      </c>
      <c r="T748" s="144">
        <v>2</v>
      </c>
      <c r="U748" s="144">
        <v>3</v>
      </c>
      <c r="V748" s="144">
        <v>1</v>
      </c>
      <c r="W748" s="144">
        <v>0</v>
      </c>
      <c r="X748" s="144">
        <v>1</v>
      </c>
      <c r="Y748" s="144">
        <v>1</v>
      </c>
      <c r="Z748" s="144">
        <v>0</v>
      </c>
      <c r="AA748" s="144">
        <v>0</v>
      </c>
      <c r="AB748" s="144">
        <v>2</v>
      </c>
      <c r="AC748" s="144">
        <v>0</v>
      </c>
      <c r="AD748" s="144">
        <v>0</v>
      </c>
      <c r="AE748" s="144">
        <v>2</v>
      </c>
      <c r="AF748" s="13">
        <v>63</v>
      </c>
    </row>
    <row r="749" spans="1:32" s="13" customFormat="1" ht="13.7" customHeight="1" x14ac:dyDescent="0.15">
      <c r="A749" s="9" t="s">
        <v>1114</v>
      </c>
      <c r="B749" s="9" t="s">
        <v>315</v>
      </c>
      <c r="C749" s="10" t="s">
        <v>84</v>
      </c>
      <c r="D749" s="12">
        <v>1</v>
      </c>
      <c r="E749" s="12">
        <v>0</v>
      </c>
      <c r="F749" s="12">
        <v>1</v>
      </c>
      <c r="G749" s="12">
        <v>0</v>
      </c>
      <c r="H749" s="12">
        <v>0</v>
      </c>
      <c r="I749" s="12">
        <v>7</v>
      </c>
      <c r="J749" s="12">
        <v>0</v>
      </c>
      <c r="K749" s="12">
        <v>1</v>
      </c>
      <c r="L749" s="12">
        <v>0</v>
      </c>
      <c r="M749" s="12">
        <v>0</v>
      </c>
      <c r="N749" s="12">
        <v>0</v>
      </c>
      <c r="O749" s="12">
        <v>5</v>
      </c>
      <c r="P749" s="12">
        <v>5</v>
      </c>
      <c r="Q749" s="144">
        <v>10</v>
      </c>
      <c r="R749" s="144">
        <v>1</v>
      </c>
      <c r="S749" s="144">
        <v>0</v>
      </c>
      <c r="T749" s="144">
        <v>1</v>
      </c>
      <c r="U749" s="144">
        <v>2</v>
      </c>
      <c r="V749" s="144">
        <v>1</v>
      </c>
      <c r="W749" s="144">
        <v>1</v>
      </c>
      <c r="X749" s="144">
        <v>1</v>
      </c>
      <c r="Y749" s="144">
        <v>0</v>
      </c>
      <c r="Z749" s="144">
        <v>0</v>
      </c>
      <c r="AA749" s="144">
        <v>1</v>
      </c>
      <c r="AB749" s="144">
        <v>0</v>
      </c>
      <c r="AC749" s="144">
        <v>0</v>
      </c>
      <c r="AD749" s="144">
        <v>0</v>
      </c>
      <c r="AE749" s="144">
        <v>0</v>
      </c>
      <c r="AF749" s="13">
        <v>64</v>
      </c>
    </row>
    <row r="750" spans="1:32" s="13" customFormat="1" ht="13.7" customHeight="1" x14ac:dyDescent="0.15">
      <c r="A750" s="14"/>
      <c r="B750" s="14" t="s">
        <v>1073</v>
      </c>
      <c r="C750" s="14">
        <f>COUNTA(C741:C749)</f>
        <v>9</v>
      </c>
      <c r="D750" s="16">
        <f t="shared" ref="D750:AE750" si="347">SUM(D741:D749)</f>
        <v>8</v>
      </c>
      <c r="E750" s="16">
        <f t="shared" si="347"/>
        <v>0</v>
      </c>
      <c r="F750" s="16">
        <f t="shared" si="347"/>
        <v>8</v>
      </c>
      <c r="G750" s="16">
        <f t="shared" si="347"/>
        <v>1</v>
      </c>
      <c r="H750" s="16">
        <f t="shared" si="347"/>
        <v>0</v>
      </c>
      <c r="I750" s="16">
        <f t="shared" si="347"/>
        <v>110</v>
      </c>
      <c r="J750" s="16">
        <f t="shared" ref="J750" si="348">SUM(J741:J749)</f>
        <v>0</v>
      </c>
      <c r="K750" s="16">
        <f t="shared" si="347"/>
        <v>9</v>
      </c>
      <c r="L750" s="16">
        <f t="shared" ref="L750" si="349">SUM(L741:L749)</f>
        <v>0</v>
      </c>
      <c r="M750" s="16">
        <f t="shared" si="347"/>
        <v>2</v>
      </c>
      <c r="N750" s="16">
        <f t="shared" si="347"/>
        <v>2</v>
      </c>
      <c r="O750" s="16">
        <f t="shared" si="347"/>
        <v>67</v>
      </c>
      <c r="P750" s="16">
        <f t="shared" si="347"/>
        <v>73</v>
      </c>
      <c r="Q750" s="16">
        <f t="shared" si="347"/>
        <v>140</v>
      </c>
      <c r="R750" s="16">
        <f t="shared" si="347"/>
        <v>8</v>
      </c>
      <c r="S750" s="16">
        <f t="shared" si="347"/>
        <v>0</v>
      </c>
      <c r="T750" s="16">
        <f t="shared" si="347"/>
        <v>11</v>
      </c>
      <c r="U750" s="16">
        <f t="shared" si="347"/>
        <v>19</v>
      </c>
      <c r="V750" s="16">
        <f t="shared" si="347"/>
        <v>8</v>
      </c>
      <c r="W750" s="16">
        <f t="shared" si="347"/>
        <v>13</v>
      </c>
      <c r="X750" s="16">
        <f t="shared" si="347"/>
        <v>9</v>
      </c>
      <c r="Y750" s="16">
        <f t="shared" si="347"/>
        <v>3</v>
      </c>
      <c r="Z750" s="16">
        <f t="shared" si="347"/>
        <v>0</v>
      </c>
      <c r="AA750" s="16">
        <f t="shared" si="347"/>
        <v>1</v>
      </c>
      <c r="AB750" s="16">
        <f t="shared" si="347"/>
        <v>10</v>
      </c>
      <c r="AC750" s="16">
        <f t="shared" ref="AC750" si="350">SUM(AC741:AC749)</f>
        <v>0</v>
      </c>
      <c r="AD750" s="16">
        <f t="shared" si="347"/>
        <v>0</v>
      </c>
      <c r="AE750" s="16">
        <f t="shared" si="347"/>
        <v>10</v>
      </c>
      <c r="AF750" s="13">
        <v>65</v>
      </c>
    </row>
    <row r="751" spans="1:32" s="13" customFormat="1" ht="13.7" customHeight="1" x14ac:dyDescent="0.15">
      <c r="A751" s="9" t="s">
        <v>1114</v>
      </c>
      <c r="B751" s="9" t="s">
        <v>411</v>
      </c>
      <c r="C751" s="10" t="s">
        <v>412</v>
      </c>
      <c r="D751" s="12">
        <v>1</v>
      </c>
      <c r="E751" s="12">
        <v>0</v>
      </c>
      <c r="F751" s="12">
        <v>1</v>
      </c>
      <c r="G751" s="12">
        <v>0</v>
      </c>
      <c r="H751" s="12">
        <v>0</v>
      </c>
      <c r="I751" s="12">
        <v>17</v>
      </c>
      <c r="J751" s="12">
        <v>0</v>
      </c>
      <c r="K751" s="12">
        <v>1</v>
      </c>
      <c r="L751" s="12">
        <v>0</v>
      </c>
      <c r="M751" s="12">
        <v>1</v>
      </c>
      <c r="N751" s="12">
        <v>0</v>
      </c>
      <c r="O751" s="12">
        <v>6</v>
      </c>
      <c r="P751" s="12">
        <v>15</v>
      </c>
      <c r="Q751" s="144">
        <v>21</v>
      </c>
      <c r="R751" s="144">
        <v>2</v>
      </c>
      <c r="S751" s="144">
        <v>0</v>
      </c>
      <c r="T751" s="144">
        <v>6</v>
      </c>
      <c r="U751" s="144">
        <v>8</v>
      </c>
      <c r="V751" s="144">
        <v>1</v>
      </c>
      <c r="W751" s="144">
        <v>0</v>
      </c>
      <c r="X751" s="144">
        <v>1</v>
      </c>
      <c r="Y751" s="144">
        <v>1</v>
      </c>
      <c r="Z751" s="144">
        <v>0</v>
      </c>
      <c r="AA751" s="144">
        <v>0</v>
      </c>
      <c r="AB751" s="144">
        <v>0</v>
      </c>
      <c r="AC751" s="144">
        <v>0</v>
      </c>
      <c r="AD751" s="144">
        <v>0</v>
      </c>
      <c r="AE751" s="144">
        <v>0</v>
      </c>
      <c r="AF751" s="13">
        <v>69</v>
      </c>
    </row>
    <row r="752" spans="1:32" s="13" customFormat="1" ht="13.7" customHeight="1" x14ac:dyDescent="0.15">
      <c r="A752" s="9" t="s">
        <v>1114</v>
      </c>
      <c r="B752" s="9" t="s">
        <v>411</v>
      </c>
      <c r="C752" s="10" t="s">
        <v>413</v>
      </c>
      <c r="D752" s="12">
        <v>1</v>
      </c>
      <c r="E752" s="12">
        <v>0</v>
      </c>
      <c r="F752" s="12">
        <v>1</v>
      </c>
      <c r="G752" s="12">
        <v>0</v>
      </c>
      <c r="H752" s="12">
        <v>0</v>
      </c>
      <c r="I752" s="12">
        <v>16</v>
      </c>
      <c r="J752" s="12">
        <v>1</v>
      </c>
      <c r="K752" s="12">
        <v>2</v>
      </c>
      <c r="L752" s="12">
        <v>0</v>
      </c>
      <c r="M752" s="12">
        <v>0</v>
      </c>
      <c r="N752" s="12">
        <v>0</v>
      </c>
      <c r="O752" s="12">
        <v>10</v>
      </c>
      <c r="P752" s="12">
        <v>11</v>
      </c>
      <c r="Q752" s="144">
        <v>21</v>
      </c>
      <c r="R752" s="144">
        <v>1</v>
      </c>
      <c r="S752" s="144">
        <v>0</v>
      </c>
      <c r="T752" s="144">
        <v>9</v>
      </c>
      <c r="U752" s="144">
        <v>10</v>
      </c>
      <c r="V752" s="144">
        <v>1</v>
      </c>
      <c r="W752" s="144">
        <v>0</v>
      </c>
      <c r="X752" s="144">
        <v>1</v>
      </c>
      <c r="Y752" s="144">
        <v>1</v>
      </c>
      <c r="Z752" s="144">
        <v>0</v>
      </c>
      <c r="AA752" s="144">
        <v>1</v>
      </c>
      <c r="AB752" s="144">
        <v>1</v>
      </c>
      <c r="AC752" s="144">
        <v>0</v>
      </c>
      <c r="AD752" s="144">
        <v>0</v>
      </c>
      <c r="AE752" s="144">
        <v>1</v>
      </c>
      <c r="AF752" s="13">
        <v>70</v>
      </c>
    </row>
    <row r="753" spans="1:32" s="13" customFormat="1" ht="13.7" customHeight="1" x14ac:dyDescent="0.15">
      <c r="A753" s="14"/>
      <c r="B753" s="14" t="s">
        <v>1073</v>
      </c>
      <c r="C753" s="14">
        <f>COUNTA(C751:C752)</f>
        <v>2</v>
      </c>
      <c r="D753" s="16">
        <f>SUM(D751:D752)</f>
        <v>2</v>
      </c>
      <c r="E753" s="16">
        <f t="shared" ref="E753:AE753" si="351">SUM(E751:E752)</f>
        <v>0</v>
      </c>
      <c r="F753" s="16">
        <f t="shared" si="351"/>
        <v>2</v>
      </c>
      <c r="G753" s="16">
        <f t="shared" si="351"/>
        <v>0</v>
      </c>
      <c r="H753" s="16">
        <f t="shared" si="351"/>
        <v>0</v>
      </c>
      <c r="I753" s="16">
        <f t="shared" si="351"/>
        <v>33</v>
      </c>
      <c r="J753" s="16">
        <f t="shared" ref="J753" si="352">SUM(J751:J752)</f>
        <v>1</v>
      </c>
      <c r="K753" s="16">
        <f t="shared" si="351"/>
        <v>3</v>
      </c>
      <c r="L753" s="16">
        <f t="shared" ref="L753" si="353">SUM(L751:L752)</f>
        <v>0</v>
      </c>
      <c r="M753" s="16">
        <f t="shared" si="351"/>
        <v>1</v>
      </c>
      <c r="N753" s="16">
        <f t="shared" si="351"/>
        <v>0</v>
      </c>
      <c r="O753" s="16">
        <f t="shared" si="351"/>
        <v>16</v>
      </c>
      <c r="P753" s="16">
        <f t="shared" si="351"/>
        <v>26</v>
      </c>
      <c r="Q753" s="16">
        <f t="shared" si="351"/>
        <v>42</v>
      </c>
      <c r="R753" s="16">
        <f t="shared" si="351"/>
        <v>3</v>
      </c>
      <c r="S753" s="16">
        <f t="shared" si="351"/>
        <v>0</v>
      </c>
      <c r="T753" s="16">
        <f t="shared" si="351"/>
        <v>15</v>
      </c>
      <c r="U753" s="16">
        <f t="shared" si="351"/>
        <v>18</v>
      </c>
      <c r="V753" s="16">
        <f t="shared" si="351"/>
        <v>2</v>
      </c>
      <c r="W753" s="16">
        <f t="shared" si="351"/>
        <v>0</v>
      </c>
      <c r="X753" s="16">
        <f t="shared" si="351"/>
        <v>2</v>
      </c>
      <c r="Y753" s="16">
        <f t="shared" si="351"/>
        <v>2</v>
      </c>
      <c r="Z753" s="16">
        <f t="shared" si="351"/>
        <v>0</v>
      </c>
      <c r="AA753" s="16">
        <f t="shared" si="351"/>
        <v>1</v>
      </c>
      <c r="AB753" s="16">
        <f t="shared" si="351"/>
        <v>1</v>
      </c>
      <c r="AC753" s="16">
        <f t="shared" ref="AC753" si="354">SUM(AC751:AC752)</f>
        <v>0</v>
      </c>
      <c r="AD753" s="16">
        <f t="shared" si="351"/>
        <v>0</v>
      </c>
      <c r="AE753" s="16">
        <f t="shared" si="351"/>
        <v>1</v>
      </c>
      <c r="AF753" s="13">
        <v>71</v>
      </c>
    </row>
    <row r="754" spans="1:32" s="13" customFormat="1" ht="13.7" customHeight="1" x14ac:dyDescent="0.15">
      <c r="A754" s="9" t="s">
        <v>1114</v>
      </c>
      <c r="B754" s="9" t="s">
        <v>414</v>
      </c>
      <c r="C754" s="10" t="s">
        <v>415</v>
      </c>
      <c r="D754" s="12">
        <v>1</v>
      </c>
      <c r="E754" s="12">
        <v>0</v>
      </c>
      <c r="F754" s="12">
        <v>1</v>
      </c>
      <c r="G754" s="12">
        <v>0</v>
      </c>
      <c r="H754" s="12">
        <v>0</v>
      </c>
      <c r="I754" s="12">
        <v>17</v>
      </c>
      <c r="J754" s="12">
        <v>0</v>
      </c>
      <c r="K754" s="12">
        <v>1</v>
      </c>
      <c r="L754" s="12">
        <v>0</v>
      </c>
      <c r="M754" s="12">
        <v>1</v>
      </c>
      <c r="N754" s="12">
        <v>0</v>
      </c>
      <c r="O754" s="12">
        <v>11</v>
      </c>
      <c r="P754" s="12">
        <v>10</v>
      </c>
      <c r="Q754" s="144">
        <v>21</v>
      </c>
      <c r="R754" s="144">
        <v>1</v>
      </c>
      <c r="S754" s="144">
        <v>0</v>
      </c>
      <c r="T754" s="144">
        <v>9</v>
      </c>
      <c r="U754" s="144">
        <v>10</v>
      </c>
      <c r="V754" s="144">
        <v>1</v>
      </c>
      <c r="W754" s="144">
        <v>1</v>
      </c>
      <c r="X754" s="144">
        <v>1</v>
      </c>
      <c r="Y754" s="144">
        <v>0</v>
      </c>
      <c r="Z754" s="144">
        <v>0</v>
      </c>
      <c r="AA754" s="144">
        <v>0</v>
      </c>
      <c r="AB754" s="144">
        <v>0</v>
      </c>
      <c r="AC754" s="144">
        <v>0</v>
      </c>
      <c r="AD754" s="144">
        <v>0</v>
      </c>
      <c r="AE754" s="144">
        <v>0</v>
      </c>
      <c r="AF754" s="5">
        <v>72</v>
      </c>
    </row>
    <row r="755" spans="1:32" s="13" customFormat="1" ht="13.7" customHeight="1" x14ac:dyDescent="0.15">
      <c r="A755" s="9" t="s">
        <v>1114</v>
      </c>
      <c r="B755" s="9" t="s">
        <v>414</v>
      </c>
      <c r="C755" s="10" t="s">
        <v>416</v>
      </c>
      <c r="D755" s="12">
        <v>1</v>
      </c>
      <c r="E755" s="12">
        <v>0</v>
      </c>
      <c r="F755" s="12">
        <v>1</v>
      </c>
      <c r="G755" s="12">
        <v>1</v>
      </c>
      <c r="H755" s="12">
        <v>0</v>
      </c>
      <c r="I755" s="12">
        <v>32</v>
      </c>
      <c r="J755" s="12">
        <v>0</v>
      </c>
      <c r="K755" s="12">
        <v>1</v>
      </c>
      <c r="L755" s="12">
        <v>0</v>
      </c>
      <c r="M755" s="12">
        <v>0</v>
      </c>
      <c r="N755" s="12">
        <v>1</v>
      </c>
      <c r="O755" s="12">
        <v>15</v>
      </c>
      <c r="P755" s="12">
        <v>22</v>
      </c>
      <c r="Q755" s="144">
        <v>37</v>
      </c>
      <c r="R755" s="144">
        <v>1</v>
      </c>
      <c r="S755" s="144">
        <v>0</v>
      </c>
      <c r="T755" s="144">
        <v>16</v>
      </c>
      <c r="U755" s="144">
        <v>17</v>
      </c>
      <c r="V755" s="144">
        <v>1</v>
      </c>
      <c r="W755" s="144">
        <v>6</v>
      </c>
      <c r="X755" s="144">
        <v>1</v>
      </c>
      <c r="Y755" s="144">
        <v>1</v>
      </c>
      <c r="Z755" s="144">
        <v>0</v>
      </c>
      <c r="AA755" s="144">
        <v>0</v>
      </c>
      <c r="AB755" s="144">
        <v>0</v>
      </c>
      <c r="AC755" s="144">
        <v>0</v>
      </c>
      <c r="AD755" s="144">
        <v>0</v>
      </c>
      <c r="AE755" s="144">
        <v>0</v>
      </c>
      <c r="AF755" s="13">
        <v>73</v>
      </c>
    </row>
    <row r="756" spans="1:32" s="13" customFormat="1" ht="13.7" customHeight="1" x14ac:dyDescent="0.15">
      <c r="A756" s="9" t="s">
        <v>1114</v>
      </c>
      <c r="B756" s="9" t="s">
        <v>414</v>
      </c>
      <c r="C756" s="10" t="s">
        <v>417</v>
      </c>
      <c r="D756" s="12">
        <v>1</v>
      </c>
      <c r="E756" s="12">
        <v>0</v>
      </c>
      <c r="F756" s="12">
        <v>1</v>
      </c>
      <c r="G756" s="12">
        <v>0</v>
      </c>
      <c r="H756" s="12">
        <v>0</v>
      </c>
      <c r="I756" s="12">
        <v>2</v>
      </c>
      <c r="J756" s="12">
        <v>0</v>
      </c>
      <c r="K756" s="12">
        <v>0</v>
      </c>
      <c r="L756" s="12">
        <v>0</v>
      </c>
      <c r="M756" s="12">
        <v>0</v>
      </c>
      <c r="N756" s="12">
        <v>0</v>
      </c>
      <c r="O756" s="12">
        <v>2</v>
      </c>
      <c r="P756" s="12">
        <v>2</v>
      </c>
      <c r="Q756" s="144">
        <v>4</v>
      </c>
      <c r="R756" s="144">
        <v>0</v>
      </c>
      <c r="S756" s="144">
        <v>0</v>
      </c>
      <c r="T756" s="144">
        <v>3</v>
      </c>
      <c r="U756" s="144">
        <v>3</v>
      </c>
      <c r="V756" s="144">
        <v>1</v>
      </c>
      <c r="W756" s="144">
        <v>0</v>
      </c>
      <c r="X756" s="144">
        <v>1</v>
      </c>
      <c r="Y756" s="144">
        <v>0</v>
      </c>
      <c r="Z756" s="144">
        <v>0</v>
      </c>
      <c r="AA756" s="144">
        <v>0</v>
      </c>
      <c r="AB756" s="144">
        <v>0</v>
      </c>
      <c r="AC756" s="144">
        <v>0</v>
      </c>
      <c r="AD756" s="144">
        <v>0</v>
      </c>
      <c r="AE756" s="144">
        <v>0</v>
      </c>
      <c r="AF756" s="13">
        <v>1</v>
      </c>
    </row>
    <row r="757" spans="1:32" s="13" customFormat="1" ht="13.7" customHeight="1" x14ac:dyDescent="0.15">
      <c r="A757" s="14"/>
      <c r="B757" s="14" t="s">
        <v>1073</v>
      </c>
      <c r="C757" s="14">
        <f>COUNTA(C754:C756)</f>
        <v>3</v>
      </c>
      <c r="D757" s="16">
        <f t="shared" ref="D757:AE757" si="355">SUM(D754:D756)</f>
        <v>3</v>
      </c>
      <c r="E757" s="16">
        <f t="shared" si="355"/>
        <v>0</v>
      </c>
      <c r="F757" s="16">
        <f t="shared" si="355"/>
        <v>3</v>
      </c>
      <c r="G757" s="16">
        <f t="shared" si="355"/>
        <v>1</v>
      </c>
      <c r="H757" s="16">
        <f t="shared" si="355"/>
        <v>0</v>
      </c>
      <c r="I757" s="16">
        <f t="shared" si="355"/>
        <v>51</v>
      </c>
      <c r="J757" s="16">
        <f t="shared" si="355"/>
        <v>0</v>
      </c>
      <c r="K757" s="16">
        <f t="shared" si="355"/>
        <v>2</v>
      </c>
      <c r="L757" s="16">
        <f t="shared" si="355"/>
        <v>0</v>
      </c>
      <c r="M757" s="16">
        <f t="shared" si="355"/>
        <v>1</v>
      </c>
      <c r="N757" s="16">
        <f t="shared" si="355"/>
        <v>1</v>
      </c>
      <c r="O757" s="16">
        <f t="shared" si="355"/>
        <v>28</v>
      </c>
      <c r="P757" s="16">
        <f t="shared" si="355"/>
        <v>34</v>
      </c>
      <c r="Q757" s="16">
        <f t="shared" si="355"/>
        <v>62</v>
      </c>
      <c r="R757" s="16">
        <f t="shared" si="355"/>
        <v>2</v>
      </c>
      <c r="S757" s="16">
        <f t="shared" si="355"/>
        <v>0</v>
      </c>
      <c r="T757" s="16">
        <f t="shared" si="355"/>
        <v>28</v>
      </c>
      <c r="U757" s="16">
        <f t="shared" si="355"/>
        <v>30</v>
      </c>
      <c r="V757" s="16">
        <f t="shared" si="355"/>
        <v>3</v>
      </c>
      <c r="W757" s="16">
        <f t="shared" si="355"/>
        <v>7</v>
      </c>
      <c r="X757" s="16">
        <f t="shared" si="355"/>
        <v>3</v>
      </c>
      <c r="Y757" s="16">
        <f t="shared" si="355"/>
        <v>1</v>
      </c>
      <c r="Z757" s="16">
        <f t="shared" si="355"/>
        <v>0</v>
      </c>
      <c r="AA757" s="16">
        <f t="shared" si="355"/>
        <v>0</v>
      </c>
      <c r="AB757" s="16">
        <f t="shared" si="355"/>
        <v>0</v>
      </c>
      <c r="AC757" s="16">
        <f t="shared" si="355"/>
        <v>0</v>
      </c>
      <c r="AD757" s="16">
        <f t="shared" si="355"/>
        <v>0</v>
      </c>
      <c r="AE757" s="16">
        <f t="shared" si="355"/>
        <v>0</v>
      </c>
      <c r="AF757" s="13">
        <v>2</v>
      </c>
    </row>
    <row r="758" spans="1:32" s="13" customFormat="1" ht="13.7" customHeight="1" x14ac:dyDescent="0.15">
      <c r="A758" s="9" t="s">
        <v>1114</v>
      </c>
      <c r="B758" s="9" t="s">
        <v>418</v>
      </c>
      <c r="C758" s="10" t="s">
        <v>419</v>
      </c>
      <c r="D758" s="12">
        <v>1</v>
      </c>
      <c r="E758" s="12">
        <v>0</v>
      </c>
      <c r="F758" s="12">
        <v>1</v>
      </c>
      <c r="G758" s="12">
        <v>1</v>
      </c>
      <c r="H758" s="12">
        <v>0</v>
      </c>
      <c r="I758" s="12">
        <v>23</v>
      </c>
      <c r="J758" s="12">
        <v>0</v>
      </c>
      <c r="K758" s="12">
        <v>1</v>
      </c>
      <c r="L758" s="12">
        <v>0</v>
      </c>
      <c r="M758" s="12">
        <v>1</v>
      </c>
      <c r="N758" s="12">
        <v>1</v>
      </c>
      <c r="O758" s="12">
        <v>14</v>
      </c>
      <c r="P758" s="12">
        <v>15</v>
      </c>
      <c r="Q758" s="144">
        <v>29</v>
      </c>
      <c r="R758" s="144">
        <v>1</v>
      </c>
      <c r="S758" s="144">
        <v>0</v>
      </c>
      <c r="T758" s="144">
        <v>10</v>
      </c>
      <c r="U758" s="144">
        <v>11</v>
      </c>
      <c r="V758" s="144">
        <v>1</v>
      </c>
      <c r="W758" s="144">
        <v>5</v>
      </c>
      <c r="X758" s="144">
        <v>1</v>
      </c>
      <c r="Y758" s="144">
        <v>1</v>
      </c>
      <c r="Z758" s="144">
        <v>0</v>
      </c>
      <c r="AA758" s="144">
        <v>0</v>
      </c>
      <c r="AB758" s="144">
        <v>0</v>
      </c>
      <c r="AC758" s="144">
        <v>0</v>
      </c>
      <c r="AD758" s="144">
        <v>0</v>
      </c>
      <c r="AE758" s="144">
        <v>0</v>
      </c>
      <c r="AF758" s="5">
        <v>3</v>
      </c>
    </row>
    <row r="759" spans="1:32" s="13" customFormat="1" ht="13.7" customHeight="1" x14ac:dyDescent="0.15">
      <c r="A759" s="9" t="s">
        <v>1114</v>
      </c>
      <c r="B759" s="9" t="s">
        <v>418</v>
      </c>
      <c r="C759" s="10" t="s">
        <v>420</v>
      </c>
      <c r="D759" s="12">
        <v>1</v>
      </c>
      <c r="E759" s="144">
        <v>0</v>
      </c>
      <c r="F759" s="12">
        <v>1</v>
      </c>
      <c r="G759" s="12">
        <v>0</v>
      </c>
      <c r="H759" s="12">
        <v>0</v>
      </c>
      <c r="I759" s="12">
        <v>3</v>
      </c>
      <c r="J759" s="12">
        <v>0</v>
      </c>
      <c r="K759" s="12">
        <v>1</v>
      </c>
      <c r="L759" s="12">
        <v>0</v>
      </c>
      <c r="M759" s="12">
        <v>0</v>
      </c>
      <c r="N759" s="12">
        <v>0</v>
      </c>
      <c r="O759" s="12">
        <v>4</v>
      </c>
      <c r="P759" s="12">
        <v>2</v>
      </c>
      <c r="Q759" s="144">
        <v>6</v>
      </c>
      <c r="R759" s="144">
        <v>1</v>
      </c>
      <c r="S759" s="144">
        <v>0</v>
      </c>
      <c r="T759" s="144">
        <v>1</v>
      </c>
      <c r="U759" s="144">
        <v>2</v>
      </c>
      <c r="V759" s="144">
        <v>1</v>
      </c>
      <c r="W759" s="144">
        <v>0</v>
      </c>
      <c r="X759" s="144">
        <v>1</v>
      </c>
      <c r="Y759" s="144">
        <v>0</v>
      </c>
      <c r="Z759" s="144">
        <v>0</v>
      </c>
      <c r="AA759" s="144">
        <v>0</v>
      </c>
      <c r="AB759" s="144">
        <v>0</v>
      </c>
      <c r="AC759" s="144">
        <v>0</v>
      </c>
      <c r="AD759" s="144">
        <v>0</v>
      </c>
      <c r="AE759" s="144">
        <v>0</v>
      </c>
      <c r="AF759" s="13">
        <v>4</v>
      </c>
    </row>
    <row r="760" spans="1:32" s="5" customFormat="1" ht="13.7" customHeight="1" x14ac:dyDescent="0.15">
      <c r="A760" s="14"/>
      <c r="B760" s="14" t="s">
        <v>1073</v>
      </c>
      <c r="C760" s="14">
        <f>COUNTA(C758:C759)</f>
        <v>2</v>
      </c>
      <c r="D760" s="16">
        <f>SUM(D758:D759)</f>
        <v>2</v>
      </c>
      <c r="E760" s="16">
        <f t="shared" ref="E760:AE760" si="356">SUM(E758:E759)</f>
        <v>0</v>
      </c>
      <c r="F760" s="16">
        <f t="shared" si="356"/>
        <v>2</v>
      </c>
      <c r="G760" s="16">
        <f t="shared" si="356"/>
        <v>1</v>
      </c>
      <c r="H760" s="16">
        <f t="shared" si="356"/>
        <v>0</v>
      </c>
      <c r="I760" s="16">
        <f t="shared" si="356"/>
        <v>26</v>
      </c>
      <c r="J760" s="16">
        <f t="shared" ref="J760" si="357">SUM(J758:J759)</f>
        <v>0</v>
      </c>
      <c r="K760" s="16">
        <f t="shared" si="356"/>
        <v>2</v>
      </c>
      <c r="L760" s="16">
        <f t="shared" ref="L760" si="358">SUM(L758:L759)</f>
        <v>0</v>
      </c>
      <c r="M760" s="16">
        <f t="shared" si="356"/>
        <v>1</v>
      </c>
      <c r="N760" s="16">
        <f t="shared" si="356"/>
        <v>1</v>
      </c>
      <c r="O760" s="16">
        <f t="shared" si="356"/>
        <v>18</v>
      </c>
      <c r="P760" s="16">
        <f t="shared" si="356"/>
        <v>17</v>
      </c>
      <c r="Q760" s="16">
        <f t="shared" si="356"/>
        <v>35</v>
      </c>
      <c r="R760" s="16">
        <f t="shared" si="356"/>
        <v>2</v>
      </c>
      <c r="S760" s="16">
        <f t="shared" si="356"/>
        <v>0</v>
      </c>
      <c r="T760" s="16">
        <f t="shared" si="356"/>
        <v>11</v>
      </c>
      <c r="U760" s="16">
        <f t="shared" si="356"/>
        <v>13</v>
      </c>
      <c r="V760" s="16">
        <f t="shared" si="356"/>
        <v>2</v>
      </c>
      <c r="W760" s="16">
        <f t="shared" si="356"/>
        <v>5</v>
      </c>
      <c r="X760" s="16">
        <f t="shared" si="356"/>
        <v>2</v>
      </c>
      <c r="Y760" s="16">
        <f t="shared" si="356"/>
        <v>1</v>
      </c>
      <c r="Z760" s="16">
        <f t="shared" si="356"/>
        <v>0</v>
      </c>
      <c r="AA760" s="16">
        <f t="shared" si="356"/>
        <v>0</v>
      </c>
      <c r="AB760" s="16">
        <f t="shared" si="356"/>
        <v>0</v>
      </c>
      <c r="AC760" s="16">
        <f t="shared" ref="AC760" si="359">SUM(AC758:AC759)</f>
        <v>0</v>
      </c>
      <c r="AD760" s="16">
        <f t="shared" si="356"/>
        <v>0</v>
      </c>
      <c r="AE760" s="16">
        <f t="shared" si="356"/>
        <v>0</v>
      </c>
      <c r="AF760" s="13">
        <v>5</v>
      </c>
    </row>
    <row r="761" spans="1:32" s="13" customFormat="1" ht="13.7" customHeight="1" x14ac:dyDescent="0.15">
      <c r="A761" s="9" t="s">
        <v>1114</v>
      </c>
      <c r="B761" s="9" t="s">
        <v>421</v>
      </c>
      <c r="C761" s="10" t="s">
        <v>693</v>
      </c>
      <c r="D761" s="12">
        <v>1</v>
      </c>
      <c r="E761" s="12">
        <v>0</v>
      </c>
      <c r="F761" s="12">
        <v>1</v>
      </c>
      <c r="G761" s="12">
        <v>0</v>
      </c>
      <c r="H761" s="12">
        <v>0</v>
      </c>
      <c r="I761" s="12">
        <v>17</v>
      </c>
      <c r="J761" s="12">
        <v>0</v>
      </c>
      <c r="K761" s="12">
        <v>1</v>
      </c>
      <c r="L761" s="12">
        <v>0</v>
      </c>
      <c r="M761" s="12">
        <v>1</v>
      </c>
      <c r="N761" s="12">
        <v>0</v>
      </c>
      <c r="O761" s="12">
        <v>9</v>
      </c>
      <c r="P761" s="12">
        <v>12</v>
      </c>
      <c r="Q761" s="144">
        <v>21</v>
      </c>
      <c r="R761" s="144">
        <v>1</v>
      </c>
      <c r="S761" s="144">
        <v>0</v>
      </c>
      <c r="T761" s="144">
        <v>12</v>
      </c>
      <c r="U761" s="144">
        <v>13</v>
      </c>
      <c r="V761" s="144">
        <v>1</v>
      </c>
      <c r="W761" s="144">
        <v>0</v>
      </c>
      <c r="X761" s="144">
        <v>1</v>
      </c>
      <c r="Y761" s="144">
        <v>0</v>
      </c>
      <c r="Z761" s="144">
        <v>0</v>
      </c>
      <c r="AA761" s="144">
        <v>0</v>
      </c>
      <c r="AB761" s="144">
        <v>1</v>
      </c>
      <c r="AC761" s="144">
        <v>0</v>
      </c>
      <c r="AD761" s="144">
        <v>0</v>
      </c>
      <c r="AE761" s="144">
        <v>1</v>
      </c>
      <c r="AF761" s="13">
        <v>6</v>
      </c>
    </row>
    <row r="762" spans="1:32" s="13" customFormat="1" ht="13.7" customHeight="1" x14ac:dyDescent="0.15">
      <c r="A762" s="14"/>
      <c r="B762" s="14" t="s">
        <v>1073</v>
      </c>
      <c r="C762" s="14">
        <v>1</v>
      </c>
      <c r="D762" s="16">
        <f>D761</f>
        <v>1</v>
      </c>
      <c r="E762" s="16">
        <f t="shared" ref="E762:AE762" si="360">E761</f>
        <v>0</v>
      </c>
      <c r="F762" s="16">
        <f t="shared" si="360"/>
        <v>1</v>
      </c>
      <c r="G762" s="16">
        <f t="shared" si="360"/>
        <v>0</v>
      </c>
      <c r="H762" s="16">
        <f t="shared" si="360"/>
        <v>0</v>
      </c>
      <c r="I762" s="16">
        <f t="shared" si="360"/>
        <v>17</v>
      </c>
      <c r="J762" s="16">
        <f t="shared" ref="J762" si="361">J761</f>
        <v>0</v>
      </c>
      <c r="K762" s="16">
        <f t="shared" si="360"/>
        <v>1</v>
      </c>
      <c r="L762" s="16">
        <f t="shared" ref="L762" si="362">L761</f>
        <v>0</v>
      </c>
      <c r="M762" s="16">
        <f t="shared" si="360"/>
        <v>1</v>
      </c>
      <c r="N762" s="16">
        <f t="shared" si="360"/>
        <v>0</v>
      </c>
      <c r="O762" s="16">
        <f t="shared" si="360"/>
        <v>9</v>
      </c>
      <c r="P762" s="16">
        <f t="shared" si="360"/>
        <v>12</v>
      </c>
      <c r="Q762" s="16">
        <f t="shared" si="360"/>
        <v>21</v>
      </c>
      <c r="R762" s="16">
        <f t="shared" si="360"/>
        <v>1</v>
      </c>
      <c r="S762" s="16">
        <f t="shared" si="360"/>
        <v>0</v>
      </c>
      <c r="T762" s="16">
        <f t="shared" si="360"/>
        <v>12</v>
      </c>
      <c r="U762" s="16">
        <f t="shared" si="360"/>
        <v>13</v>
      </c>
      <c r="V762" s="16">
        <f t="shared" si="360"/>
        <v>1</v>
      </c>
      <c r="W762" s="16">
        <f t="shared" si="360"/>
        <v>0</v>
      </c>
      <c r="X762" s="16">
        <f t="shared" si="360"/>
        <v>1</v>
      </c>
      <c r="Y762" s="16">
        <f t="shared" si="360"/>
        <v>0</v>
      </c>
      <c r="Z762" s="16">
        <f t="shared" si="360"/>
        <v>0</v>
      </c>
      <c r="AA762" s="16">
        <f t="shared" si="360"/>
        <v>0</v>
      </c>
      <c r="AB762" s="16">
        <f t="shared" si="360"/>
        <v>1</v>
      </c>
      <c r="AC762" s="16">
        <f t="shared" ref="AC762" si="363">AC761</f>
        <v>0</v>
      </c>
      <c r="AD762" s="16">
        <f t="shared" si="360"/>
        <v>0</v>
      </c>
      <c r="AE762" s="16">
        <f t="shared" si="360"/>
        <v>1</v>
      </c>
      <c r="AF762" s="13">
        <v>7</v>
      </c>
    </row>
    <row r="763" spans="1:32" s="13" customFormat="1" ht="13.7" customHeight="1" x14ac:dyDescent="0.15">
      <c r="A763" s="9" t="s">
        <v>1114</v>
      </c>
      <c r="B763" s="9" t="s">
        <v>422</v>
      </c>
      <c r="C763" s="10" t="s">
        <v>423</v>
      </c>
      <c r="D763" s="12">
        <v>1</v>
      </c>
      <c r="E763" s="12">
        <v>0</v>
      </c>
      <c r="F763" s="12">
        <v>1</v>
      </c>
      <c r="G763" s="12">
        <v>0</v>
      </c>
      <c r="H763" s="12">
        <v>0</v>
      </c>
      <c r="I763" s="12">
        <v>15</v>
      </c>
      <c r="J763" s="12">
        <v>0</v>
      </c>
      <c r="K763" s="12">
        <v>1</v>
      </c>
      <c r="L763" s="12">
        <v>0</v>
      </c>
      <c r="M763" s="12">
        <v>0</v>
      </c>
      <c r="N763" s="12">
        <v>0</v>
      </c>
      <c r="O763" s="12">
        <v>10</v>
      </c>
      <c r="P763" s="12">
        <v>8</v>
      </c>
      <c r="Q763" s="144">
        <v>18</v>
      </c>
      <c r="R763" s="144">
        <v>1</v>
      </c>
      <c r="S763" s="144">
        <v>0</v>
      </c>
      <c r="T763" s="144">
        <v>6</v>
      </c>
      <c r="U763" s="144">
        <v>7</v>
      </c>
      <c r="V763" s="144">
        <v>1</v>
      </c>
      <c r="W763" s="144">
        <v>1</v>
      </c>
      <c r="X763" s="144">
        <v>1</v>
      </c>
      <c r="Y763" s="144">
        <v>0</v>
      </c>
      <c r="Z763" s="144">
        <v>0</v>
      </c>
      <c r="AA763" s="144">
        <v>0</v>
      </c>
      <c r="AB763" s="144">
        <v>1</v>
      </c>
      <c r="AC763" s="144">
        <v>0</v>
      </c>
      <c r="AD763" s="144">
        <v>0</v>
      </c>
      <c r="AE763" s="144">
        <v>1</v>
      </c>
      <c r="AF763" s="5">
        <v>8</v>
      </c>
    </row>
    <row r="764" spans="1:32" s="13" customFormat="1" ht="13.7" customHeight="1" x14ac:dyDescent="0.15">
      <c r="A764" s="14"/>
      <c r="B764" s="14" t="s">
        <v>1073</v>
      </c>
      <c r="C764" s="14">
        <v>1</v>
      </c>
      <c r="D764" s="16">
        <f>D763</f>
        <v>1</v>
      </c>
      <c r="E764" s="16">
        <f t="shared" ref="E764:AE764" si="364">E763</f>
        <v>0</v>
      </c>
      <c r="F764" s="16">
        <f t="shared" si="364"/>
        <v>1</v>
      </c>
      <c r="G764" s="16">
        <f t="shared" si="364"/>
        <v>0</v>
      </c>
      <c r="H764" s="16">
        <f t="shared" si="364"/>
        <v>0</v>
      </c>
      <c r="I764" s="16">
        <f t="shared" si="364"/>
        <v>15</v>
      </c>
      <c r="J764" s="16">
        <f t="shared" ref="J764" si="365">J763</f>
        <v>0</v>
      </c>
      <c r="K764" s="16">
        <f t="shared" si="364"/>
        <v>1</v>
      </c>
      <c r="L764" s="16">
        <f t="shared" ref="L764" si="366">L763</f>
        <v>0</v>
      </c>
      <c r="M764" s="16">
        <f t="shared" si="364"/>
        <v>0</v>
      </c>
      <c r="N764" s="16">
        <f t="shared" si="364"/>
        <v>0</v>
      </c>
      <c r="O764" s="16">
        <f t="shared" si="364"/>
        <v>10</v>
      </c>
      <c r="P764" s="16">
        <f t="shared" si="364"/>
        <v>8</v>
      </c>
      <c r="Q764" s="16">
        <f t="shared" si="364"/>
        <v>18</v>
      </c>
      <c r="R764" s="16">
        <f t="shared" si="364"/>
        <v>1</v>
      </c>
      <c r="S764" s="16">
        <f t="shared" si="364"/>
        <v>0</v>
      </c>
      <c r="T764" s="16">
        <f t="shared" si="364"/>
        <v>6</v>
      </c>
      <c r="U764" s="16">
        <f t="shared" si="364"/>
        <v>7</v>
      </c>
      <c r="V764" s="16">
        <f t="shared" si="364"/>
        <v>1</v>
      </c>
      <c r="W764" s="16">
        <f t="shared" si="364"/>
        <v>1</v>
      </c>
      <c r="X764" s="16">
        <f t="shared" si="364"/>
        <v>1</v>
      </c>
      <c r="Y764" s="16">
        <f t="shared" si="364"/>
        <v>0</v>
      </c>
      <c r="Z764" s="16">
        <f t="shared" si="364"/>
        <v>0</v>
      </c>
      <c r="AA764" s="16">
        <f t="shared" si="364"/>
        <v>0</v>
      </c>
      <c r="AB764" s="16">
        <f t="shared" si="364"/>
        <v>1</v>
      </c>
      <c r="AC764" s="16">
        <f t="shared" ref="AC764" si="367">AC763</f>
        <v>0</v>
      </c>
      <c r="AD764" s="16">
        <f t="shared" si="364"/>
        <v>0</v>
      </c>
      <c r="AE764" s="16">
        <f t="shared" si="364"/>
        <v>1</v>
      </c>
      <c r="AF764" s="13">
        <v>9</v>
      </c>
    </row>
    <row r="765" spans="1:32" s="13" customFormat="1" ht="13.7" customHeight="1" x14ac:dyDescent="0.15">
      <c r="A765" s="9" t="s">
        <v>1114</v>
      </c>
      <c r="B765" s="9" t="s">
        <v>424</v>
      </c>
      <c r="C765" s="10" t="s">
        <v>425</v>
      </c>
      <c r="D765" s="12">
        <v>1</v>
      </c>
      <c r="E765" s="12">
        <v>0</v>
      </c>
      <c r="F765" s="12">
        <v>1</v>
      </c>
      <c r="G765" s="12">
        <v>0</v>
      </c>
      <c r="H765" s="12">
        <v>0</v>
      </c>
      <c r="I765" s="12">
        <v>13</v>
      </c>
      <c r="J765" s="12">
        <v>0</v>
      </c>
      <c r="K765" s="12">
        <v>1</v>
      </c>
      <c r="L765" s="12">
        <v>0</v>
      </c>
      <c r="M765" s="12">
        <v>1</v>
      </c>
      <c r="N765" s="12">
        <v>0</v>
      </c>
      <c r="O765" s="12">
        <v>7</v>
      </c>
      <c r="P765" s="12">
        <v>10</v>
      </c>
      <c r="Q765" s="144">
        <v>17</v>
      </c>
      <c r="R765" s="144">
        <v>1</v>
      </c>
      <c r="S765" s="144">
        <v>0</v>
      </c>
      <c r="T765" s="144">
        <v>4</v>
      </c>
      <c r="U765" s="144">
        <v>5</v>
      </c>
      <c r="V765" s="144">
        <v>1</v>
      </c>
      <c r="W765" s="144">
        <v>3</v>
      </c>
      <c r="X765" s="144">
        <v>1</v>
      </c>
      <c r="Y765" s="144">
        <v>0</v>
      </c>
      <c r="Z765" s="144">
        <v>0</v>
      </c>
      <c r="AA765" s="144">
        <v>0</v>
      </c>
      <c r="AB765" s="144">
        <v>1</v>
      </c>
      <c r="AC765" s="144">
        <v>0</v>
      </c>
      <c r="AD765" s="144">
        <v>0</v>
      </c>
      <c r="AE765" s="144">
        <v>1</v>
      </c>
      <c r="AF765" s="13">
        <v>10</v>
      </c>
    </row>
    <row r="766" spans="1:32" s="13" customFormat="1" ht="13.7" customHeight="1" x14ac:dyDescent="0.15">
      <c r="A766" s="14"/>
      <c r="B766" s="14" t="s">
        <v>1073</v>
      </c>
      <c r="C766" s="14">
        <v>1</v>
      </c>
      <c r="D766" s="16">
        <f>D765</f>
        <v>1</v>
      </c>
      <c r="E766" s="16">
        <f t="shared" ref="E766:AE766" si="368">E765</f>
        <v>0</v>
      </c>
      <c r="F766" s="16">
        <f t="shared" si="368"/>
        <v>1</v>
      </c>
      <c r="G766" s="16">
        <f t="shared" si="368"/>
        <v>0</v>
      </c>
      <c r="H766" s="16">
        <f t="shared" si="368"/>
        <v>0</v>
      </c>
      <c r="I766" s="16">
        <f t="shared" si="368"/>
        <v>13</v>
      </c>
      <c r="J766" s="16">
        <f t="shared" ref="J766" si="369">J765</f>
        <v>0</v>
      </c>
      <c r="K766" s="16">
        <f t="shared" si="368"/>
        <v>1</v>
      </c>
      <c r="L766" s="16">
        <f t="shared" ref="L766" si="370">L765</f>
        <v>0</v>
      </c>
      <c r="M766" s="16">
        <f t="shared" si="368"/>
        <v>1</v>
      </c>
      <c r="N766" s="16">
        <f t="shared" si="368"/>
        <v>0</v>
      </c>
      <c r="O766" s="16">
        <f t="shared" si="368"/>
        <v>7</v>
      </c>
      <c r="P766" s="16">
        <f t="shared" si="368"/>
        <v>10</v>
      </c>
      <c r="Q766" s="16">
        <f t="shared" si="368"/>
        <v>17</v>
      </c>
      <c r="R766" s="16">
        <f t="shared" si="368"/>
        <v>1</v>
      </c>
      <c r="S766" s="16">
        <f t="shared" si="368"/>
        <v>0</v>
      </c>
      <c r="T766" s="16">
        <f t="shared" si="368"/>
        <v>4</v>
      </c>
      <c r="U766" s="16">
        <f t="shared" si="368"/>
        <v>5</v>
      </c>
      <c r="V766" s="16">
        <f t="shared" si="368"/>
        <v>1</v>
      </c>
      <c r="W766" s="16">
        <f t="shared" si="368"/>
        <v>3</v>
      </c>
      <c r="X766" s="16">
        <f t="shared" si="368"/>
        <v>1</v>
      </c>
      <c r="Y766" s="16">
        <f t="shared" si="368"/>
        <v>0</v>
      </c>
      <c r="Z766" s="16">
        <f t="shared" si="368"/>
        <v>0</v>
      </c>
      <c r="AA766" s="16">
        <f t="shared" si="368"/>
        <v>0</v>
      </c>
      <c r="AB766" s="16">
        <f t="shared" si="368"/>
        <v>1</v>
      </c>
      <c r="AC766" s="16">
        <f t="shared" ref="AC766" si="371">AC765</f>
        <v>0</v>
      </c>
      <c r="AD766" s="16">
        <f t="shared" si="368"/>
        <v>0</v>
      </c>
      <c r="AE766" s="16">
        <f t="shared" si="368"/>
        <v>1</v>
      </c>
      <c r="AF766" s="13">
        <v>11</v>
      </c>
    </row>
    <row r="767" spans="1:32" s="13" customFormat="1" ht="13.7" customHeight="1" x14ac:dyDescent="0.15">
      <c r="A767" s="9" t="s">
        <v>1114</v>
      </c>
      <c r="B767" s="9" t="s">
        <v>426</v>
      </c>
      <c r="C767" s="10" t="s">
        <v>427</v>
      </c>
      <c r="D767" s="147">
        <v>1</v>
      </c>
      <c r="E767" s="12">
        <v>0</v>
      </c>
      <c r="F767" s="12">
        <v>1</v>
      </c>
      <c r="G767" s="12">
        <v>1</v>
      </c>
      <c r="H767" s="12">
        <v>0</v>
      </c>
      <c r="I767" s="12">
        <v>26</v>
      </c>
      <c r="J767" s="12">
        <v>0</v>
      </c>
      <c r="K767" s="12">
        <v>1</v>
      </c>
      <c r="L767" s="12">
        <v>0</v>
      </c>
      <c r="M767" s="12">
        <v>1</v>
      </c>
      <c r="N767" s="12">
        <v>0</v>
      </c>
      <c r="O767" s="12">
        <v>14</v>
      </c>
      <c r="P767" s="12">
        <v>17</v>
      </c>
      <c r="Q767" s="144">
        <v>31</v>
      </c>
      <c r="R767" s="144">
        <v>2</v>
      </c>
      <c r="S767" s="144">
        <v>0</v>
      </c>
      <c r="T767" s="144">
        <v>20</v>
      </c>
      <c r="U767" s="144">
        <v>22</v>
      </c>
      <c r="V767" s="144">
        <v>0</v>
      </c>
      <c r="W767" s="144">
        <v>6</v>
      </c>
      <c r="X767" s="144">
        <v>1</v>
      </c>
      <c r="Y767" s="144">
        <v>1</v>
      </c>
      <c r="Z767" s="144">
        <v>0</v>
      </c>
      <c r="AA767" s="144">
        <v>0</v>
      </c>
      <c r="AB767" s="144">
        <v>0</v>
      </c>
      <c r="AC767" s="144">
        <v>0</v>
      </c>
      <c r="AD767" s="144">
        <v>0</v>
      </c>
      <c r="AE767" s="144">
        <v>0</v>
      </c>
      <c r="AF767" s="13">
        <v>12</v>
      </c>
    </row>
    <row r="768" spans="1:32" s="13" customFormat="1" ht="13.7" customHeight="1" x14ac:dyDescent="0.15">
      <c r="A768" s="9" t="s">
        <v>1114</v>
      </c>
      <c r="B768" s="9" t="s">
        <v>426</v>
      </c>
      <c r="C768" s="10" t="s">
        <v>428</v>
      </c>
      <c r="D768" s="12">
        <v>1</v>
      </c>
      <c r="E768" s="12">
        <v>0</v>
      </c>
      <c r="F768" s="12">
        <v>1</v>
      </c>
      <c r="G768" s="12">
        <v>0</v>
      </c>
      <c r="H768" s="12">
        <v>0</v>
      </c>
      <c r="I768" s="12">
        <v>7</v>
      </c>
      <c r="J768" s="12">
        <v>0</v>
      </c>
      <c r="K768" s="12">
        <v>1</v>
      </c>
      <c r="L768" s="12">
        <v>0</v>
      </c>
      <c r="M768" s="12">
        <v>0</v>
      </c>
      <c r="N768" s="12">
        <v>0</v>
      </c>
      <c r="O768" s="12">
        <v>4</v>
      </c>
      <c r="P768" s="12">
        <v>6</v>
      </c>
      <c r="Q768" s="144">
        <v>10</v>
      </c>
      <c r="R768" s="144">
        <v>1</v>
      </c>
      <c r="S768" s="144">
        <v>0</v>
      </c>
      <c r="T768" s="144">
        <v>4</v>
      </c>
      <c r="U768" s="144">
        <v>5</v>
      </c>
      <c r="V768" s="144">
        <v>1</v>
      </c>
      <c r="W768" s="144">
        <v>0</v>
      </c>
      <c r="X768" s="144">
        <v>1</v>
      </c>
      <c r="Y768" s="144">
        <v>0</v>
      </c>
      <c r="Z768" s="144">
        <v>0</v>
      </c>
      <c r="AA768" s="144">
        <v>0</v>
      </c>
      <c r="AB768" s="144">
        <v>0</v>
      </c>
      <c r="AC768" s="144">
        <v>0</v>
      </c>
      <c r="AD768" s="144">
        <v>0</v>
      </c>
      <c r="AE768" s="144">
        <v>0</v>
      </c>
      <c r="AF768" s="13">
        <v>13</v>
      </c>
    </row>
    <row r="769" spans="1:32" s="13" customFormat="1" ht="13.7" customHeight="1" x14ac:dyDescent="0.15">
      <c r="A769" s="9" t="s">
        <v>1114</v>
      </c>
      <c r="B769" s="9" t="s">
        <v>426</v>
      </c>
      <c r="C769" s="10" t="s">
        <v>429</v>
      </c>
      <c r="D769" s="12">
        <v>1</v>
      </c>
      <c r="E769" s="12">
        <v>0</v>
      </c>
      <c r="F769" s="12">
        <v>1</v>
      </c>
      <c r="G769" s="12">
        <v>0</v>
      </c>
      <c r="H769" s="12">
        <v>0</v>
      </c>
      <c r="I769" s="12">
        <v>6</v>
      </c>
      <c r="J769" s="12">
        <v>0</v>
      </c>
      <c r="K769" s="12">
        <v>1</v>
      </c>
      <c r="L769" s="12">
        <v>0</v>
      </c>
      <c r="M769" s="12">
        <v>0</v>
      </c>
      <c r="N769" s="12">
        <v>0</v>
      </c>
      <c r="O769" s="12">
        <v>5</v>
      </c>
      <c r="P769" s="12">
        <v>4</v>
      </c>
      <c r="Q769" s="144">
        <v>9</v>
      </c>
      <c r="R769" s="144">
        <v>1</v>
      </c>
      <c r="S769" s="144">
        <v>0</v>
      </c>
      <c r="T769" s="144">
        <v>2</v>
      </c>
      <c r="U769" s="144">
        <v>3</v>
      </c>
      <c r="V769" s="144">
        <v>1</v>
      </c>
      <c r="W769" s="144">
        <v>0</v>
      </c>
      <c r="X769" s="144">
        <v>1</v>
      </c>
      <c r="Y769" s="144">
        <v>0</v>
      </c>
      <c r="Z769" s="144">
        <v>0</v>
      </c>
      <c r="AA769" s="144">
        <v>0</v>
      </c>
      <c r="AB769" s="144">
        <v>0</v>
      </c>
      <c r="AC769" s="144">
        <v>0</v>
      </c>
      <c r="AD769" s="144">
        <v>0</v>
      </c>
      <c r="AE769" s="144">
        <v>0</v>
      </c>
      <c r="AF769" s="13">
        <v>14</v>
      </c>
    </row>
    <row r="770" spans="1:32" s="5" customFormat="1" ht="13.7" customHeight="1" x14ac:dyDescent="0.15">
      <c r="A770" s="9" t="s">
        <v>1114</v>
      </c>
      <c r="B770" s="9" t="s">
        <v>426</v>
      </c>
      <c r="C770" s="10" t="s">
        <v>430</v>
      </c>
      <c r="D770" s="12">
        <v>1</v>
      </c>
      <c r="E770" s="12">
        <v>0</v>
      </c>
      <c r="F770" s="12">
        <v>1</v>
      </c>
      <c r="G770" s="12">
        <v>0</v>
      </c>
      <c r="H770" s="12">
        <v>0</v>
      </c>
      <c r="I770" s="12">
        <v>5</v>
      </c>
      <c r="J770" s="12">
        <v>0</v>
      </c>
      <c r="K770" s="12">
        <v>1</v>
      </c>
      <c r="L770" s="12">
        <v>0</v>
      </c>
      <c r="M770" s="12">
        <v>0</v>
      </c>
      <c r="N770" s="12">
        <v>0</v>
      </c>
      <c r="O770" s="12">
        <v>3</v>
      </c>
      <c r="P770" s="12">
        <v>5</v>
      </c>
      <c r="Q770" s="144">
        <v>8</v>
      </c>
      <c r="R770" s="144">
        <v>1</v>
      </c>
      <c r="S770" s="144">
        <v>0</v>
      </c>
      <c r="T770" s="144">
        <v>3</v>
      </c>
      <c r="U770" s="144">
        <v>4</v>
      </c>
      <c r="V770" s="144">
        <v>1</v>
      </c>
      <c r="W770" s="144">
        <v>0</v>
      </c>
      <c r="X770" s="144">
        <v>1</v>
      </c>
      <c r="Y770" s="144">
        <v>0</v>
      </c>
      <c r="Z770" s="144">
        <v>0</v>
      </c>
      <c r="AA770" s="144">
        <v>0</v>
      </c>
      <c r="AB770" s="144">
        <v>0</v>
      </c>
      <c r="AC770" s="144">
        <v>0</v>
      </c>
      <c r="AD770" s="144">
        <v>0</v>
      </c>
      <c r="AE770" s="144">
        <v>0</v>
      </c>
      <c r="AF770" s="5">
        <v>15</v>
      </c>
    </row>
    <row r="771" spans="1:32" s="13" customFormat="1" ht="13.7" customHeight="1" x14ac:dyDescent="0.15">
      <c r="A771" s="14"/>
      <c r="B771" s="14" t="s">
        <v>1073</v>
      </c>
      <c r="C771" s="14">
        <f>COUNTA(C767:C770)</f>
        <v>4</v>
      </c>
      <c r="D771" s="16">
        <f>SUM(D767:D770)</f>
        <v>4</v>
      </c>
      <c r="E771" s="16">
        <f t="shared" ref="E771:AE771" si="372">SUM(E767:E770)</f>
        <v>0</v>
      </c>
      <c r="F771" s="16">
        <f t="shared" si="372"/>
        <v>4</v>
      </c>
      <c r="G771" s="16">
        <f t="shared" si="372"/>
        <v>1</v>
      </c>
      <c r="H771" s="16">
        <f t="shared" si="372"/>
        <v>0</v>
      </c>
      <c r="I771" s="16">
        <f t="shared" si="372"/>
        <v>44</v>
      </c>
      <c r="J771" s="16">
        <f t="shared" ref="J771" si="373">SUM(J767:J770)</f>
        <v>0</v>
      </c>
      <c r="K771" s="16">
        <f t="shared" si="372"/>
        <v>4</v>
      </c>
      <c r="L771" s="16">
        <f t="shared" ref="L771" si="374">SUM(L767:L770)</f>
        <v>0</v>
      </c>
      <c r="M771" s="16">
        <f t="shared" si="372"/>
        <v>1</v>
      </c>
      <c r="N771" s="16">
        <f t="shared" si="372"/>
        <v>0</v>
      </c>
      <c r="O771" s="16">
        <f t="shared" si="372"/>
        <v>26</v>
      </c>
      <c r="P771" s="16">
        <f t="shared" si="372"/>
        <v>32</v>
      </c>
      <c r="Q771" s="16">
        <f t="shared" si="372"/>
        <v>58</v>
      </c>
      <c r="R771" s="16">
        <f t="shared" si="372"/>
        <v>5</v>
      </c>
      <c r="S771" s="16">
        <f t="shared" si="372"/>
        <v>0</v>
      </c>
      <c r="T771" s="16">
        <f t="shared" si="372"/>
        <v>29</v>
      </c>
      <c r="U771" s="16">
        <f t="shared" si="372"/>
        <v>34</v>
      </c>
      <c r="V771" s="16">
        <f t="shared" si="372"/>
        <v>3</v>
      </c>
      <c r="W771" s="16">
        <f t="shared" si="372"/>
        <v>6</v>
      </c>
      <c r="X771" s="16">
        <f t="shared" si="372"/>
        <v>4</v>
      </c>
      <c r="Y771" s="16">
        <f t="shared" si="372"/>
        <v>1</v>
      </c>
      <c r="Z771" s="16">
        <f t="shared" si="372"/>
        <v>0</v>
      </c>
      <c r="AA771" s="16">
        <f t="shared" si="372"/>
        <v>0</v>
      </c>
      <c r="AB771" s="16">
        <f t="shared" si="372"/>
        <v>0</v>
      </c>
      <c r="AC771" s="16">
        <f t="shared" ref="AC771" si="375">SUM(AC767:AC770)</f>
        <v>0</v>
      </c>
      <c r="AD771" s="16">
        <f t="shared" si="372"/>
        <v>0</v>
      </c>
      <c r="AE771" s="16">
        <f t="shared" si="372"/>
        <v>0</v>
      </c>
      <c r="AF771" s="13">
        <v>16</v>
      </c>
    </row>
    <row r="772" spans="1:32" s="13" customFormat="1" ht="13.7" customHeight="1" x14ac:dyDescent="0.15">
      <c r="A772" s="9" t="s">
        <v>1114</v>
      </c>
      <c r="B772" s="9" t="s">
        <v>431</v>
      </c>
      <c r="C772" s="10" t="s">
        <v>432</v>
      </c>
      <c r="D772" s="12">
        <v>1</v>
      </c>
      <c r="E772" s="12">
        <v>0</v>
      </c>
      <c r="F772" s="12">
        <v>1</v>
      </c>
      <c r="G772" s="12">
        <v>0</v>
      </c>
      <c r="H772" s="12">
        <v>0</v>
      </c>
      <c r="I772" s="12">
        <v>29</v>
      </c>
      <c r="J772" s="12">
        <v>0</v>
      </c>
      <c r="K772" s="12">
        <v>2</v>
      </c>
      <c r="L772" s="12">
        <v>0</v>
      </c>
      <c r="M772" s="12">
        <v>1</v>
      </c>
      <c r="N772" s="12">
        <v>0</v>
      </c>
      <c r="O772" s="12">
        <v>16</v>
      </c>
      <c r="P772" s="12">
        <v>18</v>
      </c>
      <c r="Q772" s="144">
        <v>34</v>
      </c>
      <c r="R772" s="144">
        <v>1</v>
      </c>
      <c r="S772" s="144">
        <v>0</v>
      </c>
      <c r="T772" s="144">
        <v>15</v>
      </c>
      <c r="U772" s="144">
        <v>16</v>
      </c>
      <c r="V772" s="144">
        <v>1</v>
      </c>
      <c r="W772" s="144">
        <v>2</v>
      </c>
      <c r="X772" s="144">
        <v>1</v>
      </c>
      <c r="Y772" s="144">
        <v>1</v>
      </c>
      <c r="Z772" s="144">
        <v>0</v>
      </c>
      <c r="AA772" s="144">
        <v>0</v>
      </c>
      <c r="AB772" s="144">
        <v>3</v>
      </c>
      <c r="AC772" s="144">
        <v>0</v>
      </c>
      <c r="AD772" s="144">
        <v>0</v>
      </c>
      <c r="AE772" s="144">
        <v>3</v>
      </c>
      <c r="AF772" s="13">
        <v>17</v>
      </c>
    </row>
    <row r="773" spans="1:32" s="5" customFormat="1" ht="13.7" customHeight="1" x14ac:dyDescent="0.15">
      <c r="A773" s="9" t="s">
        <v>1114</v>
      </c>
      <c r="B773" s="9" t="s">
        <v>431</v>
      </c>
      <c r="C773" s="10" t="s">
        <v>433</v>
      </c>
      <c r="D773" s="12">
        <v>1</v>
      </c>
      <c r="E773" s="12">
        <v>0</v>
      </c>
      <c r="F773" s="12">
        <v>1</v>
      </c>
      <c r="G773" s="12">
        <v>0</v>
      </c>
      <c r="H773" s="12">
        <v>0</v>
      </c>
      <c r="I773" s="12">
        <v>8</v>
      </c>
      <c r="J773" s="12">
        <v>1</v>
      </c>
      <c r="K773" s="12">
        <v>1</v>
      </c>
      <c r="L773" s="12">
        <v>0</v>
      </c>
      <c r="M773" s="12">
        <v>0</v>
      </c>
      <c r="N773" s="12">
        <v>0</v>
      </c>
      <c r="O773" s="12">
        <v>5</v>
      </c>
      <c r="P773" s="12">
        <v>7</v>
      </c>
      <c r="Q773" s="144">
        <v>12</v>
      </c>
      <c r="R773" s="144">
        <v>1</v>
      </c>
      <c r="S773" s="144">
        <v>0</v>
      </c>
      <c r="T773" s="144">
        <v>2</v>
      </c>
      <c r="U773" s="144">
        <v>3</v>
      </c>
      <c r="V773" s="144">
        <v>1</v>
      </c>
      <c r="W773" s="144">
        <v>0</v>
      </c>
      <c r="X773" s="144">
        <v>1</v>
      </c>
      <c r="Y773" s="144">
        <v>0</v>
      </c>
      <c r="Z773" s="144">
        <v>0</v>
      </c>
      <c r="AA773" s="144">
        <v>0</v>
      </c>
      <c r="AB773" s="144">
        <v>1</v>
      </c>
      <c r="AC773" s="144">
        <v>0</v>
      </c>
      <c r="AD773" s="144">
        <v>0</v>
      </c>
      <c r="AE773" s="144">
        <v>1</v>
      </c>
      <c r="AF773" s="5">
        <v>18</v>
      </c>
    </row>
    <row r="774" spans="1:32" s="13" customFormat="1" ht="13.7" customHeight="1" x14ac:dyDescent="0.15">
      <c r="A774" s="9" t="s">
        <v>1114</v>
      </c>
      <c r="B774" s="9" t="s">
        <v>431</v>
      </c>
      <c r="C774" s="10" t="s">
        <v>434</v>
      </c>
      <c r="D774" s="12">
        <v>1</v>
      </c>
      <c r="E774" s="12">
        <v>0</v>
      </c>
      <c r="F774" s="12">
        <v>1</v>
      </c>
      <c r="G774" s="12">
        <v>0</v>
      </c>
      <c r="H774" s="12">
        <v>0</v>
      </c>
      <c r="I774" s="12">
        <v>6</v>
      </c>
      <c r="J774" s="12">
        <v>0</v>
      </c>
      <c r="K774" s="12">
        <v>1</v>
      </c>
      <c r="L774" s="12">
        <v>0</v>
      </c>
      <c r="M774" s="12">
        <v>0</v>
      </c>
      <c r="N774" s="12">
        <v>0</v>
      </c>
      <c r="O774" s="12">
        <v>6</v>
      </c>
      <c r="P774" s="12">
        <v>3</v>
      </c>
      <c r="Q774" s="144">
        <v>9</v>
      </c>
      <c r="R774" s="144">
        <v>1</v>
      </c>
      <c r="S774" s="144">
        <v>0</v>
      </c>
      <c r="T774" s="144">
        <v>2</v>
      </c>
      <c r="U774" s="144">
        <v>3</v>
      </c>
      <c r="V774" s="144">
        <v>1</v>
      </c>
      <c r="W774" s="144">
        <v>0</v>
      </c>
      <c r="X774" s="144">
        <v>1</v>
      </c>
      <c r="Y774" s="144">
        <v>0</v>
      </c>
      <c r="Z774" s="144">
        <v>0</v>
      </c>
      <c r="AA774" s="144">
        <v>0</v>
      </c>
      <c r="AB774" s="144">
        <v>0</v>
      </c>
      <c r="AC774" s="144">
        <v>0</v>
      </c>
      <c r="AD774" s="144">
        <v>0</v>
      </c>
      <c r="AE774" s="144">
        <v>0</v>
      </c>
      <c r="AF774" s="13">
        <v>19</v>
      </c>
    </row>
    <row r="775" spans="1:32" s="13" customFormat="1" ht="13.7" customHeight="1" x14ac:dyDescent="0.15">
      <c r="A775" s="9" t="s">
        <v>1114</v>
      </c>
      <c r="B775" s="9" t="s">
        <v>431</v>
      </c>
      <c r="C775" s="10" t="s">
        <v>435</v>
      </c>
      <c r="D775" s="12">
        <v>1</v>
      </c>
      <c r="E775" s="12">
        <v>0</v>
      </c>
      <c r="F775" s="12">
        <v>1</v>
      </c>
      <c r="G775" s="12">
        <v>0</v>
      </c>
      <c r="H775" s="144">
        <v>0</v>
      </c>
      <c r="I775" s="12">
        <v>6</v>
      </c>
      <c r="J775" s="12">
        <v>0</v>
      </c>
      <c r="K775" s="12">
        <v>1</v>
      </c>
      <c r="L775" s="12">
        <v>0</v>
      </c>
      <c r="M775" s="12">
        <v>0</v>
      </c>
      <c r="N775" s="12">
        <v>0</v>
      </c>
      <c r="O775" s="12">
        <v>5</v>
      </c>
      <c r="P775" s="12">
        <v>4</v>
      </c>
      <c r="Q775" s="144">
        <v>9</v>
      </c>
      <c r="R775" s="144">
        <v>1</v>
      </c>
      <c r="S775" s="144">
        <v>0</v>
      </c>
      <c r="T775" s="144">
        <v>2</v>
      </c>
      <c r="U775" s="144">
        <v>3</v>
      </c>
      <c r="V775" s="144">
        <v>1</v>
      </c>
      <c r="W775" s="144">
        <v>0</v>
      </c>
      <c r="X775" s="144">
        <v>1</v>
      </c>
      <c r="Y775" s="144">
        <v>0</v>
      </c>
      <c r="Z775" s="144">
        <v>0</v>
      </c>
      <c r="AA775" s="144">
        <v>0</v>
      </c>
      <c r="AB775" s="144">
        <v>0</v>
      </c>
      <c r="AC775" s="144">
        <v>0</v>
      </c>
      <c r="AD775" s="144">
        <v>0</v>
      </c>
      <c r="AE775" s="144">
        <v>0</v>
      </c>
      <c r="AF775" s="13">
        <v>20</v>
      </c>
    </row>
    <row r="776" spans="1:32" s="13" customFormat="1" ht="13.7" customHeight="1" x14ac:dyDescent="0.15">
      <c r="A776" s="9" t="s">
        <v>1114</v>
      </c>
      <c r="B776" s="9" t="s">
        <v>431</v>
      </c>
      <c r="C776" s="10" t="s">
        <v>436</v>
      </c>
      <c r="D776" s="12">
        <v>1</v>
      </c>
      <c r="E776" s="12">
        <v>0</v>
      </c>
      <c r="F776" s="12">
        <v>1</v>
      </c>
      <c r="G776" s="12">
        <v>0</v>
      </c>
      <c r="H776" s="12">
        <v>0</v>
      </c>
      <c r="I776" s="12">
        <v>20</v>
      </c>
      <c r="J776" s="12">
        <v>0</v>
      </c>
      <c r="K776" s="12">
        <v>1</v>
      </c>
      <c r="L776" s="12">
        <v>0</v>
      </c>
      <c r="M776" s="12">
        <v>0</v>
      </c>
      <c r="N776" s="12">
        <v>0</v>
      </c>
      <c r="O776" s="12">
        <v>8</v>
      </c>
      <c r="P776" s="12">
        <v>15</v>
      </c>
      <c r="Q776" s="144">
        <v>23</v>
      </c>
      <c r="R776" s="144">
        <v>1</v>
      </c>
      <c r="S776" s="144">
        <v>0</v>
      </c>
      <c r="T776" s="144">
        <v>11</v>
      </c>
      <c r="U776" s="144">
        <v>12</v>
      </c>
      <c r="V776" s="144">
        <v>1</v>
      </c>
      <c r="W776" s="144">
        <v>1</v>
      </c>
      <c r="X776" s="144">
        <v>1</v>
      </c>
      <c r="Y776" s="144">
        <v>1</v>
      </c>
      <c r="Z776" s="144">
        <v>0</v>
      </c>
      <c r="AA776" s="144">
        <v>1</v>
      </c>
      <c r="AB776" s="144">
        <v>1</v>
      </c>
      <c r="AC776" s="144">
        <v>0</v>
      </c>
      <c r="AD776" s="144">
        <v>0</v>
      </c>
      <c r="AE776" s="144">
        <v>1</v>
      </c>
      <c r="AF776" s="13">
        <v>22</v>
      </c>
    </row>
    <row r="777" spans="1:32" s="13" customFormat="1" ht="13.7" customHeight="1" x14ac:dyDescent="0.15">
      <c r="A777" s="9" t="s">
        <v>1114</v>
      </c>
      <c r="B777" s="9" t="s">
        <v>431</v>
      </c>
      <c r="C777" s="10" t="s">
        <v>1106</v>
      </c>
      <c r="D777" s="12">
        <v>0</v>
      </c>
      <c r="E777" s="12">
        <v>0</v>
      </c>
      <c r="F777" s="12">
        <v>0</v>
      </c>
      <c r="G777" s="12">
        <v>0</v>
      </c>
      <c r="H777" s="12">
        <v>0</v>
      </c>
      <c r="I777" s="12">
        <v>0</v>
      </c>
      <c r="J777" s="12">
        <v>0</v>
      </c>
      <c r="K777" s="12">
        <v>0</v>
      </c>
      <c r="L777" s="12">
        <v>0</v>
      </c>
      <c r="M777" s="12">
        <v>0</v>
      </c>
      <c r="N777" s="12">
        <v>0</v>
      </c>
      <c r="O777" s="12">
        <v>0</v>
      </c>
      <c r="P777" s="12">
        <v>0</v>
      </c>
      <c r="Q777" s="144">
        <v>0</v>
      </c>
      <c r="R777" s="12">
        <v>0</v>
      </c>
      <c r="S777" s="12">
        <v>0</v>
      </c>
      <c r="T777" s="12">
        <v>0</v>
      </c>
      <c r="U777" s="144">
        <v>0</v>
      </c>
      <c r="V777" s="144">
        <v>0</v>
      </c>
      <c r="W777" s="144">
        <v>0</v>
      </c>
      <c r="X777" s="144">
        <v>0</v>
      </c>
      <c r="Y777" s="144">
        <v>0</v>
      </c>
      <c r="Z777" s="144">
        <v>0</v>
      </c>
      <c r="AA777" s="144">
        <v>0</v>
      </c>
      <c r="AB777" s="144">
        <v>0</v>
      </c>
      <c r="AC777" s="144">
        <v>0</v>
      </c>
      <c r="AD777" s="144">
        <v>0</v>
      </c>
      <c r="AE777" s="144">
        <v>0</v>
      </c>
      <c r="AF777" s="13">
        <v>23</v>
      </c>
    </row>
    <row r="778" spans="1:32" s="13" customFormat="1" ht="13.7" customHeight="1" x14ac:dyDescent="0.15">
      <c r="A778" s="9" t="s">
        <v>1114</v>
      </c>
      <c r="B778" s="9" t="s">
        <v>431</v>
      </c>
      <c r="C778" s="10" t="s">
        <v>1107</v>
      </c>
      <c r="D778" s="12">
        <v>0</v>
      </c>
      <c r="E778" s="12">
        <v>0</v>
      </c>
      <c r="F778" s="12">
        <v>0</v>
      </c>
      <c r="G778" s="12">
        <v>0</v>
      </c>
      <c r="H778" s="12">
        <v>0</v>
      </c>
      <c r="I778" s="12">
        <v>0</v>
      </c>
      <c r="J778" s="12">
        <v>0</v>
      </c>
      <c r="K778" s="12">
        <v>0</v>
      </c>
      <c r="L778" s="12">
        <v>0</v>
      </c>
      <c r="M778" s="12">
        <v>0</v>
      </c>
      <c r="N778" s="12">
        <v>0</v>
      </c>
      <c r="O778" s="12">
        <v>0</v>
      </c>
      <c r="P778" s="12">
        <v>0</v>
      </c>
      <c r="Q778" s="144">
        <v>0</v>
      </c>
      <c r="R778" s="12">
        <v>0</v>
      </c>
      <c r="S778" s="12">
        <v>0</v>
      </c>
      <c r="T778" s="12">
        <v>0</v>
      </c>
      <c r="U778" s="144">
        <v>0</v>
      </c>
      <c r="V778" s="144">
        <v>0</v>
      </c>
      <c r="W778" s="144">
        <v>0</v>
      </c>
      <c r="X778" s="144">
        <v>0</v>
      </c>
      <c r="Y778" s="144">
        <v>0</v>
      </c>
      <c r="Z778" s="144">
        <v>0</v>
      </c>
      <c r="AA778" s="144">
        <v>0</v>
      </c>
      <c r="AB778" s="144">
        <v>0</v>
      </c>
      <c r="AC778" s="144">
        <v>0</v>
      </c>
      <c r="AD778" s="144">
        <v>0</v>
      </c>
      <c r="AE778" s="144">
        <v>0</v>
      </c>
      <c r="AF778" s="13">
        <v>24</v>
      </c>
    </row>
    <row r="779" spans="1:32" s="13" customFormat="1" ht="13.7" customHeight="1" x14ac:dyDescent="0.15">
      <c r="A779" s="14"/>
      <c r="B779" s="14" t="s">
        <v>1073</v>
      </c>
      <c r="C779" s="14">
        <f>COUNTA(C772:C778)</f>
        <v>7</v>
      </c>
      <c r="D779" s="16">
        <f t="shared" ref="D779:AE779" si="376">SUM(D772:D778)</f>
        <v>5</v>
      </c>
      <c r="E779" s="16">
        <f t="shared" si="376"/>
        <v>0</v>
      </c>
      <c r="F779" s="16">
        <f t="shared" si="376"/>
        <v>5</v>
      </c>
      <c r="G779" s="16">
        <f t="shared" si="376"/>
        <v>0</v>
      </c>
      <c r="H779" s="16">
        <f t="shared" si="376"/>
        <v>0</v>
      </c>
      <c r="I779" s="16">
        <f t="shared" si="376"/>
        <v>69</v>
      </c>
      <c r="J779" s="16">
        <f t="shared" ref="J779" si="377">SUM(J772:J778)</f>
        <v>1</v>
      </c>
      <c r="K779" s="16">
        <f t="shared" si="376"/>
        <v>6</v>
      </c>
      <c r="L779" s="16">
        <f t="shared" ref="L779" si="378">SUM(L772:L778)</f>
        <v>0</v>
      </c>
      <c r="M779" s="16">
        <f t="shared" si="376"/>
        <v>1</v>
      </c>
      <c r="N779" s="16">
        <f t="shared" si="376"/>
        <v>0</v>
      </c>
      <c r="O779" s="16">
        <f t="shared" si="376"/>
        <v>40</v>
      </c>
      <c r="P779" s="16">
        <f t="shared" si="376"/>
        <v>47</v>
      </c>
      <c r="Q779" s="16">
        <f t="shared" si="376"/>
        <v>87</v>
      </c>
      <c r="R779" s="16">
        <f t="shared" si="376"/>
        <v>5</v>
      </c>
      <c r="S779" s="16">
        <f t="shared" si="376"/>
        <v>0</v>
      </c>
      <c r="T779" s="16">
        <f t="shared" si="376"/>
        <v>32</v>
      </c>
      <c r="U779" s="16">
        <f t="shared" si="376"/>
        <v>37</v>
      </c>
      <c r="V779" s="16">
        <f t="shared" si="376"/>
        <v>5</v>
      </c>
      <c r="W779" s="16">
        <f t="shared" si="376"/>
        <v>3</v>
      </c>
      <c r="X779" s="16">
        <f t="shared" si="376"/>
        <v>5</v>
      </c>
      <c r="Y779" s="16">
        <f t="shared" si="376"/>
        <v>2</v>
      </c>
      <c r="Z779" s="16">
        <f t="shared" si="376"/>
        <v>0</v>
      </c>
      <c r="AA779" s="16">
        <f t="shared" si="376"/>
        <v>1</v>
      </c>
      <c r="AB779" s="16">
        <f t="shared" si="376"/>
        <v>5</v>
      </c>
      <c r="AC779" s="16">
        <f t="shared" ref="AC779" si="379">SUM(AC772:AC778)</f>
        <v>0</v>
      </c>
      <c r="AD779" s="16">
        <f t="shared" si="376"/>
        <v>0</v>
      </c>
      <c r="AE779" s="16">
        <f t="shared" si="376"/>
        <v>5</v>
      </c>
      <c r="AF779" s="13">
        <v>25</v>
      </c>
    </row>
    <row r="780" spans="1:32" s="5" customFormat="1" ht="13.7" customHeight="1" x14ac:dyDescent="0.15">
      <c r="A780" s="9" t="s">
        <v>1114</v>
      </c>
      <c r="B780" s="9" t="s">
        <v>437</v>
      </c>
      <c r="C780" s="10" t="s">
        <v>438</v>
      </c>
      <c r="D780" s="12">
        <v>1</v>
      </c>
      <c r="E780" s="12">
        <v>0</v>
      </c>
      <c r="F780" s="12">
        <v>1</v>
      </c>
      <c r="G780" s="12">
        <v>1</v>
      </c>
      <c r="H780" s="12">
        <v>0</v>
      </c>
      <c r="I780" s="12">
        <v>33</v>
      </c>
      <c r="J780" s="12">
        <v>0</v>
      </c>
      <c r="K780" s="12">
        <v>1</v>
      </c>
      <c r="L780" s="12">
        <v>0</v>
      </c>
      <c r="M780" s="12">
        <v>1</v>
      </c>
      <c r="N780" s="12">
        <v>0</v>
      </c>
      <c r="O780" s="12">
        <v>22</v>
      </c>
      <c r="P780" s="12">
        <v>16</v>
      </c>
      <c r="Q780" s="144">
        <v>38</v>
      </c>
      <c r="R780" s="144">
        <v>1</v>
      </c>
      <c r="S780" s="144">
        <v>0</v>
      </c>
      <c r="T780" s="144">
        <v>10</v>
      </c>
      <c r="U780" s="144">
        <v>11</v>
      </c>
      <c r="V780" s="144">
        <v>1</v>
      </c>
      <c r="W780" s="144">
        <v>6</v>
      </c>
      <c r="X780" s="144">
        <v>1</v>
      </c>
      <c r="Y780" s="144">
        <v>1</v>
      </c>
      <c r="Z780" s="144">
        <v>0</v>
      </c>
      <c r="AA780" s="144">
        <v>0</v>
      </c>
      <c r="AB780" s="144">
        <v>1</v>
      </c>
      <c r="AC780" s="144">
        <v>0</v>
      </c>
      <c r="AD780" s="144">
        <v>0</v>
      </c>
      <c r="AE780" s="144">
        <v>1</v>
      </c>
      <c r="AF780" s="5">
        <v>26</v>
      </c>
    </row>
    <row r="781" spans="1:32" s="13" customFormat="1" ht="13.7" customHeight="1" x14ac:dyDescent="0.15">
      <c r="A781" s="9" t="s">
        <v>1114</v>
      </c>
      <c r="B781" s="9" t="s">
        <v>437</v>
      </c>
      <c r="C781" s="10" t="s">
        <v>439</v>
      </c>
      <c r="D781" s="12">
        <v>1</v>
      </c>
      <c r="E781" s="12">
        <v>0</v>
      </c>
      <c r="F781" s="12">
        <v>1</v>
      </c>
      <c r="G781" s="12">
        <v>0</v>
      </c>
      <c r="H781" s="12">
        <v>0</v>
      </c>
      <c r="I781" s="12">
        <v>7</v>
      </c>
      <c r="J781" s="12">
        <v>0</v>
      </c>
      <c r="K781" s="12">
        <v>1</v>
      </c>
      <c r="L781" s="12">
        <v>0</v>
      </c>
      <c r="M781" s="12">
        <v>0</v>
      </c>
      <c r="N781" s="12">
        <v>0</v>
      </c>
      <c r="O781" s="12">
        <v>5</v>
      </c>
      <c r="P781" s="12">
        <v>5</v>
      </c>
      <c r="Q781" s="144">
        <v>10</v>
      </c>
      <c r="R781" s="144">
        <v>1</v>
      </c>
      <c r="S781" s="144">
        <v>0</v>
      </c>
      <c r="T781" s="144">
        <v>1</v>
      </c>
      <c r="U781" s="144">
        <v>2</v>
      </c>
      <c r="V781" s="144">
        <v>1</v>
      </c>
      <c r="W781" s="144">
        <v>0</v>
      </c>
      <c r="X781" s="144">
        <v>1</v>
      </c>
      <c r="Y781" s="144">
        <v>0</v>
      </c>
      <c r="Z781" s="144">
        <v>0</v>
      </c>
      <c r="AA781" s="144">
        <v>0</v>
      </c>
      <c r="AB781" s="144">
        <v>0</v>
      </c>
      <c r="AC781" s="144">
        <v>0</v>
      </c>
      <c r="AD781" s="144">
        <v>0</v>
      </c>
      <c r="AE781" s="144">
        <v>0</v>
      </c>
      <c r="AF781" s="13">
        <v>27</v>
      </c>
    </row>
    <row r="782" spans="1:32" s="5" customFormat="1" ht="13.7" customHeight="1" x14ac:dyDescent="0.15">
      <c r="A782" s="9" t="s">
        <v>1114</v>
      </c>
      <c r="B782" s="9" t="s">
        <v>437</v>
      </c>
      <c r="C782" s="10" t="s">
        <v>440</v>
      </c>
      <c r="D782" s="12">
        <v>1</v>
      </c>
      <c r="E782" s="12">
        <v>0</v>
      </c>
      <c r="F782" s="12">
        <v>1</v>
      </c>
      <c r="G782" s="12">
        <v>0</v>
      </c>
      <c r="H782" s="12">
        <v>0</v>
      </c>
      <c r="I782" s="12">
        <v>17</v>
      </c>
      <c r="J782" s="12">
        <v>0</v>
      </c>
      <c r="K782" s="12">
        <v>1</v>
      </c>
      <c r="L782" s="12">
        <v>0</v>
      </c>
      <c r="M782" s="12">
        <v>0</v>
      </c>
      <c r="N782" s="12">
        <v>0</v>
      </c>
      <c r="O782" s="12">
        <v>10</v>
      </c>
      <c r="P782" s="12">
        <v>10</v>
      </c>
      <c r="Q782" s="144">
        <v>20</v>
      </c>
      <c r="R782" s="144">
        <v>1</v>
      </c>
      <c r="S782" s="144">
        <v>0</v>
      </c>
      <c r="T782" s="144">
        <v>5</v>
      </c>
      <c r="U782" s="144">
        <v>6</v>
      </c>
      <c r="V782" s="144">
        <v>1</v>
      </c>
      <c r="W782" s="144">
        <v>1</v>
      </c>
      <c r="X782" s="144">
        <v>1</v>
      </c>
      <c r="Y782" s="144">
        <v>0</v>
      </c>
      <c r="Z782" s="144">
        <v>0</v>
      </c>
      <c r="AA782" s="144">
        <v>0</v>
      </c>
      <c r="AB782" s="144">
        <v>2</v>
      </c>
      <c r="AC782" s="144">
        <v>0</v>
      </c>
      <c r="AD782" s="144">
        <v>0</v>
      </c>
      <c r="AE782" s="144">
        <v>2</v>
      </c>
      <c r="AF782" s="5">
        <v>28</v>
      </c>
    </row>
    <row r="783" spans="1:32" s="13" customFormat="1" ht="13.7" customHeight="1" x14ac:dyDescent="0.15">
      <c r="A783" s="14"/>
      <c r="B783" s="14" t="s">
        <v>1073</v>
      </c>
      <c r="C783" s="14">
        <f>COUNTA(C780:C782)</f>
        <v>3</v>
      </c>
      <c r="D783" s="16">
        <f t="shared" ref="D783:AE783" si="380">SUM(D780:D782)</f>
        <v>3</v>
      </c>
      <c r="E783" s="16">
        <f t="shared" si="380"/>
        <v>0</v>
      </c>
      <c r="F783" s="16">
        <f t="shared" si="380"/>
        <v>3</v>
      </c>
      <c r="G783" s="16">
        <f t="shared" si="380"/>
        <v>1</v>
      </c>
      <c r="H783" s="16">
        <f t="shared" si="380"/>
        <v>0</v>
      </c>
      <c r="I783" s="16">
        <f t="shared" si="380"/>
        <v>57</v>
      </c>
      <c r="J783" s="16">
        <f t="shared" ref="J783" si="381">SUM(J780:J782)</f>
        <v>0</v>
      </c>
      <c r="K783" s="16">
        <f t="shared" si="380"/>
        <v>3</v>
      </c>
      <c r="L783" s="16">
        <f t="shared" ref="L783" si="382">SUM(L780:L782)</f>
        <v>0</v>
      </c>
      <c r="M783" s="16">
        <f t="shared" si="380"/>
        <v>1</v>
      </c>
      <c r="N783" s="16">
        <f t="shared" si="380"/>
        <v>0</v>
      </c>
      <c r="O783" s="16">
        <f t="shared" si="380"/>
        <v>37</v>
      </c>
      <c r="P783" s="16">
        <f t="shared" si="380"/>
        <v>31</v>
      </c>
      <c r="Q783" s="16">
        <f t="shared" si="380"/>
        <v>68</v>
      </c>
      <c r="R783" s="16">
        <f t="shared" si="380"/>
        <v>3</v>
      </c>
      <c r="S783" s="16">
        <f t="shared" si="380"/>
        <v>0</v>
      </c>
      <c r="T783" s="16">
        <f t="shared" si="380"/>
        <v>16</v>
      </c>
      <c r="U783" s="16">
        <f t="shared" si="380"/>
        <v>19</v>
      </c>
      <c r="V783" s="16">
        <f t="shared" si="380"/>
        <v>3</v>
      </c>
      <c r="W783" s="16">
        <f t="shared" si="380"/>
        <v>7</v>
      </c>
      <c r="X783" s="16">
        <f t="shared" si="380"/>
        <v>3</v>
      </c>
      <c r="Y783" s="16">
        <f t="shared" si="380"/>
        <v>1</v>
      </c>
      <c r="Z783" s="16">
        <f t="shared" si="380"/>
        <v>0</v>
      </c>
      <c r="AA783" s="16">
        <f t="shared" si="380"/>
        <v>0</v>
      </c>
      <c r="AB783" s="16">
        <f t="shared" si="380"/>
        <v>3</v>
      </c>
      <c r="AC783" s="16">
        <f t="shared" ref="AC783" si="383">SUM(AC780:AC782)</f>
        <v>0</v>
      </c>
      <c r="AD783" s="16">
        <f t="shared" si="380"/>
        <v>0</v>
      </c>
      <c r="AE783" s="16">
        <f t="shared" si="380"/>
        <v>3</v>
      </c>
      <c r="AF783" s="13">
        <v>29</v>
      </c>
    </row>
    <row r="784" spans="1:32" s="5" customFormat="1" ht="13.7" customHeight="1" x14ac:dyDescent="0.15">
      <c r="A784" s="9" t="s">
        <v>1114</v>
      </c>
      <c r="B784" s="9" t="s">
        <v>441</v>
      </c>
      <c r="C784" s="10" t="s">
        <v>442</v>
      </c>
      <c r="D784" s="12">
        <v>1</v>
      </c>
      <c r="E784" s="12">
        <v>0</v>
      </c>
      <c r="F784" s="12">
        <v>1</v>
      </c>
      <c r="G784" s="12">
        <v>0</v>
      </c>
      <c r="H784" s="12">
        <v>0</v>
      </c>
      <c r="I784" s="12">
        <v>18</v>
      </c>
      <c r="J784" s="12">
        <v>0</v>
      </c>
      <c r="K784" s="12">
        <v>1</v>
      </c>
      <c r="L784" s="12">
        <v>0</v>
      </c>
      <c r="M784" s="12">
        <v>0</v>
      </c>
      <c r="N784" s="12">
        <v>0</v>
      </c>
      <c r="O784" s="12">
        <v>14</v>
      </c>
      <c r="P784" s="12">
        <v>7</v>
      </c>
      <c r="Q784" s="144">
        <v>21</v>
      </c>
      <c r="R784" s="144">
        <v>0</v>
      </c>
      <c r="S784" s="144">
        <v>0</v>
      </c>
      <c r="T784" s="144">
        <v>10</v>
      </c>
      <c r="U784" s="144">
        <v>10</v>
      </c>
      <c r="V784" s="144">
        <v>1</v>
      </c>
      <c r="W784" s="144">
        <v>2</v>
      </c>
      <c r="X784" s="144">
        <v>1</v>
      </c>
      <c r="Y784" s="144">
        <v>0</v>
      </c>
      <c r="Z784" s="144">
        <v>0</v>
      </c>
      <c r="AA784" s="144">
        <v>0</v>
      </c>
      <c r="AB784" s="144">
        <v>1</v>
      </c>
      <c r="AC784" s="144">
        <v>0</v>
      </c>
      <c r="AD784" s="144">
        <v>0</v>
      </c>
      <c r="AE784" s="144">
        <v>1</v>
      </c>
      <c r="AF784" s="5">
        <v>30</v>
      </c>
    </row>
    <row r="785" spans="1:32" s="13" customFormat="1" ht="13.7" customHeight="1" x14ac:dyDescent="0.15">
      <c r="A785" s="9" t="s">
        <v>1114</v>
      </c>
      <c r="B785" s="9" t="s">
        <v>441</v>
      </c>
      <c r="C785" s="10" t="s">
        <v>443</v>
      </c>
      <c r="D785" s="12">
        <v>1</v>
      </c>
      <c r="E785" s="12">
        <v>0</v>
      </c>
      <c r="F785" s="12">
        <v>1</v>
      </c>
      <c r="G785" s="12">
        <v>0</v>
      </c>
      <c r="H785" s="12">
        <v>0</v>
      </c>
      <c r="I785" s="12">
        <v>3</v>
      </c>
      <c r="J785" s="12">
        <v>0</v>
      </c>
      <c r="K785" s="12">
        <v>1</v>
      </c>
      <c r="L785" s="12">
        <v>0</v>
      </c>
      <c r="M785" s="12">
        <v>0</v>
      </c>
      <c r="N785" s="12">
        <v>0</v>
      </c>
      <c r="O785" s="12">
        <v>3</v>
      </c>
      <c r="P785" s="12">
        <v>3</v>
      </c>
      <c r="Q785" s="144">
        <v>6</v>
      </c>
      <c r="R785" s="144">
        <v>1</v>
      </c>
      <c r="S785" s="144">
        <v>0</v>
      </c>
      <c r="T785" s="144">
        <v>1</v>
      </c>
      <c r="U785" s="144">
        <v>2</v>
      </c>
      <c r="V785" s="144">
        <v>1</v>
      </c>
      <c r="W785" s="144">
        <v>0</v>
      </c>
      <c r="X785" s="144">
        <v>1</v>
      </c>
      <c r="Y785" s="144">
        <v>0</v>
      </c>
      <c r="Z785" s="144">
        <v>0</v>
      </c>
      <c r="AA785" s="144">
        <v>0</v>
      </c>
      <c r="AB785" s="144">
        <v>0</v>
      </c>
      <c r="AC785" s="144">
        <v>0</v>
      </c>
      <c r="AD785" s="144">
        <v>0</v>
      </c>
      <c r="AE785" s="144">
        <v>0</v>
      </c>
      <c r="AF785" s="13">
        <v>31</v>
      </c>
    </row>
    <row r="786" spans="1:32" s="5" customFormat="1" ht="13.7" customHeight="1" x14ac:dyDescent="0.15">
      <c r="A786" s="9" t="s">
        <v>1114</v>
      </c>
      <c r="B786" s="9" t="s">
        <v>441</v>
      </c>
      <c r="C786" s="10" t="s">
        <v>444</v>
      </c>
      <c r="D786" s="12">
        <v>1</v>
      </c>
      <c r="E786" s="12">
        <v>0</v>
      </c>
      <c r="F786" s="144">
        <v>1</v>
      </c>
      <c r="G786" s="12">
        <v>0</v>
      </c>
      <c r="H786" s="12">
        <v>0</v>
      </c>
      <c r="I786" s="12">
        <v>5</v>
      </c>
      <c r="J786" s="12">
        <v>0</v>
      </c>
      <c r="K786" s="12">
        <v>1</v>
      </c>
      <c r="L786" s="12">
        <v>0</v>
      </c>
      <c r="M786" s="12">
        <v>0</v>
      </c>
      <c r="N786" s="12">
        <v>0</v>
      </c>
      <c r="O786" s="12">
        <v>4</v>
      </c>
      <c r="P786" s="12">
        <v>4</v>
      </c>
      <c r="Q786" s="144">
        <v>8</v>
      </c>
      <c r="R786" s="144">
        <v>1</v>
      </c>
      <c r="S786" s="144">
        <v>0</v>
      </c>
      <c r="T786" s="144">
        <v>1</v>
      </c>
      <c r="U786" s="144">
        <v>2</v>
      </c>
      <c r="V786" s="144">
        <v>1</v>
      </c>
      <c r="W786" s="144">
        <v>0</v>
      </c>
      <c r="X786" s="144">
        <v>1</v>
      </c>
      <c r="Y786" s="144">
        <v>0</v>
      </c>
      <c r="Z786" s="144">
        <v>0</v>
      </c>
      <c r="AA786" s="144">
        <v>0</v>
      </c>
      <c r="AB786" s="144">
        <v>1</v>
      </c>
      <c r="AC786" s="144">
        <v>0</v>
      </c>
      <c r="AD786" s="144">
        <v>0</v>
      </c>
      <c r="AE786" s="144">
        <v>1</v>
      </c>
      <c r="AF786" s="5">
        <v>32</v>
      </c>
    </row>
    <row r="787" spans="1:32" s="13" customFormat="1" ht="13.7" customHeight="1" x14ac:dyDescent="0.15">
      <c r="A787" s="9" t="s">
        <v>1114</v>
      </c>
      <c r="B787" s="9" t="s">
        <v>441</v>
      </c>
      <c r="C787" s="10" t="s">
        <v>445</v>
      </c>
      <c r="D787" s="12">
        <v>1</v>
      </c>
      <c r="E787" s="12">
        <v>0</v>
      </c>
      <c r="F787" s="12">
        <v>1</v>
      </c>
      <c r="G787" s="12">
        <v>0</v>
      </c>
      <c r="H787" s="12">
        <v>0</v>
      </c>
      <c r="I787" s="12">
        <v>8</v>
      </c>
      <c r="J787" s="12">
        <v>0</v>
      </c>
      <c r="K787" s="12">
        <v>1</v>
      </c>
      <c r="L787" s="12">
        <v>0</v>
      </c>
      <c r="M787" s="12">
        <v>0</v>
      </c>
      <c r="N787" s="12">
        <v>0</v>
      </c>
      <c r="O787" s="12">
        <v>6</v>
      </c>
      <c r="P787" s="12">
        <v>5</v>
      </c>
      <c r="Q787" s="144">
        <v>11</v>
      </c>
      <c r="R787" s="144">
        <v>1</v>
      </c>
      <c r="S787" s="144">
        <v>0</v>
      </c>
      <c r="T787" s="144">
        <v>1</v>
      </c>
      <c r="U787" s="144">
        <v>2</v>
      </c>
      <c r="V787" s="144">
        <v>1</v>
      </c>
      <c r="W787" s="144">
        <v>0</v>
      </c>
      <c r="X787" s="144">
        <v>1</v>
      </c>
      <c r="Y787" s="144">
        <v>0</v>
      </c>
      <c r="Z787" s="144">
        <v>0</v>
      </c>
      <c r="AA787" s="144">
        <v>0</v>
      </c>
      <c r="AB787" s="144">
        <v>0</v>
      </c>
      <c r="AC787" s="144">
        <v>0</v>
      </c>
      <c r="AD787" s="144">
        <v>0</v>
      </c>
      <c r="AE787" s="144">
        <v>0</v>
      </c>
      <c r="AF787" s="13">
        <v>33</v>
      </c>
    </row>
    <row r="788" spans="1:32" s="13" customFormat="1" ht="13.7" customHeight="1" x14ac:dyDescent="0.15">
      <c r="A788" s="14"/>
      <c r="B788" s="14" t="s">
        <v>1073</v>
      </c>
      <c r="C788" s="14">
        <f>COUNTA(C784:C787)</f>
        <v>4</v>
      </c>
      <c r="D788" s="16">
        <f t="shared" ref="D788:AE788" si="384">SUM(D784:D787)</f>
        <v>4</v>
      </c>
      <c r="E788" s="16">
        <f t="shared" si="384"/>
        <v>0</v>
      </c>
      <c r="F788" s="16">
        <f t="shared" si="384"/>
        <v>4</v>
      </c>
      <c r="G788" s="16">
        <f t="shared" si="384"/>
        <v>0</v>
      </c>
      <c r="H788" s="16">
        <f t="shared" si="384"/>
        <v>0</v>
      </c>
      <c r="I788" s="16">
        <f t="shared" si="384"/>
        <v>34</v>
      </c>
      <c r="J788" s="16">
        <f t="shared" ref="J788" si="385">SUM(J784:J787)</f>
        <v>0</v>
      </c>
      <c r="K788" s="16">
        <f t="shared" si="384"/>
        <v>4</v>
      </c>
      <c r="L788" s="16">
        <f t="shared" ref="L788" si="386">SUM(L784:L787)</f>
        <v>0</v>
      </c>
      <c r="M788" s="16">
        <f t="shared" si="384"/>
        <v>0</v>
      </c>
      <c r="N788" s="16">
        <f t="shared" si="384"/>
        <v>0</v>
      </c>
      <c r="O788" s="16">
        <f t="shared" si="384"/>
        <v>27</v>
      </c>
      <c r="P788" s="16">
        <f t="shared" si="384"/>
        <v>19</v>
      </c>
      <c r="Q788" s="16">
        <f t="shared" si="384"/>
        <v>46</v>
      </c>
      <c r="R788" s="16">
        <f t="shared" si="384"/>
        <v>3</v>
      </c>
      <c r="S788" s="16">
        <f t="shared" si="384"/>
        <v>0</v>
      </c>
      <c r="T788" s="16">
        <f t="shared" si="384"/>
        <v>13</v>
      </c>
      <c r="U788" s="16">
        <f t="shared" si="384"/>
        <v>16</v>
      </c>
      <c r="V788" s="16">
        <f t="shared" si="384"/>
        <v>4</v>
      </c>
      <c r="W788" s="16">
        <f t="shared" si="384"/>
        <v>2</v>
      </c>
      <c r="X788" s="16">
        <f t="shared" si="384"/>
        <v>4</v>
      </c>
      <c r="Y788" s="16">
        <f t="shared" si="384"/>
        <v>0</v>
      </c>
      <c r="Z788" s="16">
        <f t="shared" si="384"/>
        <v>0</v>
      </c>
      <c r="AA788" s="16">
        <f t="shared" si="384"/>
        <v>0</v>
      </c>
      <c r="AB788" s="16">
        <f t="shared" si="384"/>
        <v>2</v>
      </c>
      <c r="AC788" s="16">
        <f t="shared" ref="AC788" si="387">SUM(AC784:AC787)</f>
        <v>0</v>
      </c>
      <c r="AD788" s="16">
        <f t="shared" si="384"/>
        <v>0</v>
      </c>
      <c r="AE788" s="16">
        <f t="shared" si="384"/>
        <v>2</v>
      </c>
      <c r="AF788" s="13">
        <v>35</v>
      </c>
    </row>
    <row r="789" spans="1:32" s="5" customFormat="1" ht="13.7" customHeight="1" x14ac:dyDescent="0.15">
      <c r="A789" s="9" t="s">
        <v>1114</v>
      </c>
      <c r="B789" s="9" t="s">
        <v>446</v>
      </c>
      <c r="C789" s="10" t="s">
        <v>1098</v>
      </c>
      <c r="D789" s="12">
        <v>1</v>
      </c>
      <c r="E789" s="12">
        <v>0</v>
      </c>
      <c r="F789" s="12">
        <v>1</v>
      </c>
      <c r="G789" s="12">
        <v>0</v>
      </c>
      <c r="H789" s="12">
        <v>0</v>
      </c>
      <c r="I789" s="12">
        <v>11</v>
      </c>
      <c r="J789" s="12">
        <v>0</v>
      </c>
      <c r="K789" s="12">
        <v>1</v>
      </c>
      <c r="L789" s="12">
        <v>0</v>
      </c>
      <c r="M789" s="12">
        <v>1</v>
      </c>
      <c r="N789" s="12">
        <v>0</v>
      </c>
      <c r="O789" s="12">
        <v>8</v>
      </c>
      <c r="P789" s="12">
        <v>7</v>
      </c>
      <c r="Q789" s="144">
        <v>15</v>
      </c>
      <c r="R789" s="144">
        <v>0</v>
      </c>
      <c r="S789" s="144">
        <v>0</v>
      </c>
      <c r="T789" s="144">
        <v>5</v>
      </c>
      <c r="U789" s="144">
        <v>5</v>
      </c>
      <c r="V789" s="144">
        <v>1</v>
      </c>
      <c r="W789" s="144">
        <v>1</v>
      </c>
      <c r="X789" s="144">
        <v>1</v>
      </c>
      <c r="Y789" s="144">
        <v>0</v>
      </c>
      <c r="Z789" s="144">
        <v>0</v>
      </c>
      <c r="AA789" s="144">
        <v>0</v>
      </c>
      <c r="AB789" s="144">
        <v>0</v>
      </c>
      <c r="AC789" s="144">
        <v>0</v>
      </c>
      <c r="AD789" s="144">
        <v>0</v>
      </c>
      <c r="AE789" s="144">
        <v>0</v>
      </c>
      <c r="AF789" s="5">
        <v>36</v>
      </c>
    </row>
    <row r="790" spans="1:32" s="5" customFormat="1" ht="13.7" customHeight="1" x14ac:dyDescent="0.15">
      <c r="A790" s="9" t="s">
        <v>1114</v>
      </c>
      <c r="B790" s="9" t="s">
        <v>446</v>
      </c>
      <c r="C790" s="17" t="s">
        <v>1132</v>
      </c>
      <c r="D790" s="12">
        <v>1</v>
      </c>
      <c r="E790" s="12">
        <v>0</v>
      </c>
      <c r="F790" s="12">
        <v>1</v>
      </c>
      <c r="G790" s="12">
        <v>0</v>
      </c>
      <c r="H790" s="12">
        <v>0</v>
      </c>
      <c r="I790" s="12">
        <v>4</v>
      </c>
      <c r="J790" s="12">
        <v>0</v>
      </c>
      <c r="K790" s="12">
        <v>1</v>
      </c>
      <c r="L790" s="12">
        <v>0</v>
      </c>
      <c r="M790" s="12">
        <v>0</v>
      </c>
      <c r="N790" s="12">
        <v>0</v>
      </c>
      <c r="O790" s="12">
        <v>4</v>
      </c>
      <c r="P790" s="12">
        <v>3</v>
      </c>
      <c r="Q790" s="144">
        <v>7</v>
      </c>
      <c r="R790" s="144">
        <v>1</v>
      </c>
      <c r="S790" s="144">
        <v>0</v>
      </c>
      <c r="T790" s="144">
        <v>2</v>
      </c>
      <c r="U790" s="144">
        <v>3</v>
      </c>
      <c r="V790" s="144">
        <v>1</v>
      </c>
      <c r="W790" s="144">
        <v>0</v>
      </c>
      <c r="X790" s="144">
        <v>1</v>
      </c>
      <c r="Y790" s="144">
        <v>0</v>
      </c>
      <c r="Z790" s="144">
        <v>0</v>
      </c>
      <c r="AA790" s="144">
        <v>0</v>
      </c>
      <c r="AB790" s="144">
        <v>0</v>
      </c>
      <c r="AC790" s="144">
        <v>0</v>
      </c>
      <c r="AD790" s="144">
        <v>0</v>
      </c>
      <c r="AE790" s="144">
        <v>0</v>
      </c>
      <c r="AF790" s="5">
        <v>37</v>
      </c>
    </row>
    <row r="791" spans="1:32" s="13" customFormat="1" ht="13.7" customHeight="1" x14ac:dyDescent="0.15">
      <c r="A791" s="14"/>
      <c r="B791" s="14" t="s">
        <v>1073</v>
      </c>
      <c r="C791" s="14">
        <f>COUNTA(C789:C790)</f>
        <v>2</v>
      </c>
      <c r="D791" s="16">
        <f t="shared" ref="D791:AE791" si="388">SUM(D789:D790)</f>
        <v>2</v>
      </c>
      <c r="E791" s="16">
        <f t="shared" si="388"/>
        <v>0</v>
      </c>
      <c r="F791" s="16">
        <f t="shared" si="388"/>
        <v>2</v>
      </c>
      <c r="G791" s="16">
        <f t="shared" si="388"/>
        <v>0</v>
      </c>
      <c r="H791" s="16">
        <f t="shared" si="388"/>
        <v>0</v>
      </c>
      <c r="I791" s="16">
        <f t="shared" si="388"/>
        <v>15</v>
      </c>
      <c r="J791" s="16">
        <f t="shared" ref="J791" si="389">SUM(J789:J790)</f>
        <v>0</v>
      </c>
      <c r="K791" s="16">
        <f t="shared" si="388"/>
        <v>2</v>
      </c>
      <c r="L791" s="16">
        <f t="shared" ref="L791" si="390">SUM(L789:L790)</f>
        <v>0</v>
      </c>
      <c r="M791" s="16">
        <f t="shared" si="388"/>
        <v>1</v>
      </c>
      <c r="N791" s="16">
        <f t="shared" si="388"/>
        <v>0</v>
      </c>
      <c r="O791" s="16">
        <f t="shared" si="388"/>
        <v>12</v>
      </c>
      <c r="P791" s="16">
        <f t="shared" si="388"/>
        <v>10</v>
      </c>
      <c r="Q791" s="16">
        <f t="shared" si="388"/>
        <v>22</v>
      </c>
      <c r="R791" s="16">
        <f t="shared" si="388"/>
        <v>1</v>
      </c>
      <c r="S791" s="16">
        <f t="shared" si="388"/>
        <v>0</v>
      </c>
      <c r="T791" s="16">
        <f t="shared" si="388"/>
        <v>7</v>
      </c>
      <c r="U791" s="16">
        <f t="shared" si="388"/>
        <v>8</v>
      </c>
      <c r="V791" s="16">
        <f t="shared" si="388"/>
        <v>2</v>
      </c>
      <c r="W791" s="16">
        <f t="shared" si="388"/>
        <v>1</v>
      </c>
      <c r="X791" s="16">
        <f t="shared" si="388"/>
        <v>2</v>
      </c>
      <c r="Y791" s="16">
        <f t="shared" si="388"/>
        <v>0</v>
      </c>
      <c r="Z791" s="16">
        <f t="shared" si="388"/>
        <v>0</v>
      </c>
      <c r="AA791" s="16">
        <f t="shared" si="388"/>
        <v>0</v>
      </c>
      <c r="AB791" s="16">
        <f t="shared" si="388"/>
        <v>0</v>
      </c>
      <c r="AC791" s="16">
        <f t="shared" ref="AC791" si="391">SUM(AC789:AC790)</f>
        <v>0</v>
      </c>
      <c r="AD791" s="16">
        <f t="shared" si="388"/>
        <v>0</v>
      </c>
      <c r="AE791" s="16">
        <f t="shared" si="388"/>
        <v>0</v>
      </c>
      <c r="AF791" s="13">
        <v>38</v>
      </c>
    </row>
    <row r="792" spans="1:32" s="21" customFormat="1" ht="13.7" customHeight="1" x14ac:dyDescent="0.15">
      <c r="A792" s="9" t="s">
        <v>1114</v>
      </c>
      <c r="B792" s="9" t="s">
        <v>447</v>
      </c>
      <c r="C792" s="10" t="s">
        <v>448</v>
      </c>
      <c r="D792" s="12">
        <v>1</v>
      </c>
      <c r="E792" s="12">
        <v>0</v>
      </c>
      <c r="F792" s="12">
        <v>1</v>
      </c>
      <c r="G792" s="12">
        <v>0</v>
      </c>
      <c r="H792" s="12">
        <v>0</v>
      </c>
      <c r="I792" s="12">
        <v>6</v>
      </c>
      <c r="J792" s="12">
        <v>0</v>
      </c>
      <c r="K792" s="12">
        <v>1</v>
      </c>
      <c r="L792" s="12">
        <v>0</v>
      </c>
      <c r="M792" s="12">
        <v>0</v>
      </c>
      <c r="N792" s="12">
        <v>0</v>
      </c>
      <c r="O792" s="12">
        <v>4</v>
      </c>
      <c r="P792" s="12">
        <v>5</v>
      </c>
      <c r="Q792" s="144">
        <v>9</v>
      </c>
      <c r="R792" s="144">
        <v>1</v>
      </c>
      <c r="S792" s="144">
        <v>0</v>
      </c>
      <c r="T792" s="144">
        <v>1</v>
      </c>
      <c r="U792" s="144">
        <v>2</v>
      </c>
      <c r="V792" s="144">
        <v>1</v>
      </c>
      <c r="W792" s="144">
        <v>0</v>
      </c>
      <c r="X792" s="144">
        <v>1</v>
      </c>
      <c r="Y792" s="144">
        <v>0</v>
      </c>
      <c r="Z792" s="144">
        <v>0</v>
      </c>
      <c r="AA792" s="144">
        <v>0</v>
      </c>
      <c r="AB792" s="144">
        <v>0</v>
      </c>
      <c r="AC792" s="144">
        <v>0</v>
      </c>
      <c r="AD792" s="144">
        <v>0</v>
      </c>
      <c r="AE792" s="144">
        <v>0</v>
      </c>
      <c r="AF792" s="21">
        <v>39</v>
      </c>
    </row>
    <row r="793" spans="1:32" s="13" customFormat="1" ht="13.7" customHeight="1" x14ac:dyDescent="0.15">
      <c r="A793" s="14"/>
      <c r="B793" s="14" t="s">
        <v>1073</v>
      </c>
      <c r="C793" s="14">
        <f>COUNTA(C792:C792)</f>
        <v>1</v>
      </c>
      <c r="D793" s="16">
        <f t="shared" ref="D793:AE793" si="392">SUM(D792:D792)</f>
        <v>1</v>
      </c>
      <c r="E793" s="16">
        <f t="shared" si="392"/>
        <v>0</v>
      </c>
      <c r="F793" s="16">
        <f t="shared" si="392"/>
        <v>1</v>
      </c>
      <c r="G793" s="16">
        <f t="shared" si="392"/>
        <v>0</v>
      </c>
      <c r="H793" s="16">
        <f t="shared" si="392"/>
        <v>0</v>
      </c>
      <c r="I793" s="16">
        <f t="shared" si="392"/>
        <v>6</v>
      </c>
      <c r="J793" s="16">
        <f t="shared" ref="J793" si="393">SUM(J792:J792)</f>
        <v>0</v>
      </c>
      <c r="K793" s="16">
        <f t="shared" si="392"/>
        <v>1</v>
      </c>
      <c r="L793" s="16">
        <f t="shared" ref="L793" si="394">SUM(L792:L792)</f>
        <v>0</v>
      </c>
      <c r="M793" s="16">
        <f t="shared" si="392"/>
        <v>0</v>
      </c>
      <c r="N793" s="16">
        <f t="shared" si="392"/>
        <v>0</v>
      </c>
      <c r="O793" s="16">
        <f t="shared" si="392"/>
        <v>4</v>
      </c>
      <c r="P793" s="16">
        <f t="shared" si="392"/>
        <v>5</v>
      </c>
      <c r="Q793" s="16">
        <f t="shared" si="392"/>
        <v>9</v>
      </c>
      <c r="R793" s="16">
        <f t="shared" si="392"/>
        <v>1</v>
      </c>
      <c r="S793" s="16">
        <f t="shared" si="392"/>
        <v>0</v>
      </c>
      <c r="T793" s="16">
        <f t="shared" si="392"/>
        <v>1</v>
      </c>
      <c r="U793" s="16">
        <f t="shared" si="392"/>
        <v>2</v>
      </c>
      <c r="V793" s="16">
        <f t="shared" si="392"/>
        <v>1</v>
      </c>
      <c r="W793" s="16">
        <f t="shared" si="392"/>
        <v>0</v>
      </c>
      <c r="X793" s="16">
        <f t="shared" si="392"/>
        <v>1</v>
      </c>
      <c r="Y793" s="16">
        <f t="shared" si="392"/>
        <v>0</v>
      </c>
      <c r="Z793" s="16">
        <f t="shared" si="392"/>
        <v>0</v>
      </c>
      <c r="AA793" s="16">
        <f t="shared" si="392"/>
        <v>0</v>
      </c>
      <c r="AB793" s="16">
        <f t="shared" si="392"/>
        <v>0</v>
      </c>
      <c r="AC793" s="16">
        <f t="shared" ref="AC793" si="395">SUM(AC792:AC792)</f>
        <v>0</v>
      </c>
      <c r="AD793" s="16">
        <f t="shared" si="392"/>
        <v>0</v>
      </c>
      <c r="AE793" s="16">
        <f t="shared" si="392"/>
        <v>0</v>
      </c>
      <c r="AF793" s="13">
        <v>41</v>
      </c>
    </row>
    <row r="794" spans="1:32" s="13" customFormat="1" ht="13.7" customHeight="1" x14ac:dyDescent="0.15">
      <c r="A794" s="9" t="s">
        <v>1114</v>
      </c>
      <c r="B794" s="9" t="s">
        <v>449</v>
      </c>
      <c r="C794" s="10" t="s">
        <v>450</v>
      </c>
      <c r="D794" s="12">
        <v>1</v>
      </c>
      <c r="E794" s="12">
        <v>0</v>
      </c>
      <c r="F794" s="12">
        <v>1</v>
      </c>
      <c r="G794" s="12">
        <v>0</v>
      </c>
      <c r="H794" s="12">
        <v>0</v>
      </c>
      <c r="I794" s="12">
        <v>16</v>
      </c>
      <c r="J794" s="12">
        <v>0</v>
      </c>
      <c r="K794" s="12">
        <v>1</v>
      </c>
      <c r="L794" s="12">
        <v>0</v>
      </c>
      <c r="M794" s="12">
        <v>0</v>
      </c>
      <c r="N794" s="12">
        <v>0</v>
      </c>
      <c r="O794" s="12">
        <v>10</v>
      </c>
      <c r="P794" s="12">
        <v>9</v>
      </c>
      <c r="Q794" s="144">
        <v>19</v>
      </c>
      <c r="R794" s="144">
        <v>1</v>
      </c>
      <c r="S794" s="144">
        <v>0</v>
      </c>
      <c r="T794" s="144">
        <v>4</v>
      </c>
      <c r="U794" s="144">
        <v>5</v>
      </c>
      <c r="V794" s="144">
        <v>1</v>
      </c>
      <c r="W794" s="144">
        <v>0</v>
      </c>
      <c r="X794" s="144">
        <v>1</v>
      </c>
      <c r="Y794" s="144">
        <v>0</v>
      </c>
      <c r="Z794" s="144">
        <v>0</v>
      </c>
      <c r="AA794" s="144">
        <v>0</v>
      </c>
      <c r="AB794" s="144">
        <v>0</v>
      </c>
      <c r="AC794" s="144">
        <v>0</v>
      </c>
      <c r="AD794" s="144">
        <v>0</v>
      </c>
      <c r="AE794" s="144">
        <v>0</v>
      </c>
      <c r="AF794" s="13">
        <v>42</v>
      </c>
    </row>
    <row r="795" spans="1:32" s="13" customFormat="1" ht="13.7" customHeight="1" x14ac:dyDescent="0.15">
      <c r="A795" s="14"/>
      <c r="B795" s="14" t="s">
        <v>1073</v>
      </c>
      <c r="C795" s="14">
        <v>1</v>
      </c>
      <c r="D795" s="16">
        <f>D794</f>
        <v>1</v>
      </c>
      <c r="E795" s="16">
        <f t="shared" ref="E795:AE795" si="396">E794</f>
        <v>0</v>
      </c>
      <c r="F795" s="16">
        <f t="shared" si="396"/>
        <v>1</v>
      </c>
      <c r="G795" s="16">
        <f t="shared" si="396"/>
        <v>0</v>
      </c>
      <c r="H795" s="16">
        <f t="shared" si="396"/>
        <v>0</v>
      </c>
      <c r="I795" s="16">
        <f t="shared" si="396"/>
        <v>16</v>
      </c>
      <c r="J795" s="16">
        <f t="shared" ref="J795" si="397">J794</f>
        <v>0</v>
      </c>
      <c r="K795" s="16">
        <f t="shared" si="396"/>
        <v>1</v>
      </c>
      <c r="L795" s="16">
        <f t="shared" ref="L795" si="398">L794</f>
        <v>0</v>
      </c>
      <c r="M795" s="16">
        <f t="shared" si="396"/>
        <v>0</v>
      </c>
      <c r="N795" s="16">
        <f t="shared" si="396"/>
        <v>0</v>
      </c>
      <c r="O795" s="16">
        <f t="shared" si="396"/>
        <v>10</v>
      </c>
      <c r="P795" s="16">
        <f t="shared" si="396"/>
        <v>9</v>
      </c>
      <c r="Q795" s="16">
        <f t="shared" si="396"/>
        <v>19</v>
      </c>
      <c r="R795" s="16">
        <f t="shared" si="396"/>
        <v>1</v>
      </c>
      <c r="S795" s="16">
        <f t="shared" si="396"/>
        <v>0</v>
      </c>
      <c r="T795" s="16">
        <f t="shared" si="396"/>
        <v>4</v>
      </c>
      <c r="U795" s="16">
        <f t="shared" si="396"/>
        <v>5</v>
      </c>
      <c r="V795" s="16">
        <f t="shared" si="396"/>
        <v>1</v>
      </c>
      <c r="W795" s="16">
        <f t="shared" si="396"/>
        <v>0</v>
      </c>
      <c r="X795" s="16">
        <f t="shared" si="396"/>
        <v>1</v>
      </c>
      <c r="Y795" s="16">
        <f t="shared" si="396"/>
        <v>0</v>
      </c>
      <c r="Z795" s="16">
        <f t="shared" si="396"/>
        <v>0</v>
      </c>
      <c r="AA795" s="16">
        <f t="shared" si="396"/>
        <v>0</v>
      </c>
      <c r="AB795" s="16">
        <f t="shared" si="396"/>
        <v>0</v>
      </c>
      <c r="AC795" s="16">
        <f t="shared" ref="AC795" si="399">AC794</f>
        <v>0</v>
      </c>
      <c r="AD795" s="16">
        <f t="shared" si="396"/>
        <v>0</v>
      </c>
      <c r="AE795" s="16">
        <f t="shared" si="396"/>
        <v>0</v>
      </c>
      <c r="AF795" s="13">
        <v>43</v>
      </c>
    </row>
    <row r="796" spans="1:32" s="13" customFormat="1" ht="13.7" customHeight="1" x14ac:dyDescent="0.15">
      <c r="A796" s="9" t="s">
        <v>1114</v>
      </c>
      <c r="B796" s="9" t="s">
        <v>451</v>
      </c>
      <c r="C796" s="10" t="s">
        <v>452</v>
      </c>
      <c r="D796" s="12">
        <v>1</v>
      </c>
      <c r="E796" s="12">
        <v>0</v>
      </c>
      <c r="F796" s="12">
        <v>1</v>
      </c>
      <c r="G796" s="12">
        <v>0</v>
      </c>
      <c r="H796" s="12">
        <v>0</v>
      </c>
      <c r="I796" s="12">
        <v>11</v>
      </c>
      <c r="J796" s="12">
        <v>0</v>
      </c>
      <c r="K796" s="12">
        <v>1</v>
      </c>
      <c r="L796" s="12">
        <v>0</v>
      </c>
      <c r="M796" s="12">
        <v>1</v>
      </c>
      <c r="N796" s="12">
        <v>0</v>
      </c>
      <c r="O796" s="12">
        <v>9</v>
      </c>
      <c r="P796" s="12">
        <v>6</v>
      </c>
      <c r="Q796" s="144">
        <v>15</v>
      </c>
      <c r="R796" s="144">
        <v>1</v>
      </c>
      <c r="S796" s="144">
        <v>0</v>
      </c>
      <c r="T796" s="144">
        <v>0</v>
      </c>
      <c r="U796" s="144">
        <v>1</v>
      </c>
      <c r="V796" s="144">
        <v>1</v>
      </c>
      <c r="W796" s="144">
        <v>2</v>
      </c>
      <c r="X796" s="144">
        <v>1</v>
      </c>
      <c r="Y796" s="144">
        <v>0</v>
      </c>
      <c r="Z796" s="144">
        <v>0</v>
      </c>
      <c r="AA796" s="144">
        <v>1</v>
      </c>
      <c r="AB796" s="144">
        <v>0</v>
      </c>
      <c r="AC796" s="144">
        <v>0</v>
      </c>
      <c r="AD796" s="144">
        <v>0</v>
      </c>
      <c r="AE796" s="144">
        <v>0</v>
      </c>
      <c r="AF796" s="13">
        <v>44</v>
      </c>
    </row>
    <row r="797" spans="1:32" s="21" customFormat="1" ht="13.7" customHeight="1" x14ac:dyDescent="0.15">
      <c r="A797" s="14"/>
      <c r="B797" s="14" t="s">
        <v>1073</v>
      </c>
      <c r="C797" s="14">
        <v>1</v>
      </c>
      <c r="D797" s="16">
        <f>D796</f>
        <v>1</v>
      </c>
      <c r="E797" s="16">
        <f t="shared" ref="E797:AE797" si="400">E796</f>
        <v>0</v>
      </c>
      <c r="F797" s="16">
        <f t="shared" si="400"/>
        <v>1</v>
      </c>
      <c r="G797" s="16">
        <f t="shared" si="400"/>
        <v>0</v>
      </c>
      <c r="H797" s="16">
        <f t="shared" si="400"/>
        <v>0</v>
      </c>
      <c r="I797" s="16">
        <f t="shared" si="400"/>
        <v>11</v>
      </c>
      <c r="J797" s="16">
        <f t="shared" ref="J797" si="401">J796</f>
        <v>0</v>
      </c>
      <c r="K797" s="16">
        <f t="shared" si="400"/>
        <v>1</v>
      </c>
      <c r="L797" s="16">
        <f t="shared" ref="L797" si="402">L796</f>
        <v>0</v>
      </c>
      <c r="M797" s="16">
        <f t="shared" si="400"/>
        <v>1</v>
      </c>
      <c r="N797" s="16">
        <f t="shared" si="400"/>
        <v>0</v>
      </c>
      <c r="O797" s="16">
        <f t="shared" si="400"/>
        <v>9</v>
      </c>
      <c r="P797" s="16">
        <f t="shared" si="400"/>
        <v>6</v>
      </c>
      <c r="Q797" s="16">
        <f t="shared" si="400"/>
        <v>15</v>
      </c>
      <c r="R797" s="16">
        <f t="shared" si="400"/>
        <v>1</v>
      </c>
      <c r="S797" s="16">
        <f t="shared" si="400"/>
        <v>0</v>
      </c>
      <c r="T797" s="16">
        <f t="shared" si="400"/>
        <v>0</v>
      </c>
      <c r="U797" s="16">
        <f t="shared" si="400"/>
        <v>1</v>
      </c>
      <c r="V797" s="16">
        <f t="shared" si="400"/>
        <v>1</v>
      </c>
      <c r="W797" s="16">
        <f t="shared" si="400"/>
        <v>2</v>
      </c>
      <c r="X797" s="16">
        <f t="shared" si="400"/>
        <v>1</v>
      </c>
      <c r="Y797" s="16">
        <f t="shared" si="400"/>
        <v>0</v>
      </c>
      <c r="Z797" s="16">
        <f t="shared" si="400"/>
        <v>0</v>
      </c>
      <c r="AA797" s="16">
        <f t="shared" si="400"/>
        <v>1</v>
      </c>
      <c r="AB797" s="16">
        <f t="shared" si="400"/>
        <v>0</v>
      </c>
      <c r="AC797" s="16">
        <f t="shared" ref="AC797" si="403">AC796</f>
        <v>0</v>
      </c>
      <c r="AD797" s="16">
        <f t="shared" si="400"/>
        <v>0</v>
      </c>
      <c r="AE797" s="16">
        <f t="shared" si="400"/>
        <v>0</v>
      </c>
      <c r="AF797" s="21">
        <v>45</v>
      </c>
    </row>
    <row r="798" spans="1:32" s="21" customFormat="1" ht="13.7" customHeight="1" x14ac:dyDescent="0.15">
      <c r="A798" s="9" t="s">
        <v>1114</v>
      </c>
      <c r="B798" s="9" t="s">
        <v>455</v>
      </c>
      <c r="C798" s="10" t="s">
        <v>456</v>
      </c>
      <c r="D798" s="12">
        <v>1</v>
      </c>
      <c r="E798" s="12">
        <v>0</v>
      </c>
      <c r="F798" s="12">
        <v>1</v>
      </c>
      <c r="G798" s="12">
        <v>0</v>
      </c>
      <c r="H798" s="12">
        <v>0</v>
      </c>
      <c r="I798" s="12">
        <v>14</v>
      </c>
      <c r="J798" s="12">
        <v>0</v>
      </c>
      <c r="K798" s="12">
        <v>1</v>
      </c>
      <c r="L798" s="12">
        <v>0</v>
      </c>
      <c r="M798" s="12">
        <v>1</v>
      </c>
      <c r="N798" s="12">
        <v>0</v>
      </c>
      <c r="O798" s="12">
        <v>12</v>
      </c>
      <c r="P798" s="12">
        <v>6</v>
      </c>
      <c r="Q798" s="144">
        <v>18</v>
      </c>
      <c r="R798" s="144">
        <v>1</v>
      </c>
      <c r="S798" s="144">
        <v>0</v>
      </c>
      <c r="T798" s="144">
        <v>1</v>
      </c>
      <c r="U798" s="144">
        <v>2</v>
      </c>
      <c r="V798" s="144">
        <v>1</v>
      </c>
      <c r="W798" s="144">
        <v>3</v>
      </c>
      <c r="X798" s="144">
        <v>1</v>
      </c>
      <c r="Y798" s="144">
        <v>0</v>
      </c>
      <c r="Z798" s="144">
        <v>0</v>
      </c>
      <c r="AA798" s="144">
        <v>0</v>
      </c>
      <c r="AB798" s="144">
        <v>0</v>
      </c>
      <c r="AC798" s="144">
        <v>0</v>
      </c>
      <c r="AD798" s="144">
        <v>0</v>
      </c>
      <c r="AE798" s="144">
        <v>0</v>
      </c>
      <c r="AF798" s="21">
        <v>46</v>
      </c>
    </row>
    <row r="799" spans="1:32" s="21" customFormat="1" ht="13.7" customHeight="1" x14ac:dyDescent="0.15">
      <c r="A799" s="14"/>
      <c r="B799" s="14" t="s">
        <v>1073</v>
      </c>
      <c r="C799" s="14">
        <v>1</v>
      </c>
      <c r="D799" s="16">
        <f>D798</f>
        <v>1</v>
      </c>
      <c r="E799" s="16">
        <f t="shared" ref="E799:AE799" si="404">E798</f>
        <v>0</v>
      </c>
      <c r="F799" s="16">
        <f t="shared" si="404"/>
        <v>1</v>
      </c>
      <c r="G799" s="16">
        <f t="shared" si="404"/>
        <v>0</v>
      </c>
      <c r="H799" s="16">
        <f t="shared" si="404"/>
        <v>0</v>
      </c>
      <c r="I799" s="16">
        <f t="shared" si="404"/>
        <v>14</v>
      </c>
      <c r="J799" s="16">
        <f t="shared" ref="J799" si="405">J798</f>
        <v>0</v>
      </c>
      <c r="K799" s="16">
        <f t="shared" si="404"/>
        <v>1</v>
      </c>
      <c r="L799" s="16">
        <f t="shared" ref="L799" si="406">L798</f>
        <v>0</v>
      </c>
      <c r="M799" s="16">
        <f t="shared" si="404"/>
        <v>1</v>
      </c>
      <c r="N799" s="16">
        <f t="shared" si="404"/>
        <v>0</v>
      </c>
      <c r="O799" s="16">
        <f t="shared" si="404"/>
        <v>12</v>
      </c>
      <c r="P799" s="16">
        <f t="shared" si="404"/>
        <v>6</v>
      </c>
      <c r="Q799" s="16">
        <f t="shared" si="404"/>
        <v>18</v>
      </c>
      <c r="R799" s="16">
        <f t="shared" si="404"/>
        <v>1</v>
      </c>
      <c r="S799" s="16">
        <f t="shared" si="404"/>
        <v>0</v>
      </c>
      <c r="T799" s="16">
        <f t="shared" si="404"/>
        <v>1</v>
      </c>
      <c r="U799" s="16">
        <f t="shared" si="404"/>
        <v>2</v>
      </c>
      <c r="V799" s="16">
        <f t="shared" si="404"/>
        <v>1</v>
      </c>
      <c r="W799" s="16">
        <f t="shared" si="404"/>
        <v>3</v>
      </c>
      <c r="X799" s="16">
        <f t="shared" si="404"/>
        <v>1</v>
      </c>
      <c r="Y799" s="16">
        <f t="shared" si="404"/>
        <v>0</v>
      </c>
      <c r="Z799" s="16">
        <f t="shared" si="404"/>
        <v>0</v>
      </c>
      <c r="AA799" s="16">
        <f t="shared" si="404"/>
        <v>0</v>
      </c>
      <c r="AB799" s="16">
        <f t="shared" si="404"/>
        <v>0</v>
      </c>
      <c r="AC799" s="16">
        <f t="shared" ref="AC799" si="407">AC798</f>
        <v>0</v>
      </c>
      <c r="AD799" s="16">
        <f t="shared" si="404"/>
        <v>0</v>
      </c>
      <c r="AE799" s="16">
        <f t="shared" si="404"/>
        <v>0</v>
      </c>
      <c r="AF799" s="21">
        <v>47</v>
      </c>
    </row>
    <row r="800" spans="1:32" s="5" customFormat="1" ht="13.7" customHeight="1" x14ac:dyDescent="0.15">
      <c r="A800" s="9" t="s">
        <v>1114</v>
      </c>
      <c r="B800" s="9" t="s">
        <v>457</v>
      </c>
      <c r="C800" s="10" t="s">
        <v>458</v>
      </c>
      <c r="D800" s="12">
        <v>1</v>
      </c>
      <c r="E800" s="12">
        <v>0</v>
      </c>
      <c r="F800" s="12">
        <v>1</v>
      </c>
      <c r="G800" s="12">
        <v>0</v>
      </c>
      <c r="H800" s="12">
        <v>0</v>
      </c>
      <c r="I800" s="12">
        <v>17</v>
      </c>
      <c r="J800" s="12">
        <v>0</v>
      </c>
      <c r="K800" s="12">
        <v>1</v>
      </c>
      <c r="L800" s="12">
        <v>0</v>
      </c>
      <c r="M800" s="12">
        <v>0</v>
      </c>
      <c r="N800" s="12">
        <v>0</v>
      </c>
      <c r="O800" s="12">
        <v>10</v>
      </c>
      <c r="P800" s="12">
        <v>10</v>
      </c>
      <c r="Q800" s="144">
        <v>20</v>
      </c>
      <c r="R800" s="144">
        <v>1</v>
      </c>
      <c r="S800" s="144">
        <v>0</v>
      </c>
      <c r="T800" s="144">
        <v>3</v>
      </c>
      <c r="U800" s="144">
        <v>4</v>
      </c>
      <c r="V800" s="144">
        <v>1</v>
      </c>
      <c r="W800" s="144">
        <v>0</v>
      </c>
      <c r="X800" s="144">
        <v>1</v>
      </c>
      <c r="Y800" s="144">
        <v>1</v>
      </c>
      <c r="Z800" s="144">
        <v>0</v>
      </c>
      <c r="AA800" s="144">
        <v>0</v>
      </c>
      <c r="AB800" s="144">
        <v>0</v>
      </c>
      <c r="AC800" s="144">
        <v>0</v>
      </c>
      <c r="AD800" s="144">
        <v>0</v>
      </c>
      <c r="AE800" s="144">
        <v>0</v>
      </c>
      <c r="AF800" s="5">
        <v>48</v>
      </c>
    </row>
    <row r="801" spans="1:32" s="13" customFormat="1" ht="13.7" customHeight="1" x14ac:dyDescent="0.15">
      <c r="A801" s="9" t="s">
        <v>1114</v>
      </c>
      <c r="B801" s="9" t="s">
        <v>457</v>
      </c>
      <c r="C801" s="10" t="s">
        <v>459</v>
      </c>
      <c r="D801" s="147">
        <v>1</v>
      </c>
      <c r="E801" s="12">
        <v>0</v>
      </c>
      <c r="F801" s="12">
        <v>0</v>
      </c>
      <c r="G801" s="12">
        <v>0</v>
      </c>
      <c r="H801" s="12">
        <v>0</v>
      </c>
      <c r="I801" s="12">
        <v>4</v>
      </c>
      <c r="J801" s="12">
        <v>0</v>
      </c>
      <c r="K801" s="12">
        <v>1</v>
      </c>
      <c r="L801" s="12">
        <v>0</v>
      </c>
      <c r="M801" s="12">
        <v>0</v>
      </c>
      <c r="N801" s="12">
        <v>0</v>
      </c>
      <c r="O801" s="12">
        <v>3</v>
      </c>
      <c r="P801" s="12">
        <v>3</v>
      </c>
      <c r="Q801" s="144">
        <v>6</v>
      </c>
      <c r="R801" s="144">
        <v>1</v>
      </c>
      <c r="S801" s="144">
        <v>0</v>
      </c>
      <c r="T801" s="144">
        <v>1</v>
      </c>
      <c r="U801" s="144">
        <v>2</v>
      </c>
      <c r="V801" s="144">
        <v>1</v>
      </c>
      <c r="W801" s="144">
        <v>1</v>
      </c>
      <c r="X801" s="144">
        <v>1</v>
      </c>
      <c r="Y801" s="144">
        <v>0</v>
      </c>
      <c r="Z801" s="144">
        <v>0</v>
      </c>
      <c r="AA801" s="144">
        <v>0</v>
      </c>
      <c r="AB801" s="144">
        <v>0</v>
      </c>
      <c r="AC801" s="144">
        <v>0</v>
      </c>
      <c r="AD801" s="144">
        <v>0</v>
      </c>
      <c r="AE801" s="144">
        <v>0</v>
      </c>
      <c r="AF801" s="13">
        <v>49</v>
      </c>
    </row>
    <row r="802" spans="1:32" s="13" customFormat="1" ht="13.7" customHeight="1" x14ac:dyDescent="0.15">
      <c r="A802" s="14"/>
      <c r="B802" s="14" t="s">
        <v>1073</v>
      </c>
      <c r="C802" s="14">
        <f>COUNTA(C800:C801)</f>
        <v>2</v>
      </c>
      <c r="D802" s="16">
        <f>SUM(D800:D801)</f>
        <v>2</v>
      </c>
      <c r="E802" s="16">
        <f t="shared" ref="E802:AE802" si="408">SUM(E800:E801)</f>
        <v>0</v>
      </c>
      <c r="F802" s="16">
        <f t="shared" si="408"/>
        <v>1</v>
      </c>
      <c r="G802" s="16">
        <f t="shared" si="408"/>
        <v>0</v>
      </c>
      <c r="H802" s="16">
        <f t="shared" si="408"/>
        <v>0</v>
      </c>
      <c r="I802" s="16">
        <f t="shared" si="408"/>
        <v>21</v>
      </c>
      <c r="J802" s="16">
        <f t="shared" ref="J802" si="409">SUM(J800:J801)</f>
        <v>0</v>
      </c>
      <c r="K802" s="16">
        <f t="shared" si="408"/>
        <v>2</v>
      </c>
      <c r="L802" s="16">
        <f t="shared" ref="L802" si="410">SUM(L800:L801)</f>
        <v>0</v>
      </c>
      <c r="M802" s="16">
        <f t="shared" si="408"/>
        <v>0</v>
      </c>
      <c r="N802" s="16">
        <f t="shared" si="408"/>
        <v>0</v>
      </c>
      <c r="O802" s="16">
        <f t="shared" si="408"/>
        <v>13</v>
      </c>
      <c r="P802" s="16">
        <f t="shared" si="408"/>
        <v>13</v>
      </c>
      <c r="Q802" s="16">
        <f t="shared" si="408"/>
        <v>26</v>
      </c>
      <c r="R802" s="16">
        <f t="shared" si="408"/>
        <v>2</v>
      </c>
      <c r="S802" s="16">
        <f t="shared" si="408"/>
        <v>0</v>
      </c>
      <c r="T802" s="16">
        <f t="shared" si="408"/>
        <v>4</v>
      </c>
      <c r="U802" s="16">
        <f t="shared" si="408"/>
        <v>6</v>
      </c>
      <c r="V802" s="16">
        <f t="shared" si="408"/>
        <v>2</v>
      </c>
      <c r="W802" s="16">
        <f t="shared" si="408"/>
        <v>1</v>
      </c>
      <c r="X802" s="16">
        <f t="shared" si="408"/>
        <v>2</v>
      </c>
      <c r="Y802" s="16">
        <f t="shared" si="408"/>
        <v>1</v>
      </c>
      <c r="Z802" s="16">
        <f t="shared" si="408"/>
        <v>0</v>
      </c>
      <c r="AA802" s="16">
        <f t="shared" si="408"/>
        <v>0</v>
      </c>
      <c r="AB802" s="16">
        <f t="shared" si="408"/>
        <v>0</v>
      </c>
      <c r="AC802" s="16">
        <f t="shared" ref="AC802" si="411">SUM(AC800:AC801)</f>
        <v>0</v>
      </c>
      <c r="AD802" s="16">
        <f t="shared" si="408"/>
        <v>0</v>
      </c>
      <c r="AE802" s="16">
        <f t="shared" si="408"/>
        <v>0</v>
      </c>
      <c r="AF802" s="13">
        <v>50</v>
      </c>
    </row>
    <row r="803" spans="1:32" s="13" customFormat="1" ht="13.7" customHeight="1" x14ac:dyDescent="0.15">
      <c r="A803" s="9" t="s">
        <v>1114</v>
      </c>
      <c r="B803" s="9" t="s">
        <v>460</v>
      </c>
      <c r="C803" s="10" t="s">
        <v>461</v>
      </c>
      <c r="D803" s="12">
        <v>0</v>
      </c>
      <c r="E803" s="12">
        <v>0</v>
      </c>
      <c r="F803" s="12">
        <v>1</v>
      </c>
      <c r="G803" s="12">
        <v>0</v>
      </c>
      <c r="H803" s="12">
        <v>0</v>
      </c>
      <c r="I803" s="12">
        <v>4</v>
      </c>
      <c r="J803" s="12">
        <v>0</v>
      </c>
      <c r="K803" s="12">
        <v>2</v>
      </c>
      <c r="L803" s="12">
        <v>0</v>
      </c>
      <c r="M803" s="12">
        <v>0</v>
      </c>
      <c r="N803" s="12">
        <v>0</v>
      </c>
      <c r="O803" s="12">
        <v>2</v>
      </c>
      <c r="P803" s="12">
        <v>5</v>
      </c>
      <c r="Q803" s="144">
        <v>7</v>
      </c>
      <c r="R803" s="144">
        <v>0</v>
      </c>
      <c r="S803" s="144">
        <v>0</v>
      </c>
      <c r="T803" s="144">
        <v>2</v>
      </c>
      <c r="U803" s="144">
        <v>2</v>
      </c>
      <c r="V803" s="144">
        <v>1</v>
      </c>
      <c r="W803" s="144">
        <v>0</v>
      </c>
      <c r="X803" s="144">
        <v>1</v>
      </c>
      <c r="Y803" s="144">
        <v>0</v>
      </c>
      <c r="Z803" s="144">
        <v>0</v>
      </c>
      <c r="AA803" s="144">
        <v>0</v>
      </c>
      <c r="AB803" s="144">
        <v>2</v>
      </c>
      <c r="AC803" s="144">
        <v>0</v>
      </c>
      <c r="AD803" s="144">
        <v>0</v>
      </c>
      <c r="AE803" s="144">
        <v>2</v>
      </c>
      <c r="AF803" s="13">
        <v>51</v>
      </c>
    </row>
    <row r="804" spans="1:32" s="13" customFormat="1" ht="13.7" customHeight="1" x14ac:dyDescent="0.15">
      <c r="A804" s="14"/>
      <c r="B804" s="14" t="s">
        <v>1073</v>
      </c>
      <c r="C804" s="14">
        <v>1</v>
      </c>
      <c r="D804" s="16">
        <f>D803</f>
        <v>0</v>
      </c>
      <c r="E804" s="16">
        <f t="shared" ref="E804:AE804" si="412">E803</f>
        <v>0</v>
      </c>
      <c r="F804" s="16">
        <f t="shared" si="412"/>
        <v>1</v>
      </c>
      <c r="G804" s="16">
        <f t="shared" si="412"/>
        <v>0</v>
      </c>
      <c r="H804" s="16">
        <f t="shared" si="412"/>
        <v>0</v>
      </c>
      <c r="I804" s="16">
        <f t="shared" si="412"/>
        <v>4</v>
      </c>
      <c r="J804" s="16">
        <f t="shared" ref="J804" si="413">J803</f>
        <v>0</v>
      </c>
      <c r="K804" s="16">
        <f t="shared" si="412"/>
        <v>2</v>
      </c>
      <c r="L804" s="16">
        <f t="shared" ref="L804" si="414">L803</f>
        <v>0</v>
      </c>
      <c r="M804" s="16">
        <f t="shared" si="412"/>
        <v>0</v>
      </c>
      <c r="N804" s="16">
        <f t="shared" si="412"/>
        <v>0</v>
      </c>
      <c r="O804" s="16">
        <f t="shared" si="412"/>
        <v>2</v>
      </c>
      <c r="P804" s="16">
        <f t="shared" si="412"/>
        <v>5</v>
      </c>
      <c r="Q804" s="16">
        <f t="shared" si="412"/>
        <v>7</v>
      </c>
      <c r="R804" s="16">
        <f t="shared" si="412"/>
        <v>0</v>
      </c>
      <c r="S804" s="16">
        <f t="shared" si="412"/>
        <v>0</v>
      </c>
      <c r="T804" s="16">
        <f t="shared" si="412"/>
        <v>2</v>
      </c>
      <c r="U804" s="16">
        <f t="shared" si="412"/>
        <v>2</v>
      </c>
      <c r="V804" s="16">
        <f t="shared" si="412"/>
        <v>1</v>
      </c>
      <c r="W804" s="16">
        <f t="shared" si="412"/>
        <v>0</v>
      </c>
      <c r="X804" s="16">
        <f t="shared" si="412"/>
        <v>1</v>
      </c>
      <c r="Y804" s="16">
        <f t="shared" si="412"/>
        <v>0</v>
      </c>
      <c r="Z804" s="16">
        <f t="shared" si="412"/>
        <v>0</v>
      </c>
      <c r="AA804" s="16">
        <f t="shared" si="412"/>
        <v>0</v>
      </c>
      <c r="AB804" s="16">
        <f t="shared" si="412"/>
        <v>2</v>
      </c>
      <c r="AC804" s="16">
        <f t="shared" ref="AC804" si="415">AC803</f>
        <v>0</v>
      </c>
      <c r="AD804" s="16">
        <f t="shared" si="412"/>
        <v>0</v>
      </c>
      <c r="AE804" s="16">
        <f t="shared" si="412"/>
        <v>2</v>
      </c>
      <c r="AF804" s="13">
        <v>52</v>
      </c>
    </row>
    <row r="805" spans="1:32" s="5" customFormat="1" ht="13.7" customHeight="1" x14ac:dyDescent="0.15">
      <c r="A805" s="9" t="s">
        <v>1114</v>
      </c>
      <c r="B805" s="9" t="s">
        <v>462</v>
      </c>
      <c r="C805" s="10" t="s">
        <v>693</v>
      </c>
      <c r="D805" s="12">
        <v>1</v>
      </c>
      <c r="E805" s="12">
        <v>0</v>
      </c>
      <c r="F805" s="12">
        <v>1</v>
      </c>
      <c r="G805" s="12">
        <v>0</v>
      </c>
      <c r="H805" s="12">
        <v>0</v>
      </c>
      <c r="I805" s="12">
        <v>11</v>
      </c>
      <c r="J805" s="12">
        <v>0</v>
      </c>
      <c r="K805" s="12">
        <v>1</v>
      </c>
      <c r="L805" s="12">
        <v>0</v>
      </c>
      <c r="M805" s="12">
        <v>0</v>
      </c>
      <c r="N805" s="12">
        <v>0</v>
      </c>
      <c r="O805" s="12">
        <v>5</v>
      </c>
      <c r="P805" s="12">
        <v>9</v>
      </c>
      <c r="Q805" s="144">
        <v>14</v>
      </c>
      <c r="R805" s="144">
        <v>0</v>
      </c>
      <c r="S805" s="144">
        <v>0</v>
      </c>
      <c r="T805" s="144">
        <v>2</v>
      </c>
      <c r="U805" s="144">
        <v>2</v>
      </c>
      <c r="V805" s="144">
        <v>1</v>
      </c>
      <c r="W805" s="144">
        <v>2</v>
      </c>
      <c r="X805" s="144">
        <v>1</v>
      </c>
      <c r="Y805" s="144">
        <v>0</v>
      </c>
      <c r="Z805" s="144">
        <v>0</v>
      </c>
      <c r="AA805" s="144">
        <v>0</v>
      </c>
      <c r="AB805" s="144">
        <v>2</v>
      </c>
      <c r="AC805" s="144">
        <v>0</v>
      </c>
      <c r="AD805" s="144">
        <v>0</v>
      </c>
      <c r="AE805" s="144">
        <v>2</v>
      </c>
      <c r="AF805" s="5">
        <v>53</v>
      </c>
    </row>
    <row r="806" spans="1:32" s="13" customFormat="1" ht="13.7" customHeight="1" x14ac:dyDescent="0.15">
      <c r="A806" s="14"/>
      <c r="B806" s="14" t="s">
        <v>1073</v>
      </c>
      <c r="C806" s="14">
        <v>1</v>
      </c>
      <c r="D806" s="16">
        <f>D805</f>
        <v>1</v>
      </c>
      <c r="E806" s="16">
        <f t="shared" ref="E806:AE806" si="416">E805</f>
        <v>0</v>
      </c>
      <c r="F806" s="16">
        <f t="shared" si="416"/>
        <v>1</v>
      </c>
      <c r="G806" s="16">
        <f t="shared" si="416"/>
        <v>0</v>
      </c>
      <c r="H806" s="16">
        <f t="shared" si="416"/>
        <v>0</v>
      </c>
      <c r="I806" s="16">
        <f t="shared" si="416"/>
        <v>11</v>
      </c>
      <c r="J806" s="16">
        <f t="shared" ref="J806" si="417">J805</f>
        <v>0</v>
      </c>
      <c r="K806" s="16">
        <f t="shared" si="416"/>
        <v>1</v>
      </c>
      <c r="L806" s="16">
        <f t="shared" ref="L806" si="418">L805</f>
        <v>0</v>
      </c>
      <c r="M806" s="16">
        <f t="shared" si="416"/>
        <v>0</v>
      </c>
      <c r="N806" s="16">
        <f t="shared" si="416"/>
        <v>0</v>
      </c>
      <c r="O806" s="16">
        <f t="shared" si="416"/>
        <v>5</v>
      </c>
      <c r="P806" s="16">
        <f t="shared" si="416"/>
        <v>9</v>
      </c>
      <c r="Q806" s="16">
        <f t="shared" si="416"/>
        <v>14</v>
      </c>
      <c r="R806" s="16">
        <f t="shared" si="416"/>
        <v>0</v>
      </c>
      <c r="S806" s="16">
        <f t="shared" si="416"/>
        <v>0</v>
      </c>
      <c r="T806" s="16">
        <f t="shared" si="416"/>
        <v>2</v>
      </c>
      <c r="U806" s="16">
        <f t="shared" si="416"/>
        <v>2</v>
      </c>
      <c r="V806" s="16">
        <f t="shared" si="416"/>
        <v>1</v>
      </c>
      <c r="W806" s="16">
        <f t="shared" si="416"/>
        <v>2</v>
      </c>
      <c r="X806" s="16">
        <f t="shared" si="416"/>
        <v>1</v>
      </c>
      <c r="Y806" s="16">
        <f t="shared" si="416"/>
        <v>0</v>
      </c>
      <c r="Z806" s="16">
        <f t="shared" si="416"/>
        <v>0</v>
      </c>
      <c r="AA806" s="16">
        <f t="shared" si="416"/>
        <v>0</v>
      </c>
      <c r="AB806" s="16">
        <f t="shared" si="416"/>
        <v>2</v>
      </c>
      <c r="AC806" s="16">
        <f t="shared" ref="AC806" si="419">AC805</f>
        <v>0</v>
      </c>
      <c r="AD806" s="16">
        <f t="shared" si="416"/>
        <v>0</v>
      </c>
      <c r="AE806" s="16">
        <f t="shared" si="416"/>
        <v>2</v>
      </c>
      <c r="AF806" s="13">
        <v>54</v>
      </c>
    </row>
    <row r="807" spans="1:32" s="13" customFormat="1" ht="13.7" customHeight="1" x14ac:dyDescent="0.15">
      <c r="A807" s="9" t="s">
        <v>1114</v>
      </c>
      <c r="B807" s="9" t="s">
        <v>406</v>
      </c>
      <c r="C807" s="10" t="s">
        <v>407</v>
      </c>
      <c r="D807" s="12">
        <v>1</v>
      </c>
      <c r="E807" s="12">
        <v>0</v>
      </c>
      <c r="F807" s="12">
        <v>1</v>
      </c>
      <c r="G807" s="12">
        <v>0</v>
      </c>
      <c r="H807" s="12">
        <v>0</v>
      </c>
      <c r="I807" s="12">
        <v>10</v>
      </c>
      <c r="J807" s="12">
        <v>0</v>
      </c>
      <c r="K807" s="12">
        <v>1</v>
      </c>
      <c r="L807" s="12">
        <v>0</v>
      </c>
      <c r="M807" s="12">
        <v>0</v>
      </c>
      <c r="N807" s="12">
        <v>0</v>
      </c>
      <c r="O807" s="12">
        <v>4</v>
      </c>
      <c r="P807" s="12">
        <v>9</v>
      </c>
      <c r="Q807" s="144">
        <v>13</v>
      </c>
      <c r="R807" s="144">
        <v>1</v>
      </c>
      <c r="S807" s="144">
        <v>0</v>
      </c>
      <c r="T807" s="144">
        <v>3</v>
      </c>
      <c r="U807" s="144">
        <v>4</v>
      </c>
      <c r="V807" s="144">
        <v>1</v>
      </c>
      <c r="W807" s="144">
        <v>0</v>
      </c>
      <c r="X807" s="144">
        <v>1</v>
      </c>
      <c r="Y807" s="144">
        <v>0</v>
      </c>
      <c r="Z807" s="144">
        <v>0</v>
      </c>
      <c r="AA807" s="144">
        <v>0</v>
      </c>
      <c r="AB807" s="144">
        <v>2</v>
      </c>
      <c r="AC807" s="144">
        <v>0</v>
      </c>
      <c r="AD807" s="144">
        <v>0</v>
      </c>
      <c r="AE807" s="144">
        <v>2</v>
      </c>
      <c r="AF807" s="13">
        <v>66</v>
      </c>
    </row>
    <row r="808" spans="1:32" s="5" customFormat="1" ht="13.7" customHeight="1" x14ac:dyDescent="0.15">
      <c r="A808" s="9" t="s">
        <v>1114</v>
      </c>
      <c r="B808" s="9" t="s">
        <v>406</v>
      </c>
      <c r="C808" s="10" t="s">
        <v>408</v>
      </c>
      <c r="D808" s="12">
        <v>1</v>
      </c>
      <c r="E808" s="12">
        <v>0</v>
      </c>
      <c r="F808" s="12">
        <v>1</v>
      </c>
      <c r="G808" s="12">
        <v>0</v>
      </c>
      <c r="H808" s="12">
        <v>0</v>
      </c>
      <c r="I808" s="144">
        <v>2</v>
      </c>
      <c r="J808" s="144">
        <v>0</v>
      </c>
      <c r="K808" s="12">
        <v>0</v>
      </c>
      <c r="L808" s="12">
        <v>0</v>
      </c>
      <c r="M808" s="12">
        <v>0</v>
      </c>
      <c r="N808" s="12">
        <v>0</v>
      </c>
      <c r="O808" s="12">
        <v>4</v>
      </c>
      <c r="P808" s="12">
        <v>0</v>
      </c>
      <c r="Q808" s="144">
        <v>4</v>
      </c>
      <c r="R808" s="144">
        <v>0</v>
      </c>
      <c r="S808" s="144">
        <v>0</v>
      </c>
      <c r="T808" s="144">
        <v>2</v>
      </c>
      <c r="U808" s="144">
        <v>2</v>
      </c>
      <c r="V808" s="144">
        <v>1</v>
      </c>
      <c r="W808" s="144">
        <v>0</v>
      </c>
      <c r="X808" s="144">
        <v>1</v>
      </c>
      <c r="Y808" s="144">
        <v>0</v>
      </c>
      <c r="Z808" s="144">
        <v>0</v>
      </c>
      <c r="AA808" s="144">
        <v>0</v>
      </c>
      <c r="AB808" s="144">
        <v>0</v>
      </c>
      <c r="AC808" s="144">
        <v>0</v>
      </c>
      <c r="AD808" s="144">
        <v>0</v>
      </c>
      <c r="AE808" s="144">
        <v>0</v>
      </c>
      <c r="AF808" s="5">
        <v>67</v>
      </c>
    </row>
    <row r="809" spans="1:32" s="13" customFormat="1" ht="13.7" customHeight="1" x14ac:dyDescent="0.15">
      <c r="A809" s="14"/>
      <c r="B809" s="14" t="s">
        <v>1073</v>
      </c>
      <c r="C809" s="14">
        <f>COUNTA(C807:C808)</f>
        <v>2</v>
      </c>
      <c r="D809" s="16">
        <f t="shared" ref="D809:AE809" si="420">SUM(D807:D808)</f>
        <v>2</v>
      </c>
      <c r="E809" s="16">
        <f t="shared" si="420"/>
        <v>0</v>
      </c>
      <c r="F809" s="16">
        <f t="shared" si="420"/>
        <v>2</v>
      </c>
      <c r="G809" s="16">
        <f t="shared" si="420"/>
        <v>0</v>
      </c>
      <c r="H809" s="16">
        <f t="shared" si="420"/>
        <v>0</v>
      </c>
      <c r="I809" s="16">
        <f t="shared" si="420"/>
        <v>12</v>
      </c>
      <c r="J809" s="16">
        <f t="shared" ref="J809" si="421">SUM(J807:J808)</f>
        <v>0</v>
      </c>
      <c r="K809" s="16">
        <f t="shared" si="420"/>
        <v>1</v>
      </c>
      <c r="L809" s="16">
        <f t="shared" ref="L809" si="422">SUM(L807:L808)</f>
        <v>0</v>
      </c>
      <c r="M809" s="16">
        <f t="shared" si="420"/>
        <v>0</v>
      </c>
      <c r="N809" s="16">
        <f t="shared" si="420"/>
        <v>0</v>
      </c>
      <c r="O809" s="16">
        <f t="shared" si="420"/>
        <v>8</v>
      </c>
      <c r="P809" s="16">
        <f t="shared" si="420"/>
        <v>9</v>
      </c>
      <c r="Q809" s="16">
        <f t="shared" si="420"/>
        <v>17</v>
      </c>
      <c r="R809" s="16">
        <f t="shared" si="420"/>
        <v>1</v>
      </c>
      <c r="S809" s="16">
        <f t="shared" si="420"/>
        <v>0</v>
      </c>
      <c r="T809" s="16">
        <f t="shared" si="420"/>
        <v>5</v>
      </c>
      <c r="U809" s="16">
        <f t="shared" si="420"/>
        <v>6</v>
      </c>
      <c r="V809" s="16">
        <f t="shared" si="420"/>
        <v>2</v>
      </c>
      <c r="W809" s="16">
        <f t="shared" si="420"/>
        <v>0</v>
      </c>
      <c r="X809" s="16">
        <f t="shared" si="420"/>
        <v>2</v>
      </c>
      <c r="Y809" s="16">
        <f t="shared" si="420"/>
        <v>0</v>
      </c>
      <c r="Z809" s="16">
        <f t="shared" si="420"/>
        <v>0</v>
      </c>
      <c r="AA809" s="16">
        <f t="shared" si="420"/>
        <v>0</v>
      </c>
      <c r="AB809" s="16">
        <f t="shared" si="420"/>
        <v>2</v>
      </c>
      <c r="AC809" s="16">
        <f t="shared" ref="AC809" si="423">SUM(AC807:AC808)</f>
        <v>0</v>
      </c>
      <c r="AD809" s="16">
        <f t="shared" si="420"/>
        <v>0</v>
      </c>
      <c r="AE809" s="16">
        <f t="shared" si="420"/>
        <v>2</v>
      </c>
      <c r="AF809" s="13">
        <v>68</v>
      </c>
    </row>
    <row r="810" spans="1:32" s="13" customFormat="1" ht="13.7" customHeight="1" x14ac:dyDescent="0.15">
      <c r="A810" s="18"/>
      <c r="B810" s="18" t="s">
        <v>1074</v>
      </c>
      <c r="C810" s="18">
        <f t="shared" ref="C810:AE810" si="424">C725+C732+C740+C750+C809+C753+C757+C760+C762+C764+C766+C771+C779+C783+C788+C791+C793+C795+C797+C799+C802+C804+C806</f>
        <v>114</v>
      </c>
      <c r="D810" s="20">
        <f t="shared" si="424"/>
        <v>109</v>
      </c>
      <c r="E810" s="20">
        <f t="shared" si="424"/>
        <v>0</v>
      </c>
      <c r="F810" s="20">
        <f t="shared" si="424"/>
        <v>113</v>
      </c>
      <c r="G810" s="20">
        <f t="shared" si="424"/>
        <v>43</v>
      </c>
      <c r="H810" s="20">
        <f t="shared" si="424"/>
        <v>0</v>
      </c>
      <c r="I810" s="20">
        <f t="shared" si="424"/>
        <v>1739</v>
      </c>
      <c r="J810" s="20">
        <f t="shared" si="424"/>
        <v>9</v>
      </c>
      <c r="K810" s="20">
        <f t="shared" si="424"/>
        <v>112</v>
      </c>
      <c r="L810" s="20">
        <f t="shared" si="424"/>
        <v>0</v>
      </c>
      <c r="M810" s="20">
        <f t="shared" si="424"/>
        <v>39</v>
      </c>
      <c r="N810" s="20">
        <f t="shared" si="424"/>
        <v>6</v>
      </c>
      <c r="O810" s="20">
        <f t="shared" si="424"/>
        <v>1018</v>
      </c>
      <c r="P810" s="20">
        <f t="shared" si="424"/>
        <v>1152</v>
      </c>
      <c r="Q810" s="20">
        <f t="shared" si="424"/>
        <v>2170</v>
      </c>
      <c r="R810" s="20">
        <f t="shared" si="424"/>
        <v>111</v>
      </c>
      <c r="S810" s="20">
        <f t="shared" si="424"/>
        <v>0</v>
      </c>
      <c r="T810" s="20">
        <f t="shared" si="424"/>
        <v>480</v>
      </c>
      <c r="U810" s="20">
        <f t="shared" si="424"/>
        <v>591</v>
      </c>
      <c r="V810" s="20">
        <f t="shared" si="424"/>
        <v>101</v>
      </c>
      <c r="W810" s="20">
        <f t="shared" si="424"/>
        <v>250</v>
      </c>
      <c r="X810" s="20">
        <f t="shared" si="424"/>
        <v>111</v>
      </c>
      <c r="Y810" s="20">
        <f t="shared" si="424"/>
        <v>52</v>
      </c>
      <c r="Z810" s="20">
        <f t="shared" si="424"/>
        <v>7</v>
      </c>
      <c r="AA810" s="20">
        <f t="shared" si="424"/>
        <v>9</v>
      </c>
      <c r="AB810" s="20">
        <f t="shared" si="424"/>
        <v>71</v>
      </c>
      <c r="AC810" s="20">
        <f t="shared" si="424"/>
        <v>1</v>
      </c>
      <c r="AD810" s="20">
        <f t="shared" si="424"/>
        <v>1</v>
      </c>
      <c r="AE810" s="20">
        <f t="shared" si="424"/>
        <v>70</v>
      </c>
      <c r="AF810" s="13">
        <v>55</v>
      </c>
    </row>
    <row r="811" spans="1:32" s="13" customFormat="1" ht="13.7" customHeight="1" x14ac:dyDescent="0.15">
      <c r="A811" s="9" t="s">
        <v>1115</v>
      </c>
      <c r="B811" s="9" t="s">
        <v>923</v>
      </c>
      <c r="C811" s="10" t="s">
        <v>924</v>
      </c>
      <c r="D811" s="12">
        <v>1</v>
      </c>
      <c r="E811" s="12">
        <v>0</v>
      </c>
      <c r="F811" s="12">
        <v>1</v>
      </c>
      <c r="G811" s="12">
        <v>1</v>
      </c>
      <c r="H811" s="12">
        <v>0</v>
      </c>
      <c r="I811" s="12">
        <v>25</v>
      </c>
      <c r="J811" s="12">
        <v>2</v>
      </c>
      <c r="K811" s="12">
        <v>1</v>
      </c>
      <c r="L811" s="12">
        <v>0</v>
      </c>
      <c r="M811" s="12">
        <v>0</v>
      </c>
      <c r="N811" s="12">
        <v>0</v>
      </c>
      <c r="O811" s="12">
        <v>16</v>
      </c>
      <c r="P811" s="12">
        <v>15</v>
      </c>
      <c r="Q811" s="144">
        <v>31</v>
      </c>
      <c r="R811" s="144">
        <v>2</v>
      </c>
      <c r="S811" s="144">
        <v>0</v>
      </c>
      <c r="T811" s="144">
        <v>3</v>
      </c>
      <c r="U811" s="144">
        <v>5</v>
      </c>
      <c r="V811" s="144">
        <v>1</v>
      </c>
      <c r="W811" s="144">
        <v>6</v>
      </c>
      <c r="X811" s="144">
        <v>1</v>
      </c>
      <c r="Y811" s="144">
        <v>1</v>
      </c>
      <c r="Z811" s="144">
        <v>0</v>
      </c>
      <c r="AA811" s="144">
        <v>0</v>
      </c>
      <c r="AB811" s="144">
        <v>2</v>
      </c>
      <c r="AC811" s="144">
        <v>0</v>
      </c>
      <c r="AD811" s="144">
        <v>0</v>
      </c>
      <c r="AE811" s="144">
        <v>2</v>
      </c>
      <c r="AF811" s="13">
        <v>56</v>
      </c>
    </row>
    <row r="812" spans="1:32" s="13" customFormat="1" ht="13.7" customHeight="1" x14ac:dyDescent="0.15">
      <c r="A812" s="9" t="s">
        <v>1115</v>
      </c>
      <c r="B812" s="9" t="s">
        <v>923</v>
      </c>
      <c r="C812" s="10" t="s">
        <v>617</v>
      </c>
      <c r="D812" s="12">
        <v>1</v>
      </c>
      <c r="E812" s="12">
        <v>0</v>
      </c>
      <c r="F812" s="12">
        <v>1</v>
      </c>
      <c r="G812" s="12">
        <v>1</v>
      </c>
      <c r="H812" s="12">
        <v>0</v>
      </c>
      <c r="I812" s="12">
        <v>22</v>
      </c>
      <c r="J812" s="12">
        <v>2</v>
      </c>
      <c r="K812" s="12">
        <v>1</v>
      </c>
      <c r="L812" s="12">
        <v>0</v>
      </c>
      <c r="M812" s="12">
        <v>1</v>
      </c>
      <c r="N812" s="12">
        <v>0</v>
      </c>
      <c r="O812" s="12">
        <v>7</v>
      </c>
      <c r="P812" s="12">
        <v>22</v>
      </c>
      <c r="Q812" s="144">
        <v>29</v>
      </c>
      <c r="R812" s="144">
        <v>0</v>
      </c>
      <c r="S812" s="144">
        <v>0</v>
      </c>
      <c r="T812" s="144">
        <v>7</v>
      </c>
      <c r="U812" s="144">
        <v>7</v>
      </c>
      <c r="V812" s="144">
        <v>1</v>
      </c>
      <c r="W812" s="144">
        <v>6</v>
      </c>
      <c r="X812" s="144">
        <v>1</v>
      </c>
      <c r="Y812" s="144">
        <v>1</v>
      </c>
      <c r="Z812" s="144">
        <v>1</v>
      </c>
      <c r="AA812" s="144">
        <v>1</v>
      </c>
      <c r="AB812" s="144">
        <v>1</v>
      </c>
      <c r="AC812" s="144">
        <v>0</v>
      </c>
      <c r="AD812" s="144">
        <v>0</v>
      </c>
      <c r="AE812" s="144">
        <v>1</v>
      </c>
      <c r="AF812" s="13">
        <v>57</v>
      </c>
    </row>
    <row r="813" spans="1:32" s="13" customFormat="1" ht="13.7" customHeight="1" x14ac:dyDescent="0.15">
      <c r="A813" s="9" t="s">
        <v>1115</v>
      </c>
      <c r="B813" s="9" t="s">
        <v>923</v>
      </c>
      <c r="C813" s="10" t="s">
        <v>925</v>
      </c>
      <c r="D813" s="12">
        <v>1</v>
      </c>
      <c r="E813" s="12">
        <v>0</v>
      </c>
      <c r="F813" s="12">
        <v>1</v>
      </c>
      <c r="G813" s="12">
        <v>0</v>
      </c>
      <c r="H813" s="12">
        <v>0</v>
      </c>
      <c r="I813" s="12">
        <v>6</v>
      </c>
      <c r="J813" s="12">
        <v>0</v>
      </c>
      <c r="K813" s="12">
        <v>1</v>
      </c>
      <c r="L813" s="12">
        <v>0</v>
      </c>
      <c r="M813" s="12">
        <v>0</v>
      </c>
      <c r="N813" s="12">
        <v>0</v>
      </c>
      <c r="O813" s="12">
        <v>4</v>
      </c>
      <c r="P813" s="12">
        <v>5</v>
      </c>
      <c r="Q813" s="144">
        <v>9</v>
      </c>
      <c r="R813" s="144">
        <v>1</v>
      </c>
      <c r="S813" s="144">
        <v>0</v>
      </c>
      <c r="T813" s="144">
        <v>1</v>
      </c>
      <c r="U813" s="144">
        <v>2</v>
      </c>
      <c r="V813" s="144">
        <v>1</v>
      </c>
      <c r="W813" s="144">
        <v>3</v>
      </c>
      <c r="X813" s="144">
        <v>1</v>
      </c>
      <c r="Y813" s="144">
        <v>0</v>
      </c>
      <c r="Z813" s="144">
        <v>0</v>
      </c>
      <c r="AA813" s="144">
        <v>0</v>
      </c>
      <c r="AB813" s="144">
        <v>0</v>
      </c>
      <c r="AC813" s="144">
        <v>0</v>
      </c>
      <c r="AD813" s="144">
        <v>0</v>
      </c>
      <c r="AE813" s="144">
        <v>0</v>
      </c>
      <c r="AF813" s="13">
        <v>58</v>
      </c>
    </row>
    <row r="814" spans="1:32" s="13" customFormat="1" ht="13.7" customHeight="1" x14ac:dyDescent="0.15">
      <c r="A814" s="9" t="s">
        <v>1115</v>
      </c>
      <c r="B814" s="9" t="s">
        <v>923</v>
      </c>
      <c r="C814" s="10" t="s">
        <v>926</v>
      </c>
      <c r="D814" s="12">
        <v>1</v>
      </c>
      <c r="E814" s="12">
        <v>0</v>
      </c>
      <c r="F814" s="12">
        <v>1</v>
      </c>
      <c r="G814" s="12">
        <v>0</v>
      </c>
      <c r="H814" s="12">
        <v>0</v>
      </c>
      <c r="I814" s="12">
        <v>11</v>
      </c>
      <c r="J814" s="12">
        <v>0</v>
      </c>
      <c r="K814" s="12">
        <v>1</v>
      </c>
      <c r="L814" s="12">
        <v>0</v>
      </c>
      <c r="M814" s="12">
        <v>0</v>
      </c>
      <c r="N814" s="12">
        <v>0</v>
      </c>
      <c r="O814" s="12">
        <v>8</v>
      </c>
      <c r="P814" s="12">
        <v>6</v>
      </c>
      <c r="Q814" s="144">
        <v>14</v>
      </c>
      <c r="R814" s="144">
        <v>1</v>
      </c>
      <c r="S814" s="144">
        <v>0</v>
      </c>
      <c r="T814" s="144">
        <v>1</v>
      </c>
      <c r="U814" s="144">
        <v>2</v>
      </c>
      <c r="V814" s="144">
        <v>1</v>
      </c>
      <c r="W814" s="144">
        <v>2</v>
      </c>
      <c r="X814" s="144">
        <v>1</v>
      </c>
      <c r="Y814" s="144">
        <v>0</v>
      </c>
      <c r="Z814" s="144">
        <v>0</v>
      </c>
      <c r="AA814" s="144">
        <v>0</v>
      </c>
      <c r="AB814" s="144">
        <v>0</v>
      </c>
      <c r="AC814" s="144">
        <v>0</v>
      </c>
      <c r="AD814" s="144">
        <v>1</v>
      </c>
      <c r="AE814" s="144">
        <v>0</v>
      </c>
      <c r="AF814" s="13">
        <v>59</v>
      </c>
    </row>
    <row r="815" spans="1:32" s="5" customFormat="1" ht="13.7" customHeight="1" x14ac:dyDescent="0.15">
      <c r="A815" s="9" t="s">
        <v>1115</v>
      </c>
      <c r="B815" s="9" t="s">
        <v>923</v>
      </c>
      <c r="C815" s="10" t="s">
        <v>711</v>
      </c>
      <c r="D815" s="12">
        <v>1</v>
      </c>
      <c r="E815" s="12">
        <v>0</v>
      </c>
      <c r="F815" s="12">
        <v>1</v>
      </c>
      <c r="G815" s="12">
        <v>0</v>
      </c>
      <c r="H815" s="12">
        <v>0</v>
      </c>
      <c r="I815" s="12">
        <v>16</v>
      </c>
      <c r="J815" s="12">
        <v>0</v>
      </c>
      <c r="K815" s="12">
        <v>1</v>
      </c>
      <c r="L815" s="12">
        <v>0</v>
      </c>
      <c r="M815" s="12">
        <v>0</v>
      </c>
      <c r="N815" s="12">
        <v>0</v>
      </c>
      <c r="O815" s="12">
        <v>10</v>
      </c>
      <c r="P815" s="12">
        <v>9</v>
      </c>
      <c r="Q815" s="144">
        <v>19</v>
      </c>
      <c r="R815" s="144">
        <v>2</v>
      </c>
      <c r="S815" s="144">
        <v>0</v>
      </c>
      <c r="T815" s="144">
        <v>6</v>
      </c>
      <c r="U815" s="144">
        <v>8</v>
      </c>
      <c r="V815" s="144">
        <v>1</v>
      </c>
      <c r="W815" s="144">
        <v>2</v>
      </c>
      <c r="X815" s="144">
        <v>1</v>
      </c>
      <c r="Y815" s="144">
        <v>1</v>
      </c>
      <c r="Z815" s="144">
        <v>0</v>
      </c>
      <c r="AA815" s="144">
        <v>0</v>
      </c>
      <c r="AB815" s="144">
        <v>1</v>
      </c>
      <c r="AC815" s="144">
        <v>0</v>
      </c>
      <c r="AD815" s="144">
        <v>0</v>
      </c>
      <c r="AE815" s="144">
        <v>1</v>
      </c>
      <c r="AF815" s="5">
        <v>60</v>
      </c>
    </row>
    <row r="816" spans="1:32" s="13" customFormat="1" ht="13.7" customHeight="1" x14ac:dyDescent="0.15">
      <c r="A816" s="14"/>
      <c r="B816" s="14" t="s">
        <v>1073</v>
      </c>
      <c r="C816" s="14">
        <f>COUNTA(C811:C815)</f>
        <v>5</v>
      </c>
      <c r="D816" s="16">
        <f>SUM(D811:D815)</f>
        <v>5</v>
      </c>
      <c r="E816" s="16">
        <f t="shared" ref="E816:AE816" si="425">SUM(E811:E815)</f>
        <v>0</v>
      </c>
      <c r="F816" s="16">
        <f t="shared" si="425"/>
        <v>5</v>
      </c>
      <c r="G816" s="16">
        <f t="shared" si="425"/>
        <v>2</v>
      </c>
      <c r="H816" s="16">
        <f t="shared" si="425"/>
        <v>0</v>
      </c>
      <c r="I816" s="16">
        <f t="shared" si="425"/>
        <v>80</v>
      </c>
      <c r="J816" s="16">
        <f t="shared" ref="J816" si="426">SUM(J811:J815)</f>
        <v>4</v>
      </c>
      <c r="K816" s="16">
        <f t="shared" si="425"/>
        <v>5</v>
      </c>
      <c r="L816" s="16">
        <f t="shared" ref="L816" si="427">SUM(L811:L815)</f>
        <v>0</v>
      </c>
      <c r="M816" s="16">
        <f t="shared" si="425"/>
        <v>1</v>
      </c>
      <c r="N816" s="16">
        <f t="shared" si="425"/>
        <v>0</v>
      </c>
      <c r="O816" s="16">
        <f t="shared" si="425"/>
        <v>45</v>
      </c>
      <c r="P816" s="16">
        <f t="shared" si="425"/>
        <v>57</v>
      </c>
      <c r="Q816" s="16">
        <f t="shared" si="425"/>
        <v>102</v>
      </c>
      <c r="R816" s="16">
        <f t="shared" si="425"/>
        <v>6</v>
      </c>
      <c r="S816" s="16">
        <f t="shared" si="425"/>
        <v>0</v>
      </c>
      <c r="T816" s="16">
        <f t="shared" si="425"/>
        <v>18</v>
      </c>
      <c r="U816" s="16">
        <f t="shared" si="425"/>
        <v>24</v>
      </c>
      <c r="V816" s="16">
        <f t="shared" si="425"/>
        <v>5</v>
      </c>
      <c r="W816" s="16">
        <f t="shared" si="425"/>
        <v>19</v>
      </c>
      <c r="X816" s="16">
        <f t="shared" si="425"/>
        <v>5</v>
      </c>
      <c r="Y816" s="16">
        <f t="shared" si="425"/>
        <v>3</v>
      </c>
      <c r="Z816" s="16">
        <f t="shared" si="425"/>
        <v>1</v>
      </c>
      <c r="AA816" s="16">
        <f t="shared" si="425"/>
        <v>1</v>
      </c>
      <c r="AB816" s="16">
        <f t="shared" si="425"/>
        <v>4</v>
      </c>
      <c r="AC816" s="16">
        <f t="shared" ref="AC816" si="428">SUM(AC811:AC815)</f>
        <v>0</v>
      </c>
      <c r="AD816" s="16">
        <f t="shared" si="425"/>
        <v>1</v>
      </c>
      <c r="AE816" s="16">
        <f t="shared" si="425"/>
        <v>4</v>
      </c>
      <c r="AF816" s="13">
        <v>61</v>
      </c>
    </row>
    <row r="817" spans="1:32" s="13" customFormat="1" ht="13.7" customHeight="1" x14ac:dyDescent="0.15">
      <c r="A817" s="9" t="s">
        <v>1115</v>
      </c>
      <c r="B817" s="9" t="s">
        <v>463</v>
      </c>
      <c r="C817" s="10" t="s">
        <v>464</v>
      </c>
      <c r="D817" s="12">
        <v>1</v>
      </c>
      <c r="E817" s="12">
        <v>0</v>
      </c>
      <c r="F817" s="12">
        <v>1</v>
      </c>
      <c r="G817" s="12">
        <v>0</v>
      </c>
      <c r="H817" s="12">
        <v>0</v>
      </c>
      <c r="I817" s="12">
        <v>13</v>
      </c>
      <c r="J817" s="12">
        <v>0</v>
      </c>
      <c r="K817" s="12">
        <v>1</v>
      </c>
      <c r="L817" s="12">
        <v>0</v>
      </c>
      <c r="M817" s="12">
        <v>1</v>
      </c>
      <c r="N817" s="12">
        <v>0</v>
      </c>
      <c r="O817" s="12">
        <v>10</v>
      </c>
      <c r="P817" s="12">
        <v>7</v>
      </c>
      <c r="Q817" s="144">
        <v>17</v>
      </c>
      <c r="R817" s="144">
        <v>1</v>
      </c>
      <c r="S817" s="144">
        <v>0</v>
      </c>
      <c r="T817" s="144">
        <v>14</v>
      </c>
      <c r="U817" s="144">
        <v>15</v>
      </c>
      <c r="V817" s="144">
        <v>1</v>
      </c>
      <c r="W817" s="144">
        <v>1</v>
      </c>
      <c r="X817" s="144">
        <v>1</v>
      </c>
      <c r="Y817" s="144">
        <v>0</v>
      </c>
      <c r="Z817" s="144">
        <v>0</v>
      </c>
      <c r="AA817" s="144">
        <v>0</v>
      </c>
      <c r="AB817" s="144">
        <v>0</v>
      </c>
      <c r="AC817" s="144">
        <v>0</v>
      </c>
      <c r="AD817" s="144">
        <v>0</v>
      </c>
      <c r="AE817" s="144">
        <v>0</v>
      </c>
      <c r="AF817" s="13">
        <v>62</v>
      </c>
    </row>
    <row r="818" spans="1:32" s="5" customFormat="1" ht="13.7" customHeight="1" x14ac:dyDescent="0.15">
      <c r="A818" s="14"/>
      <c r="B818" s="14" t="s">
        <v>1073</v>
      </c>
      <c r="C818" s="14">
        <f>COUNTA(C817:C817)</f>
        <v>1</v>
      </c>
      <c r="D818" s="16">
        <f t="shared" ref="D818:AE818" si="429">SUM(D817:D817)</f>
        <v>1</v>
      </c>
      <c r="E818" s="16">
        <f t="shared" si="429"/>
        <v>0</v>
      </c>
      <c r="F818" s="16">
        <f t="shared" si="429"/>
        <v>1</v>
      </c>
      <c r="G818" s="16">
        <f t="shared" si="429"/>
        <v>0</v>
      </c>
      <c r="H818" s="16">
        <f t="shared" si="429"/>
        <v>0</v>
      </c>
      <c r="I818" s="16">
        <f t="shared" si="429"/>
        <v>13</v>
      </c>
      <c r="J818" s="16">
        <f t="shared" ref="J818" si="430">SUM(J817:J817)</f>
        <v>0</v>
      </c>
      <c r="K818" s="16">
        <f t="shared" si="429"/>
        <v>1</v>
      </c>
      <c r="L818" s="16">
        <f t="shared" ref="L818" si="431">SUM(L817:L817)</f>
        <v>0</v>
      </c>
      <c r="M818" s="16">
        <f t="shared" si="429"/>
        <v>1</v>
      </c>
      <c r="N818" s="16">
        <f t="shared" si="429"/>
        <v>0</v>
      </c>
      <c r="O818" s="16">
        <f t="shared" si="429"/>
        <v>10</v>
      </c>
      <c r="P818" s="16">
        <f t="shared" si="429"/>
        <v>7</v>
      </c>
      <c r="Q818" s="16">
        <f t="shared" si="429"/>
        <v>17</v>
      </c>
      <c r="R818" s="16">
        <f t="shared" si="429"/>
        <v>1</v>
      </c>
      <c r="S818" s="16">
        <f t="shared" si="429"/>
        <v>0</v>
      </c>
      <c r="T818" s="16">
        <f t="shared" si="429"/>
        <v>14</v>
      </c>
      <c r="U818" s="16">
        <f t="shared" si="429"/>
        <v>15</v>
      </c>
      <c r="V818" s="16">
        <f t="shared" si="429"/>
        <v>1</v>
      </c>
      <c r="W818" s="16">
        <f t="shared" si="429"/>
        <v>1</v>
      </c>
      <c r="X818" s="16">
        <f t="shared" si="429"/>
        <v>1</v>
      </c>
      <c r="Y818" s="16">
        <f t="shared" si="429"/>
        <v>0</v>
      </c>
      <c r="Z818" s="16">
        <f t="shared" si="429"/>
        <v>0</v>
      </c>
      <c r="AA818" s="16">
        <f t="shared" si="429"/>
        <v>0</v>
      </c>
      <c r="AB818" s="16">
        <f t="shared" si="429"/>
        <v>0</v>
      </c>
      <c r="AC818" s="16">
        <f t="shared" ref="AC818" si="432">SUM(AC817:AC817)</f>
        <v>0</v>
      </c>
      <c r="AD818" s="16">
        <f t="shared" si="429"/>
        <v>0</v>
      </c>
      <c r="AE818" s="16">
        <f t="shared" si="429"/>
        <v>0</v>
      </c>
      <c r="AF818" s="5">
        <v>63</v>
      </c>
    </row>
    <row r="819" spans="1:32" s="13" customFormat="1" ht="13.7" customHeight="1" x14ac:dyDescent="0.15">
      <c r="A819" s="9" t="s">
        <v>1115</v>
      </c>
      <c r="B819" s="9" t="s">
        <v>465</v>
      </c>
      <c r="C819" s="10" t="s">
        <v>466</v>
      </c>
      <c r="D819" s="12">
        <v>1</v>
      </c>
      <c r="E819" s="12">
        <v>0</v>
      </c>
      <c r="F819" s="12">
        <v>1</v>
      </c>
      <c r="G819" s="12">
        <v>0</v>
      </c>
      <c r="H819" s="12">
        <v>0</v>
      </c>
      <c r="I819" s="12">
        <v>12</v>
      </c>
      <c r="J819" s="12">
        <v>0</v>
      </c>
      <c r="K819" s="12">
        <v>1</v>
      </c>
      <c r="L819" s="12">
        <v>0</v>
      </c>
      <c r="M819" s="12">
        <v>1</v>
      </c>
      <c r="N819" s="12">
        <v>0</v>
      </c>
      <c r="O819" s="12">
        <v>9</v>
      </c>
      <c r="P819" s="12">
        <v>7</v>
      </c>
      <c r="Q819" s="144">
        <v>16</v>
      </c>
      <c r="R819" s="144">
        <v>1</v>
      </c>
      <c r="S819" s="144">
        <v>0</v>
      </c>
      <c r="T819" s="144">
        <v>1</v>
      </c>
      <c r="U819" s="144">
        <v>2</v>
      </c>
      <c r="V819" s="144">
        <v>1</v>
      </c>
      <c r="W819" s="144">
        <v>0</v>
      </c>
      <c r="X819" s="144">
        <v>1</v>
      </c>
      <c r="Y819" s="144">
        <v>0</v>
      </c>
      <c r="Z819" s="144">
        <v>0</v>
      </c>
      <c r="AA819" s="144">
        <v>0</v>
      </c>
      <c r="AB819" s="144">
        <v>0</v>
      </c>
      <c r="AC819" s="144">
        <v>0</v>
      </c>
      <c r="AD819" s="144">
        <v>0</v>
      </c>
      <c r="AE819" s="144">
        <v>0</v>
      </c>
      <c r="AF819" s="13">
        <v>64</v>
      </c>
    </row>
    <row r="820" spans="1:32" s="13" customFormat="1" ht="13.7" customHeight="1" x14ac:dyDescent="0.15">
      <c r="A820" s="9" t="s">
        <v>1115</v>
      </c>
      <c r="B820" s="9" t="s">
        <v>465</v>
      </c>
      <c r="C820" s="10" t="s">
        <v>467</v>
      </c>
      <c r="D820" s="12">
        <v>1</v>
      </c>
      <c r="E820" s="12">
        <v>0</v>
      </c>
      <c r="F820" s="12">
        <v>1</v>
      </c>
      <c r="G820" s="12">
        <v>0</v>
      </c>
      <c r="H820" s="12">
        <v>0</v>
      </c>
      <c r="I820" s="12">
        <v>5</v>
      </c>
      <c r="J820" s="12">
        <v>0</v>
      </c>
      <c r="K820" s="12">
        <v>1</v>
      </c>
      <c r="L820" s="12">
        <v>0</v>
      </c>
      <c r="M820" s="12">
        <v>0</v>
      </c>
      <c r="N820" s="12">
        <v>0</v>
      </c>
      <c r="O820" s="12">
        <v>3</v>
      </c>
      <c r="P820" s="12">
        <v>5</v>
      </c>
      <c r="Q820" s="144">
        <v>8</v>
      </c>
      <c r="R820" s="144">
        <v>1</v>
      </c>
      <c r="S820" s="144">
        <v>0</v>
      </c>
      <c r="T820" s="144">
        <v>2</v>
      </c>
      <c r="U820" s="144">
        <v>3</v>
      </c>
      <c r="V820" s="144">
        <v>1</v>
      </c>
      <c r="W820" s="144">
        <v>0</v>
      </c>
      <c r="X820" s="144">
        <v>1</v>
      </c>
      <c r="Y820" s="144">
        <v>0</v>
      </c>
      <c r="Z820" s="144">
        <v>0</v>
      </c>
      <c r="AA820" s="144">
        <v>0</v>
      </c>
      <c r="AB820" s="144">
        <v>1</v>
      </c>
      <c r="AC820" s="144">
        <v>0</v>
      </c>
      <c r="AD820" s="144">
        <v>0</v>
      </c>
      <c r="AE820" s="144">
        <v>1</v>
      </c>
      <c r="AF820" s="13">
        <v>65</v>
      </c>
    </row>
    <row r="821" spans="1:32" s="5" customFormat="1" ht="13.7" customHeight="1" x14ac:dyDescent="0.15">
      <c r="A821" s="14"/>
      <c r="B821" s="14" t="s">
        <v>1073</v>
      </c>
      <c r="C821" s="14">
        <f>COUNTA(C819:C820)</f>
        <v>2</v>
      </c>
      <c r="D821" s="16">
        <f>SUM(D819:D820)</f>
        <v>2</v>
      </c>
      <c r="E821" s="16">
        <f t="shared" ref="E821:AE821" si="433">SUM(E819:E820)</f>
        <v>0</v>
      </c>
      <c r="F821" s="16">
        <f t="shared" si="433"/>
        <v>2</v>
      </c>
      <c r="G821" s="16">
        <f t="shared" si="433"/>
        <v>0</v>
      </c>
      <c r="H821" s="16">
        <f t="shared" si="433"/>
        <v>0</v>
      </c>
      <c r="I821" s="16">
        <f t="shared" si="433"/>
        <v>17</v>
      </c>
      <c r="J821" s="16">
        <f t="shared" ref="J821" si="434">SUM(J819:J820)</f>
        <v>0</v>
      </c>
      <c r="K821" s="16">
        <f t="shared" si="433"/>
        <v>2</v>
      </c>
      <c r="L821" s="16">
        <f t="shared" ref="L821" si="435">SUM(L819:L820)</f>
        <v>0</v>
      </c>
      <c r="M821" s="16">
        <f t="shared" si="433"/>
        <v>1</v>
      </c>
      <c r="N821" s="16">
        <f t="shared" si="433"/>
        <v>0</v>
      </c>
      <c r="O821" s="16">
        <f t="shared" si="433"/>
        <v>12</v>
      </c>
      <c r="P821" s="16">
        <f t="shared" si="433"/>
        <v>12</v>
      </c>
      <c r="Q821" s="16">
        <f t="shared" si="433"/>
        <v>24</v>
      </c>
      <c r="R821" s="16">
        <f t="shared" si="433"/>
        <v>2</v>
      </c>
      <c r="S821" s="16">
        <f t="shared" si="433"/>
        <v>0</v>
      </c>
      <c r="T821" s="16">
        <f t="shared" si="433"/>
        <v>3</v>
      </c>
      <c r="U821" s="16">
        <f t="shared" si="433"/>
        <v>5</v>
      </c>
      <c r="V821" s="16">
        <f t="shared" si="433"/>
        <v>2</v>
      </c>
      <c r="W821" s="16">
        <f t="shared" si="433"/>
        <v>0</v>
      </c>
      <c r="X821" s="16">
        <f t="shared" si="433"/>
        <v>2</v>
      </c>
      <c r="Y821" s="16">
        <f t="shared" si="433"/>
        <v>0</v>
      </c>
      <c r="Z821" s="16">
        <f t="shared" si="433"/>
        <v>0</v>
      </c>
      <c r="AA821" s="16">
        <f t="shared" si="433"/>
        <v>0</v>
      </c>
      <c r="AB821" s="16">
        <f t="shared" si="433"/>
        <v>1</v>
      </c>
      <c r="AC821" s="16">
        <f t="shared" ref="AC821" si="436">SUM(AC819:AC820)</f>
        <v>0</v>
      </c>
      <c r="AD821" s="16">
        <f t="shared" si="433"/>
        <v>0</v>
      </c>
      <c r="AE821" s="16">
        <f t="shared" si="433"/>
        <v>1</v>
      </c>
      <c r="AF821" s="5">
        <v>66</v>
      </c>
    </row>
    <row r="822" spans="1:32" s="13" customFormat="1" ht="13.7" customHeight="1" x14ac:dyDescent="0.15">
      <c r="A822" s="9" t="s">
        <v>1115</v>
      </c>
      <c r="B822" s="9" t="s">
        <v>468</v>
      </c>
      <c r="C822" s="10" t="s">
        <v>469</v>
      </c>
      <c r="D822" s="12">
        <v>1</v>
      </c>
      <c r="E822" s="12">
        <v>0</v>
      </c>
      <c r="F822" s="12">
        <v>1</v>
      </c>
      <c r="G822" s="12">
        <v>0</v>
      </c>
      <c r="H822" s="12">
        <v>0</v>
      </c>
      <c r="I822" s="12">
        <v>12</v>
      </c>
      <c r="J822" s="12">
        <v>0</v>
      </c>
      <c r="K822" s="12">
        <v>1</v>
      </c>
      <c r="L822" s="12">
        <v>0</v>
      </c>
      <c r="M822" s="12">
        <v>0</v>
      </c>
      <c r="N822" s="12">
        <v>1</v>
      </c>
      <c r="O822" s="12">
        <v>7</v>
      </c>
      <c r="P822" s="12">
        <v>9</v>
      </c>
      <c r="Q822" s="144">
        <v>16</v>
      </c>
      <c r="R822" s="144">
        <v>1</v>
      </c>
      <c r="S822" s="144">
        <v>0</v>
      </c>
      <c r="T822" s="144">
        <v>3</v>
      </c>
      <c r="U822" s="144">
        <v>4</v>
      </c>
      <c r="V822" s="144">
        <v>1</v>
      </c>
      <c r="W822" s="144">
        <v>2</v>
      </c>
      <c r="X822" s="144">
        <v>1</v>
      </c>
      <c r="Y822" s="144">
        <v>0</v>
      </c>
      <c r="Z822" s="144">
        <v>0</v>
      </c>
      <c r="AA822" s="144">
        <v>0</v>
      </c>
      <c r="AB822" s="144">
        <v>0</v>
      </c>
      <c r="AC822" s="144">
        <v>0</v>
      </c>
      <c r="AD822" s="144">
        <v>0</v>
      </c>
      <c r="AE822" s="144">
        <v>0</v>
      </c>
      <c r="AF822" s="13">
        <v>67</v>
      </c>
    </row>
    <row r="823" spans="1:32" s="5" customFormat="1" ht="13.7" customHeight="1" x14ac:dyDescent="0.15">
      <c r="A823" s="9" t="s">
        <v>1115</v>
      </c>
      <c r="B823" s="9" t="s">
        <v>468</v>
      </c>
      <c r="C823" s="10" t="s">
        <v>470</v>
      </c>
      <c r="D823" s="12">
        <v>1</v>
      </c>
      <c r="E823" s="12">
        <v>0</v>
      </c>
      <c r="F823" s="12">
        <v>1</v>
      </c>
      <c r="G823" s="12">
        <v>0</v>
      </c>
      <c r="H823" s="12">
        <v>0</v>
      </c>
      <c r="I823" s="12">
        <v>11</v>
      </c>
      <c r="J823" s="12">
        <v>0</v>
      </c>
      <c r="K823" s="12">
        <v>1</v>
      </c>
      <c r="L823" s="12">
        <v>0</v>
      </c>
      <c r="M823" s="12">
        <v>1</v>
      </c>
      <c r="N823" s="12">
        <v>0</v>
      </c>
      <c r="O823" s="12">
        <v>8</v>
      </c>
      <c r="P823" s="12">
        <v>7</v>
      </c>
      <c r="Q823" s="144">
        <v>15</v>
      </c>
      <c r="R823" s="144">
        <v>1</v>
      </c>
      <c r="S823" s="144">
        <v>0</v>
      </c>
      <c r="T823" s="144">
        <v>2</v>
      </c>
      <c r="U823" s="144">
        <v>3</v>
      </c>
      <c r="V823" s="144">
        <v>1</v>
      </c>
      <c r="W823" s="144">
        <v>1</v>
      </c>
      <c r="X823" s="144">
        <v>1</v>
      </c>
      <c r="Y823" s="144">
        <v>0</v>
      </c>
      <c r="Z823" s="144">
        <v>0</v>
      </c>
      <c r="AA823" s="144">
        <v>0</v>
      </c>
      <c r="AB823" s="144">
        <v>0</v>
      </c>
      <c r="AC823" s="144">
        <v>0</v>
      </c>
      <c r="AD823" s="144">
        <v>0</v>
      </c>
      <c r="AE823" s="144">
        <v>0</v>
      </c>
      <c r="AF823" s="5">
        <v>68</v>
      </c>
    </row>
    <row r="824" spans="1:32" s="13" customFormat="1" ht="13.7" customHeight="1" x14ac:dyDescent="0.15">
      <c r="A824" s="14"/>
      <c r="B824" s="14" t="s">
        <v>1073</v>
      </c>
      <c r="C824" s="14">
        <f>COUNTA(C822:C823)</f>
        <v>2</v>
      </c>
      <c r="D824" s="16">
        <f>SUM(D822:D823)</f>
        <v>2</v>
      </c>
      <c r="E824" s="16">
        <f t="shared" ref="E824:AE824" si="437">SUM(E822:E823)</f>
        <v>0</v>
      </c>
      <c r="F824" s="16">
        <f t="shared" si="437"/>
        <v>2</v>
      </c>
      <c r="G824" s="16">
        <f t="shared" si="437"/>
        <v>0</v>
      </c>
      <c r="H824" s="16">
        <f t="shared" si="437"/>
        <v>0</v>
      </c>
      <c r="I824" s="16">
        <f t="shared" si="437"/>
        <v>23</v>
      </c>
      <c r="J824" s="16">
        <f t="shared" ref="J824" si="438">SUM(J822:J823)</f>
        <v>0</v>
      </c>
      <c r="K824" s="16">
        <f t="shared" si="437"/>
        <v>2</v>
      </c>
      <c r="L824" s="16">
        <f t="shared" ref="L824" si="439">SUM(L822:L823)</f>
        <v>0</v>
      </c>
      <c r="M824" s="16">
        <f t="shared" si="437"/>
        <v>1</v>
      </c>
      <c r="N824" s="16">
        <f t="shared" si="437"/>
        <v>1</v>
      </c>
      <c r="O824" s="16">
        <f t="shared" si="437"/>
        <v>15</v>
      </c>
      <c r="P824" s="16">
        <f t="shared" si="437"/>
        <v>16</v>
      </c>
      <c r="Q824" s="16">
        <f t="shared" si="437"/>
        <v>31</v>
      </c>
      <c r="R824" s="16">
        <f t="shared" si="437"/>
        <v>2</v>
      </c>
      <c r="S824" s="16">
        <f t="shared" si="437"/>
        <v>0</v>
      </c>
      <c r="T824" s="16">
        <f t="shared" si="437"/>
        <v>5</v>
      </c>
      <c r="U824" s="16">
        <f t="shared" si="437"/>
        <v>7</v>
      </c>
      <c r="V824" s="16">
        <f t="shared" si="437"/>
        <v>2</v>
      </c>
      <c r="W824" s="16">
        <f t="shared" si="437"/>
        <v>3</v>
      </c>
      <c r="X824" s="16">
        <f t="shared" si="437"/>
        <v>2</v>
      </c>
      <c r="Y824" s="16">
        <f t="shared" si="437"/>
        <v>0</v>
      </c>
      <c r="Z824" s="16">
        <f t="shared" si="437"/>
        <v>0</v>
      </c>
      <c r="AA824" s="16">
        <f t="shared" si="437"/>
        <v>0</v>
      </c>
      <c r="AB824" s="16">
        <f t="shared" si="437"/>
        <v>0</v>
      </c>
      <c r="AC824" s="16">
        <f t="shared" ref="AC824" si="440">SUM(AC822:AC823)</f>
        <v>0</v>
      </c>
      <c r="AD824" s="16">
        <f t="shared" si="437"/>
        <v>0</v>
      </c>
      <c r="AE824" s="16">
        <f t="shared" si="437"/>
        <v>0</v>
      </c>
      <c r="AF824" s="13">
        <v>69</v>
      </c>
    </row>
    <row r="825" spans="1:32" s="5" customFormat="1" ht="13.7" customHeight="1" x14ac:dyDescent="0.15">
      <c r="A825" s="9" t="s">
        <v>1115</v>
      </c>
      <c r="B825" s="9" t="s">
        <v>471</v>
      </c>
      <c r="C825" s="10" t="s">
        <v>472</v>
      </c>
      <c r="D825" s="12">
        <v>1</v>
      </c>
      <c r="E825" s="12">
        <v>0</v>
      </c>
      <c r="F825" s="12">
        <v>1</v>
      </c>
      <c r="G825" s="12">
        <v>0</v>
      </c>
      <c r="H825" s="12">
        <v>0</v>
      </c>
      <c r="I825" s="12">
        <v>18</v>
      </c>
      <c r="J825" s="12">
        <v>0</v>
      </c>
      <c r="K825" s="12">
        <v>1</v>
      </c>
      <c r="L825" s="12">
        <v>0</v>
      </c>
      <c r="M825" s="12">
        <v>1</v>
      </c>
      <c r="N825" s="12">
        <v>1</v>
      </c>
      <c r="O825" s="12">
        <v>10</v>
      </c>
      <c r="P825" s="12">
        <v>13</v>
      </c>
      <c r="Q825" s="144">
        <v>23</v>
      </c>
      <c r="R825" s="144">
        <v>1</v>
      </c>
      <c r="S825" s="144">
        <v>0</v>
      </c>
      <c r="T825" s="144">
        <v>13</v>
      </c>
      <c r="U825" s="144">
        <v>14</v>
      </c>
      <c r="V825" s="144">
        <v>1</v>
      </c>
      <c r="W825" s="144">
        <v>6</v>
      </c>
      <c r="X825" s="144">
        <v>1</v>
      </c>
      <c r="Y825" s="144">
        <v>1</v>
      </c>
      <c r="Z825" s="144">
        <v>0</v>
      </c>
      <c r="AA825" s="144">
        <v>1</v>
      </c>
      <c r="AB825" s="144">
        <v>2</v>
      </c>
      <c r="AC825" s="144">
        <v>0</v>
      </c>
      <c r="AD825" s="144">
        <v>0</v>
      </c>
      <c r="AE825" s="144">
        <v>2</v>
      </c>
      <c r="AF825" s="5">
        <v>70</v>
      </c>
    </row>
    <row r="826" spans="1:32" s="13" customFormat="1" ht="13.7" customHeight="1" x14ac:dyDescent="0.15">
      <c r="A826" s="9" t="s">
        <v>1115</v>
      </c>
      <c r="B826" s="9" t="s">
        <v>471</v>
      </c>
      <c r="C826" s="10" t="s">
        <v>473</v>
      </c>
      <c r="D826" s="12">
        <v>1</v>
      </c>
      <c r="E826" s="12">
        <v>0</v>
      </c>
      <c r="F826" s="144">
        <v>0</v>
      </c>
      <c r="G826" s="12">
        <v>0</v>
      </c>
      <c r="H826" s="12">
        <v>0</v>
      </c>
      <c r="I826" s="12">
        <v>4</v>
      </c>
      <c r="J826" s="12">
        <v>0</v>
      </c>
      <c r="K826" s="12">
        <v>1</v>
      </c>
      <c r="L826" s="12">
        <v>0</v>
      </c>
      <c r="M826" s="12">
        <v>0</v>
      </c>
      <c r="N826" s="12">
        <v>0</v>
      </c>
      <c r="O826" s="12">
        <v>3</v>
      </c>
      <c r="P826" s="12">
        <v>3</v>
      </c>
      <c r="Q826" s="144">
        <v>6</v>
      </c>
      <c r="R826" s="144">
        <v>0</v>
      </c>
      <c r="S826" s="144">
        <v>0</v>
      </c>
      <c r="T826" s="144">
        <v>6</v>
      </c>
      <c r="U826" s="144">
        <v>6</v>
      </c>
      <c r="V826" s="144">
        <v>1</v>
      </c>
      <c r="W826" s="144">
        <v>0</v>
      </c>
      <c r="X826" s="144">
        <v>1</v>
      </c>
      <c r="Y826" s="144">
        <v>0</v>
      </c>
      <c r="Z826" s="144">
        <v>0</v>
      </c>
      <c r="AA826" s="144">
        <v>0</v>
      </c>
      <c r="AB826" s="144">
        <v>0</v>
      </c>
      <c r="AC826" s="144">
        <v>0</v>
      </c>
      <c r="AD826" s="144">
        <v>0</v>
      </c>
      <c r="AE826" s="144">
        <v>0</v>
      </c>
      <c r="AF826" s="13">
        <v>71</v>
      </c>
    </row>
    <row r="827" spans="1:32" s="5" customFormat="1" ht="13.7" customHeight="1" x14ac:dyDescent="0.15">
      <c r="A827" s="9" t="s">
        <v>1115</v>
      </c>
      <c r="B827" s="9" t="s">
        <v>471</v>
      </c>
      <c r="C827" s="10" t="s">
        <v>474</v>
      </c>
      <c r="D827" s="12">
        <v>1</v>
      </c>
      <c r="E827" s="144">
        <v>0</v>
      </c>
      <c r="F827" s="144">
        <v>0</v>
      </c>
      <c r="G827" s="144">
        <v>0</v>
      </c>
      <c r="H827" s="144">
        <v>0</v>
      </c>
      <c r="I827" s="144">
        <v>3</v>
      </c>
      <c r="J827" s="144">
        <v>0</v>
      </c>
      <c r="K827" s="12">
        <v>0</v>
      </c>
      <c r="L827" s="12">
        <v>0</v>
      </c>
      <c r="M827" s="144">
        <v>0</v>
      </c>
      <c r="N827" s="12">
        <v>0</v>
      </c>
      <c r="O827" s="12">
        <v>3</v>
      </c>
      <c r="P827" s="12">
        <v>1</v>
      </c>
      <c r="Q827" s="144">
        <v>4</v>
      </c>
      <c r="R827" s="144">
        <v>0</v>
      </c>
      <c r="S827" s="144">
        <v>0</v>
      </c>
      <c r="T827" s="144">
        <v>3</v>
      </c>
      <c r="U827" s="144">
        <v>3</v>
      </c>
      <c r="V827" s="144">
        <v>0</v>
      </c>
      <c r="W827" s="144">
        <v>0</v>
      </c>
      <c r="X827" s="144">
        <v>1</v>
      </c>
      <c r="Y827" s="144">
        <v>0</v>
      </c>
      <c r="Z827" s="144">
        <v>0</v>
      </c>
      <c r="AA827" s="144">
        <v>0</v>
      </c>
      <c r="AB827" s="144">
        <v>0</v>
      </c>
      <c r="AC827" s="144">
        <v>0</v>
      </c>
      <c r="AD827" s="144">
        <v>0</v>
      </c>
      <c r="AE827" s="144">
        <v>0</v>
      </c>
      <c r="AF827" s="5">
        <v>72</v>
      </c>
    </row>
    <row r="828" spans="1:32" s="13" customFormat="1" ht="13.7" customHeight="1" x14ac:dyDescent="0.15">
      <c r="A828" s="14"/>
      <c r="B828" s="14" t="s">
        <v>1073</v>
      </c>
      <c r="C828" s="14">
        <f>COUNTA(C825:C827)</f>
        <v>3</v>
      </c>
      <c r="D828" s="16">
        <f>SUM(D825:D827)</f>
        <v>3</v>
      </c>
      <c r="E828" s="16">
        <f t="shared" ref="E828:AE828" si="441">SUM(E825:E827)</f>
        <v>0</v>
      </c>
      <c r="F828" s="16">
        <f t="shared" si="441"/>
        <v>1</v>
      </c>
      <c r="G828" s="16">
        <f t="shared" si="441"/>
        <v>0</v>
      </c>
      <c r="H828" s="16">
        <f t="shared" si="441"/>
        <v>0</v>
      </c>
      <c r="I828" s="16">
        <f t="shared" si="441"/>
        <v>25</v>
      </c>
      <c r="J828" s="16">
        <f t="shared" ref="J828" si="442">SUM(J825:J827)</f>
        <v>0</v>
      </c>
      <c r="K828" s="16">
        <f t="shared" si="441"/>
        <v>2</v>
      </c>
      <c r="L828" s="16">
        <f t="shared" ref="L828" si="443">SUM(L825:L827)</f>
        <v>0</v>
      </c>
      <c r="M828" s="16">
        <f t="shared" si="441"/>
        <v>1</v>
      </c>
      <c r="N828" s="16">
        <f t="shared" si="441"/>
        <v>1</v>
      </c>
      <c r="O828" s="16">
        <f t="shared" si="441"/>
        <v>16</v>
      </c>
      <c r="P828" s="16">
        <f t="shared" si="441"/>
        <v>17</v>
      </c>
      <c r="Q828" s="16">
        <f t="shared" si="441"/>
        <v>33</v>
      </c>
      <c r="R828" s="16">
        <f t="shared" si="441"/>
        <v>1</v>
      </c>
      <c r="S828" s="16">
        <f t="shared" si="441"/>
        <v>0</v>
      </c>
      <c r="T828" s="16">
        <f t="shared" si="441"/>
        <v>22</v>
      </c>
      <c r="U828" s="16">
        <f t="shared" si="441"/>
        <v>23</v>
      </c>
      <c r="V828" s="16">
        <f t="shared" si="441"/>
        <v>2</v>
      </c>
      <c r="W828" s="16">
        <f t="shared" si="441"/>
        <v>6</v>
      </c>
      <c r="X828" s="16">
        <f t="shared" si="441"/>
        <v>3</v>
      </c>
      <c r="Y828" s="16">
        <f t="shared" si="441"/>
        <v>1</v>
      </c>
      <c r="Z828" s="16">
        <f t="shared" si="441"/>
        <v>0</v>
      </c>
      <c r="AA828" s="16">
        <f t="shared" si="441"/>
        <v>1</v>
      </c>
      <c r="AB828" s="16">
        <f t="shared" si="441"/>
        <v>2</v>
      </c>
      <c r="AC828" s="16">
        <f t="shared" ref="AC828" si="444">SUM(AC825:AC827)</f>
        <v>0</v>
      </c>
      <c r="AD828" s="16">
        <f t="shared" si="441"/>
        <v>0</v>
      </c>
      <c r="AE828" s="16">
        <f t="shared" si="441"/>
        <v>2</v>
      </c>
      <c r="AF828" s="13">
        <v>73</v>
      </c>
    </row>
    <row r="829" spans="1:32" s="13" customFormat="1" ht="13.7" customHeight="1" x14ac:dyDescent="0.15">
      <c r="A829" s="9" t="s">
        <v>1115</v>
      </c>
      <c r="B829" s="9" t="s">
        <v>475</v>
      </c>
      <c r="C829" s="10" t="s">
        <v>476</v>
      </c>
      <c r="D829" s="12">
        <v>1</v>
      </c>
      <c r="E829" s="12">
        <v>0</v>
      </c>
      <c r="F829" s="12">
        <v>1</v>
      </c>
      <c r="G829" s="12">
        <v>0</v>
      </c>
      <c r="H829" s="12">
        <v>0</v>
      </c>
      <c r="I829" s="12">
        <v>5</v>
      </c>
      <c r="J829" s="12">
        <v>0</v>
      </c>
      <c r="K829" s="12">
        <v>1</v>
      </c>
      <c r="L829" s="12">
        <v>0</v>
      </c>
      <c r="M829" s="12">
        <v>0</v>
      </c>
      <c r="N829" s="12">
        <v>0</v>
      </c>
      <c r="O829" s="12">
        <v>3</v>
      </c>
      <c r="P829" s="12">
        <v>5</v>
      </c>
      <c r="Q829" s="144">
        <v>8</v>
      </c>
      <c r="R829" s="144">
        <v>1</v>
      </c>
      <c r="S829" s="144">
        <v>0</v>
      </c>
      <c r="T829" s="144">
        <v>2</v>
      </c>
      <c r="U829" s="144">
        <v>3</v>
      </c>
      <c r="V829" s="144">
        <v>1</v>
      </c>
      <c r="W829" s="144">
        <v>0</v>
      </c>
      <c r="X829" s="144">
        <v>1</v>
      </c>
      <c r="Y829" s="144">
        <v>0</v>
      </c>
      <c r="Z829" s="144">
        <v>0</v>
      </c>
      <c r="AA829" s="144">
        <v>0</v>
      </c>
      <c r="AB829" s="144">
        <v>0</v>
      </c>
      <c r="AC829" s="144">
        <v>0</v>
      </c>
      <c r="AD829" s="144">
        <v>0</v>
      </c>
      <c r="AE829" s="144">
        <v>0</v>
      </c>
      <c r="AF829" s="13">
        <v>74</v>
      </c>
    </row>
    <row r="830" spans="1:32" s="5" customFormat="1" ht="13.7" customHeight="1" x14ac:dyDescent="0.15">
      <c r="A830" s="14"/>
      <c r="B830" s="14" t="s">
        <v>1073</v>
      </c>
      <c r="C830" s="14">
        <v>1</v>
      </c>
      <c r="D830" s="16">
        <f>D829</f>
        <v>1</v>
      </c>
      <c r="E830" s="16">
        <f t="shared" ref="E830:AE830" si="445">E829</f>
        <v>0</v>
      </c>
      <c r="F830" s="16">
        <f t="shared" si="445"/>
        <v>1</v>
      </c>
      <c r="G830" s="16">
        <f t="shared" si="445"/>
        <v>0</v>
      </c>
      <c r="H830" s="16">
        <f t="shared" si="445"/>
        <v>0</v>
      </c>
      <c r="I830" s="16">
        <f t="shared" si="445"/>
        <v>5</v>
      </c>
      <c r="J830" s="16">
        <f t="shared" ref="J830" si="446">J829</f>
        <v>0</v>
      </c>
      <c r="K830" s="16">
        <f t="shared" si="445"/>
        <v>1</v>
      </c>
      <c r="L830" s="16">
        <f t="shared" ref="L830" si="447">L829</f>
        <v>0</v>
      </c>
      <c r="M830" s="16">
        <f t="shared" si="445"/>
        <v>0</v>
      </c>
      <c r="N830" s="16">
        <f t="shared" si="445"/>
        <v>0</v>
      </c>
      <c r="O830" s="16">
        <f t="shared" si="445"/>
        <v>3</v>
      </c>
      <c r="P830" s="16">
        <f t="shared" si="445"/>
        <v>5</v>
      </c>
      <c r="Q830" s="16">
        <f t="shared" si="445"/>
        <v>8</v>
      </c>
      <c r="R830" s="16">
        <f t="shared" si="445"/>
        <v>1</v>
      </c>
      <c r="S830" s="16">
        <f t="shared" si="445"/>
        <v>0</v>
      </c>
      <c r="T830" s="16">
        <f t="shared" si="445"/>
        <v>2</v>
      </c>
      <c r="U830" s="16">
        <f t="shared" si="445"/>
        <v>3</v>
      </c>
      <c r="V830" s="16">
        <f t="shared" si="445"/>
        <v>1</v>
      </c>
      <c r="W830" s="16">
        <f t="shared" si="445"/>
        <v>0</v>
      </c>
      <c r="X830" s="16">
        <f t="shared" si="445"/>
        <v>1</v>
      </c>
      <c r="Y830" s="16">
        <f t="shared" si="445"/>
        <v>0</v>
      </c>
      <c r="Z830" s="16">
        <f t="shared" si="445"/>
        <v>0</v>
      </c>
      <c r="AA830" s="16">
        <f t="shared" si="445"/>
        <v>0</v>
      </c>
      <c r="AB830" s="16">
        <f t="shared" si="445"/>
        <v>0</v>
      </c>
      <c r="AC830" s="16">
        <f t="shared" ref="AC830" si="448">AC829</f>
        <v>0</v>
      </c>
      <c r="AD830" s="16">
        <f t="shared" si="445"/>
        <v>0</v>
      </c>
      <c r="AE830" s="16">
        <f t="shared" si="445"/>
        <v>0</v>
      </c>
      <c r="AF830" s="5">
        <v>1</v>
      </c>
    </row>
    <row r="831" spans="1:32" s="13" customFormat="1" ht="13.7" customHeight="1" x14ac:dyDescent="0.15">
      <c r="A831" s="9" t="s">
        <v>1115</v>
      </c>
      <c r="B831" s="9" t="s">
        <v>477</v>
      </c>
      <c r="C831" s="10" t="s">
        <v>478</v>
      </c>
      <c r="D831" s="12">
        <v>1</v>
      </c>
      <c r="E831" s="12">
        <v>0</v>
      </c>
      <c r="F831" s="12">
        <v>1</v>
      </c>
      <c r="G831" s="12">
        <v>0</v>
      </c>
      <c r="H831" s="12">
        <v>0</v>
      </c>
      <c r="I831" s="12">
        <v>12</v>
      </c>
      <c r="J831" s="12">
        <v>1</v>
      </c>
      <c r="K831" s="12">
        <v>1</v>
      </c>
      <c r="L831" s="12">
        <v>0</v>
      </c>
      <c r="M831" s="12">
        <v>1</v>
      </c>
      <c r="N831" s="12">
        <v>0</v>
      </c>
      <c r="O831" s="12">
        <v>7</v>
      </c>
      <c r="P831" s="12">
        <v>10</v>
      </c>
      <c r="Q831" s="144">
        <v>17</v>
      </c>
      <c r="R831" s="144">
        <v>1</v>
      </c>
      <c r="S831" s="144">
        <v>0</v>
      </c>
      <c r="T831" s="144">
        <v>5</v>
      </c>
      <c r="U831" s="144">
        <v>6</v>
      </c>
      <c r="V831" s="144">
        <v>1</v>
      </c>
      <c r="W831" s="144">
        <v>2</v>
      </c>
      <c r="X831" s="144">
        <v>1</v>
      </c>
      <c r="Y831" s="144">
        <v>0</v>
      </c>
      <c r="Z831" s="144">
        <v>0</v>
      </c>
      <c r="AA831" s="144">
        <v>0</v>
      </c>
      <c r="AB831" s="144">
        <v>0</v>
      </c>
      <c r="AC831" s="144">
        <v>0</v>
      </c>
      <c r="AD831" s="144">
        <v>0</v>
      </c>
      <c r="AE831" s="144">
        <v>0</v>
      </c>
      <c r="AF831" s="13">
        <v>2</v>
      </c>
    </row>
    <row r="832" spans="1:32" s="5" customFormat="1" ht="13.7" customHeight="1" x14ac:dyDescent="0.15">
      <c r="A832" s="14"/>
      <c r="B832" s="14" t="s">
        <v>1073</v>
      </c>
      <c r="C832" s="14">
        <v>1</v>
      </c>
      <c r="D832" s="16">
        <f>D831</f>
        <v>1</v>
      </c>
      <c r="E832" s="16">
        <f t="shared" ref="E832:AE832" si="449">E831</f>
        <v>0</v>
      </c>
      <c r="F832" s="16">
        <f t="shared" si="449"/>
        <v>1</v>
      </c>
      <c r="G832" s="16">
        <f t="shared" si="449"/>
        <v>0</v>
      </c>
      <c r="H832" s="16">
        <f t="shared" si="449"/>
        <v>0</v>
      </c>
      <c r="I832" s="16">
        <f t="shared" si="449"/>
        <v>12</v>
      </c>
      <c r="J832" s="16">
        <f t="shared" ref="J832" si="450">J831</f>
        <v>1</v>
      </c>
      <c r="K832" s="16">
        <f t="shared" si="449"/>
        <v>1</v>
      </c>
      <c r="L832" s="16">
        <f t="shared" ref="L832" si="451">L831</f>
        <v>0</v>
      </c>
      <c r="M832" s="16">
        <f t="shared" si="449"/>
        <v>1</v>
      </c>
      <c r="N832" s="16">
        <f t="shared" si="449"/>
        <v>0</v>
      </c>
      <c r="O832" s="16">
        <f t="shared" si="449"/>
        <v>7</v>
      </c>
      <c r="P832" s="16">
        <f t="shared" si="449"/>
        <v>10</v>
      </c>
      <c r="Q832" s="16">
        <f t="shared" si="449"/>
        <v>17</v>
      </c>
      <c r="R832" s="16">
        <f t="shared" si="449"/>
        <v>1</v>
      </c>
      <c r="S832" s="16">
        <f t="shared" si="449"/>
        <v>0</v>
      </c>
      <c r="T832" s="16">
        <f t="shared" si="449"/>
        <v>5</v>
      </c>
      <c r="U832" s="16">
        <f t="shared" si="449"/>
        <v>6</v>
      </c>
      <c r="V832" s="16">
        <f t="shared" si="449"/>
        <v>1</v>
      </c>
      <c r="W832" s="16">
        <f t="shared" si="449"/>
        <v>2</v>
      </c>
      <c r="X832" s="16">
        <f t="shared" si="449"/>
        <v>1</v>
      </c>
      <c r="Y832" s="16">
        <f t="shared" si="449"/>
        <v>0</v>
      </c>
      <c r="Z832" s="16">
        <f t="shared" si="449"/>
        <v>0</v>
      </c>
      <c r="AA832" s="16">
        <f t="shared" si="449"/>
        <v>0</v>
      </c>
      <c r="AB832" s="16">
        <f t="shared" si="449"/>
        <v>0</v>
      </c>
      <c r="AC832" s="16">
        <f t="shared" ref="AC832" si="452">AC831</f>
        <v>0</v>
      </c>
      <c r="AD832" s="16">
        <f t="shared" si="449"/>
        <v>0</v>
      </c>
      <c r="AE832" s="16">
        <f t="shared" si="449"/>
        <v>0</v>
      </c>
      <c r="AF832" s="5">
        <v>3</v>
      </c>
    </row>
    <row r="833" spans="1:32" s="13" customFormat="1" ht="13.7" customHeight="1" x14ac:dyDescent="0.15">
      <c r="A833" s="9" t="s">
        <v>1115</v>
      </c>
      <c r="B833" s="9" t="s">
        <v>479</v>
      </c>
      <c r="C833" s="10" t="s">
        <v>480</v>
      </c>
      <c r="D833" s="12">
        <v>1</v>
      </c>
      <c r="E833" s="12">
        <v>0</v>
      </c>
      <c r="F833" s="12">
        <v>1</v>
      </c>
      <c r="G833" s="12">
        <v>0</v>
      </c>
      <c r="H833" s="12">
        <v>0</v>
      </c>
      <c r="I833" s="12">
        <v>14</v>
      </c>
      <c r="J833" s="12">
        <v>0</v>
      </c>
      <c r="K833" s="12">
        <v>1</v>
      </c>
      <c r="L833" s="12">
        <v>0</v>
      </c>
      <c r="M833" s="12">
        <v>1</v>
      </c>
      <c r="N833" s="12">
        <v>0</v>
      </c>
      <c r="O833" s="12">
        <v>7</v>
      </c>
      <c r="P833" s="12">
        <v>11</v>
      </c>
      <c r="Q833" s="144">
        <v>18</v>
      </c>
      <c r="R833" s="144">
        <v>1</v>
      </c>
      <c r="S833" s="144">
        <v>0</v>
      </c>
      <c r="T833" s="144">
        <v>7</v>
      </c>
      <c r="U833" s="144">
        <v>8</v>
      </c>
      <c r="V833" s="144">
        <v>1</v>
      </c>
      <c r="W833" s="144">
        <v>2</v>
      </c>
      <c r="X833" s="144">
        <v>1</v>
      </c>
      <c r="Y833" s="144">
        <v>0</v>
      </c>
      <c r="Z833" s="144">
        <v>0</v>
      </c>
      <c r="AA833" s="144">
        <v>0</v>
      </c>
      <c r="AB833" s="144">
        <v>1</v>
      </c>
      <c r="AC833" s="144">
        <v>0</v>
      </c>
      <c r="AD833" s="144">
        <v>0</v>
      </c>
      <c r="AE833" s="144">
        <v>1</v>
      </c>
      <c r="AF833" s="13">
        <v>4</v>
      </c>
    </row>
    <row r="834" spans="1:32" s="5" customFormat="1" ht="13.7" customHeight="1" x14ac:dyDescent="0.15">
      <c r="A834" s="9" t="s">
        <v>1115</v>
      </c>
      <c r="B834" s="9" t="s">
        <v>479</v>
      </c>
      <c r="C834" s="10" t="s">
        <v>481</v>
      </c>
      <c r="D834" s="12">
        <v>1</v>
      </c>
      <c r="E834" s="12">
        <v>0</v>
      </c>
      <c r="F834" s="12">
        <v>1</v>
      </c>
      <c r="G834" s="12">
        <v>0</v>
      </c>
      <c r="H834" s="12">
        <v>0</v>
      </c>
      <c r="I834" s="12">
        <v>4</v>
      </c>
      <c r="J834" s="12">
        <v>1</v>
      </c>
      <c r="K834" s="12">
        <v>1</v>
      </c>
      <c r="L834" s="12">
        <v>0</v>
      </c>
      <c r="M834" s="12">
        <v>0</v>
      </c>
      <c r="N834" s="12">
        <v>0</v>
      </c>
      <c r="O834" s="12">
        <v>3</v>
      </c>
      <c r="P834" s="12">
        <v>5</v>
      </c>
      <c r="Q834" s="144">
        <v>8</v>
      </c>
      <c r="R834" s="144">
        <v>1</v>
      </c>
      <c r="S834" s="144">
        <v>0</v>
      </c>
      <c r="T834" s="144">
        <v>5</v>
      </c>
      <c r="U834" s="144">
        <v>6</v>
      </c>
      <c r="V834" s="144">
        <v>1</v>
      </c>
      <c r="W834" s="144">
        <v>1</v>
      </c>
      <c r="X834" s="144">
        <v>1</v>
      </c>
      <c r="Y834" s="144">
        <v>0</v>
      </c>
      <c r="Z834" s="144">
        <v>0</v>
      </c>
      <c r="AA834" s="144">
        <v>0</v>
      </c>
      <c r="AB834" s="144">
        <v>0</v>
      </c>
      <c r="AC834" s="144">
        <v>0</v>
      </c>
      <c r="AD834" s="144">
        <v>0</v>
      </c>
      <c r="AE834" s="144">
        <v>0</v>
      </c>
      <c r="AF834" s="5">
        <v>5</v>
      </c>
    </row>
    <row r="835" spans="1:32" s="5" customFormat="1" ht="13.7" customHeight="1" x14ac:dyDescent="0.15">
      <c r="A835" s="14"/>
      <c r="B835" s="14" t="s">
        <v>1073</v>
      </c>
      <c r="C835" s="14">
        <f>COUNTA(C833:C834)</f>
        <v>2</v>
      </c>
      <c r="D835" s="16">
        <f>SUM(D833:D834)</f>
        <v>2</v>
      </c>
      <c r="E835" s="16">
        <f t="shared" ref="E835:AE835" si="453">SUM(E833:E834)</f>
        <v>0</v>
      </c>
      <c r="F835" s="16">
        <f t="shared" si="453"/>
        <v>2</v>
      </c>
      <c r="G835" s="16">
        <f t="shared" si="453"/>
        <v>0</v>
      </c>
      <c r="H835" s="16">
        <f t="shared" si="453"/>
        <v>0</v>
      </c>
      <c r="I835" s="16">
        <f t="shared" si="453"/>
        <v>18</v>
      </c>
      <c r="J835" s="16">
        <f t="shared" ref="J835" si="454">SUM(J833:J834)</f>
        <v>1</v>
      </c>
      <c r="K835" s="16">
        <f t="shared" si="453"/>
        <v>2</v>
      </c>
      <c r="L835" s="16">
        <f t="shared" ref="L835" si="455">SUM(L833:L834)</f>
        <v>0</v>
      </c>
      <c r="M835" s="16">
        <f t="shared" si="453"/>
        <v>1</v>
      </c>
      <c r="N835" s="16">
        <f t="shared" si="453"/>
        <v>0</v>
      </c>
      <c r="O835" s="16">
        <f t="shared" si="453"/>
        <v>10</v>
      </c>
      <c r="P835" s="16">
        <f t="shared" si="453"/>
        <v>16</v>
      </c>
      <c r="Q835" s="16">
        <f t="shared" si="453"/>
        <v>26</v>
      </c>
      <c r="R835" s="16">
        <f t="shared" si="453"/>
        <v>2</v>
      </c>
      <c r="S835" s="16">
        <f t="shared" si="453"/>
        <v>0</v>
      </c>
      <c r="T835" s="16">
        <f t="shared" si="453"/>
        <v>12</v>
      </c>
      <c r="U835" s="16">
        <f t="shared" si="453"/>
        <v>14</v>
      </c>
      <c r="V835" s="16">
        <f t="shared" si="453"/>
        <v>2</v>
      </c>
      <c r="W835" s="16">
        <f t="shared" si="453"/>
        <v>3</v>
      </c>
      <c r="X835" s="16">
        <f t="shared" si="453"/>
        <v>2</v>
      </c>
      <c r="Y835" s="16">
        <f t="shared" si="453"/>
        <v>0</v>
      </c>
      <c r="Z835" s="16">
        <f t="shared" si="453"/>
        <v>0</v>
      </c>
      <c r="AA835" s="16">
        <f t="shared" si="453"/>
        <v>0</v>
      </c>
      <c r="AB835" s="16">
        <f t="shared" si="453"/>
        <v>1</v>
      </c>
      <c r="AC835" s="16">
        <f t="shared" ref="AC835" si="456">SUM(AC833:AC834)</f>
        <v>0</v>
      </c>
      <c r="AD835" s="16">
        <f t="shared" si="453"/>
        <v>0</v>
      </c>
      <c r="AE835" s="16">
        <f t="shared" si="453"/>
        <v>1</v>
      </c>
      <c r="AF835" s="5">
        <v>6</v>
      </c>
    </row>
    <row r="836" spans="1:32" s="13" customFormat="1" ht="13.7" customHeight="1" x14ac:dyDescent="0.15">
      <c r="A836" s="18"/>
      <c r="B836" s="18" t="s">
        <v>1074</v>
      </c>
      <c r="C836" s="18">
        <f>C816+C818+C821+C824+C828+C830+C832+C835</f>
        <v>17</v>
      </c>
      <c r="D836" s="20">
        <f t="shared" ref="D836:AE836" si="457">D816+D818+D821+D824+D828+D830+D832+D835</f>
        <v>17</v>
      </c>
      <c r="E836" s="20">
        <f t="shared" si="457"/>
        <v>0</v>
      </c>
      <c r="F836" s="20">
        <f t="shared" si="457"/>
        <v>15</v>
      </c>
      <c r="G836" s="20">
        <f t="shared" si="457"/>
        <v>2</v>
      </c>
      <c r="H836" s="20">
        <f t="shared" si="457"/>
        <v>0</v>
      </c>
      <c r="I836" s="20">
        <f t="shared" si="457"/>
        <v>193</v>
      </c>
      <c r="J836" s="20">
        <f t="shared" ref="J836" si="458">J816+J818+J821+J824+J828+J830+J832+J835</f>
        <v>6</v>
      </c>
      <c r="K836" s="20">
        <f t="shared" si="457"/>
        <v>16</v>
      </c>
      <c r="L836" s="20">
        <f t="shared" ref="L836" si="459">L816+L818+L821+L824+L828+L830+L832+L835</f>
        <v>0</v>
      </c>
      <c r="M836" s="20">
        <f t="shared" si="457"/>
        <v>7</v>
      </c>
      <c r="N836" s="20">
        <f t="shared" si="457"/>
        <v>2</v>
      </c>
      <c r="O836" s="20">
        <f t="shared" si="457"/>
        <v>118</v>
      </c>
      <c r="P836" s="20">
        <f t="shared" si="457"/>
        <v>140</v>
      </c>
      <c r="Q836" s="20">
        <f t="shared" si="457"/>
        <v>258</v>
      </c>
      <c r="R836" s="20">
        <f t="shared" si="457"/>
        <v>16</v>
      </c>
      <c r="S836" s="20">
        <f t="shared" si="457"/>
        <v>0</v>
      </c>
      <c r="T836" s="20">
        <f t="shared" si="457"/>
        <v>81</v>
      </c>
      <c r="U836" s="20">
        <f t="shared" si="457"/>
        <v>97</v>
      </c>
      <c r="V836" s="20">
        <f t="shared" si="457"/>
        <v>16</v>
      </c>
      <c r="W836" s="20">
        <f t="shared" si="457"/>
        <v>34</v>
      </c>
      <c r="X836" s="20">
        <f t="shared" si="457"/>
        <v>17</v>
      </c>
      <c r="Y836" s="20">
        <f t="shared" si="457"/>
        <v>4</v>
      </c>
      <c r="Z836" s="20">
        <f t="shared" si="457"/>
        <v>1</v>
      </c>
      <c r="AA836" s="20">
        <f t="shared" si="457"/>
        <v>2</v>
      </c>
      <c r="AB836" s="20">
        <f t="shared" si="457"/>
        <v>8</v>
      </c>
      <c r="AC836" s="20">
        <f t="shared" ref="AC836" si="460">AC816+AC818+AC821+AC824+AC828+AC830+AC832+AC835</f>
        <v>0</v>
      </c>
      <c r="AD836" s="20">
        <f t="shared" si="457"/>
        <v>1</v>
      </c>
      <c r="AE836" s="20">
        <f t="shared" si="457"/>
        <v>8</v>
      </c>
      <c r="AF836" s="13">
        <v>7</v>
      </c>
    </row>
    <row r="837" spans="1:32" s="13" customFormat="1" ht="13.7" customHeight="1" x14ac:dyDescent="0.15">
      <c r="A837" s="9" t="s">
        <v>1116</v>
      </c>
      <c r="B837" s="9" t="s">
        <v>939</v>
      </c>
      <c r="C837" s="10" t="s">
        <v>940</v>
      </c>
      <c r="D837" s="147">
        <v>1</v>
      </c>
      <c r="E837" s="12">
        <v>0</v>
      </c>
      <c r="F837" s="12">
        <v>1</v>
      </c>
      <c r="G837" s="12">
        <v>0</v>
      </c>
      <c r="H837" s="12">
        <v>0</v>
      </c>
      <c r="I837" s="12">
        <v>10</v>
      </c>
      <c r="J837" s="12">
        <v>0</v>
      </c>
      <c r="K837" s="12">
        <v>1</v>
      </c>
      <c r="L837" s="12">
        <v>0</v>
      </c>
      <c r="M837" s="12">
        <v>0</v>
      </c>
      <c r="N837" s="12">
        <v>0</v>
      </c>
      <c r="O837" s="12">
        <v>6</v>
      </c>
      <c r="P837" s="12">
        <v>7</v>
      </c>
      <c r="Q837" s="144">
        <v>13</v>
      </c>
      <c r="R837" s="144">
        <v>1</v>
      </c>
      <c r="S837" s="144">
        <v>0</v>
      </c>
      <c r="T837" s="144">
        <v>4</v>
      </c>
      <c r="U837" s="144">
        <v>5</v>
      </c>
      <c r="V837" s="144">
        <v>1</v>
      </c>
      <c r="W837" s="144">
        <v>0</v>
      </c>
      <c r="X837" s="144">
        <v>1</v>
      </c>
      <c r="Y837" s="144">
        <v>0</v>
      </c>
      <c r="Z837" s="144">
        <v>0</v>
      </c>
      <c r="AA837" s="144">
        <v>0</v>
      </c>
      <c r="AB837" s="144">
        <v>0</v>
      </c>
      <c r="AC837" s="144">
        <v>0</v>
      </c>
      <c r="AD837" s="144">
        <v>0</v>
      </c>
      <c r="AE837" s="144">
        <v>0</v>
      </c>
      <c r="AF837" s="13">
        <v>8</v>
      </c>
    </row>
    <row r="838" spans="1:32" s="13" customFormat="1" ht="13.7" customHeight="1" x14ac:dyDescent="0.15">
      <c r="A838" s="9" t="s">
        <v>1116</v>
      </c>
      <c r="B838" s="9" t="s">
        <v>939</v>
      </c>
      <c r="C838" s="10" t="s">
        <v>941</v>
      </c>
      <c r="D838" s="12">
        <v>1</v>
      </c>
      <c r="E838" s="12">
        <v>0</v>
      </c>
      <c r="F838" s="12">
        <v>1</v>
      </c>
      <c r="G838" s="12">
        <v>0</v>
      </c>
      <c r="H838" s="12">
        <v>0</v>
      </c>
      <c r="I838" s="12">
        <v>22</v>
      </c>
      <c r="J838" s="12">
        <v>0</v>
      </c>
      <c r="K838" s="12">
        <v>1</v>
      </c>
      <c r="L838" s="12">
        <v>0</v>
      </c>
      <c r="M838" s="12">
        <v>0</v>
      </c>
      <c r="N838" s="12">
        <v>0</v>
      </c>
      <c r="O838" s="12">
        <v>10</v>
      </c>
      <c r="P838" s="12">
        <v>15</v>
      </c>
      <c r="Q838" s="144">
        <v>25</v>
      </c>
      <c r="R838" s="144">
        <v>2</v>
      </c>
      <c r="S838" s="144">
        <v>0</v>
      </c>
      <c r="T838" s="144">
        <v>4</v>
      </c>
      <c r="U838" s="144">
        <v>6</v>
      </c>
      <c r="V838" s="144">
        <v>1</v>
      </c>
      <c r="W838" s="144">
        <v>6</v>
      </c>
      <c r="X838" s="144">
        <v>1</v>
      </c>
      <c r="Y838" s="144">
        <v>1</v>
      </c>
      <c r="Z838" s="144">
        <v>0</v>
      </c>
      <c r="AA838" s="144">
        <v>1</v>
      </c>
      <c r="AB838" s="144">
        <v>1</v>
      </c>
      <c r="AC838" s="144">
        <v>0</v>
      </c>
      <c r="AD838" s="144">
        <v>1</v>
      </c>
      <c r="AE838" s="144">
        <v>1</v>
      </c>
      <c r="AF838" s="13">
        <v>9</v>
      </c>
    </row>
    <row r="839" spans="1:32" s="13" customFormat="1" ht="13.7" customHeight="1" x14ac:dyDescent="0.15">
      <c r="A839" s="9" t="s">
        <v>1116</v>
      </c>
      <c r="B839" s="9" t="s">
        <v>939</v>
      </c>
      <c r="C839" s="10" t="s">
        <v>942</v>
      </c>
      <c r="D839" s="12">
        <v>1</v>
      </c>
      <c r="E839" s="12">
        <v>0</v>
      </c>
      <c r="F839" s="12">
        <v>3</v>
      </c>
      <c r="G839" s="12">
        <v>1</v>
      </c>
      <c r="H839" s="12">
        <v>0</v>
      </c>
      <c r="I839" s="12">
        <v>25</v>
      </c>
      <c r="J839" s="12">
        <v>0</v>
      </c>
      <c r="K839" s="12">
        <v>1</v>
      </c>
      <c r="L839" s="12">
        <v>0</v>
      </c>
      <c r="M839" s="12">
        <v>1</v>
      </c>
      <c r="N839" s="12">
        <v>0</v>
      </c>
      <c r="O839" s="12">
        <v>12</v>
      </c>
      <c r="P839" s="12">
        <v>20</v>
      </c>
      <c r="Q839" s="144">
        <v>32</v>
      </c>
      <c r="R839" s="144">
        <v>1</v>
      </c>
      <c r="S839" s="144">
        <v>0</v>
      </c>
      <c r="T839" s="144">
        <v>4</v>
      </c>
      <c r="U839" s="144">
        <v>5</v>
      </c>
      <c r="V839" s="144">
        <v>1</v>
      </c>
      <c r="W839" s="144">
        <v>6</v>
      </c>
      <c r="X839" s="144">
        <v>1</v>
      </c>
      <c r="Y839" s="144">
        <v>1</v>
      </c>
      <c r="Z839" s="144">
        <v>3</v>
      </c>
      <c r="AA839" s="144">
        <v>0</v>
      </c>
      <c r="AB839" s="144">
        <v>1</v>
      </c>
      <c r="AC839" s="144">
        <v>0</v>
      </c>
      <c r="AD839" s="144">
        <v>0</v>
      </c>
      <c r="AE839" s="144">
        <v>1</v>
      </c>
      <c r="AF839" s="13">
        <v>10</v>
      </c>
    </row>
    <row r="840" spans="1:32" s="13" customFormat="1" ht="13.7" customHeight="1" x14ac:dyDescent="0.15">
      <c r="A840" s="9" t="s">
        <v>1116</v>
      </c>
      <c r="B840" s="9" t="s">
        <v>939</v>
      </c>
      <c r="C840" s="10" t="s">
        <v>943</v>
      </c>
      <c r="D840" s="12">
        <v>1</v>
      </c>
      <c r="E840" s="12">
        <v>0</v>
      </c>
      <c r="F840" s="12">
        <v>1</v>
      </c>
      <c r="G840" s="12">
        <v>0</v>
      </c>
      <c r="H840" s="12">
        <v>0</v>
      </c>
      <c r="I840" s="12">
        <v>2</v>
      </c>
      <c r="J840" s="12">
        <v>0</v>
      </c>
      <c r="K840" s="12">
        <v>1</v>
      </c>
      <c r="L840" s="12">
        <v>0</v>
      </c>
      <c r="M840" s="12">
        <v>0</v>
      </c>
      <c r="N840" s="12">
        <v>0</v>
      </c>
      <c r="O840" s="12">
        <v>3</v>
      </c>
      <c r="P840" s="12">
        <v>2</v>
      </c>
      <c r="Q840" s="144">
        <v>5</v>
      </c>
      <c r="R840" s="144">
        <v>1</v>
      </c>
      <c r="S840" s="144">
        <v>0</v>
      </c>
      <c r="T840" s="144">
        <v>2</v>
      </c>
      <c r="U840" s="144">
        <v>3</v>
      </c>
      <c r="V840" s="144">
        <v>1</v>
      </c>
      <c r="W840" s="144">
        <v>0</v>
      </c>
      <c r="X840" s="144">
        <v>1</v>
      </c>
      <c r="Y840" s="144">
        <v>0</v>
      </c>
      <c r="Z840" s="144">
        <v>0</v>
      </c>
      <c r="AA840" s="144">
        <v>0</v>
      </c>
      <c r="AB840" s="144">
        <v>0</v>
      </c>
      <c r="AC840" s="144">
        <v>0</v>
      </c>
      <c r="AD840" s="144">
        <v>0</v>
      </c>
      <c r="AE840" s="144">
        <v>0</v>
      </c>
      <c r="AF840" s="13">
        <v>11</v>
      </c>
    </row>
    <row r="841" spans="1:32" s="5" customFormat="1" ht="13.7" customHeight="1" x14ac:dyDescent="0.15">
      <c r="A841" s="9" t="s">
        <v>1116</v>
      </c>
      <c r="B841" s="9" t="s">
        <v>939</v>
      </c>
      <c r="C841" s="10" t="s">
        <v>944</v>
      </c>
      <c r="D841" s="12">
        <v>1</v>
      </c>
      <c r="E841" s="12">
        <v>0</v>
      </c>
      <c r="F841" s="144">
        <v>0</v>
      </c>
      <c r="G841" s="12">
        <v>0</v>
      </c>
      <c r="H841" s="12">
        <v>0</v>
      </c>
      <c r="I841" s="12">
        <v>2</v>
      </c>
      <c r="J841" s="12">
        <v>0</v>
      </c>
      <c r="K841" s="144">
        <v>0</v>
      </c>
      <c r="L841" s="144">
        <v>0</v>
      </c>
      <c r="M841" s="12">
        <v>0</v>
      </c>
      <c r="N841" s="12">
        <v>0</v>
      </c>
      <c r="O841" s="12">
        <v>1</v>
      </c>
      <c r="P841" s="12">
        <v>2</v>
      </c>
      <c r="Q841" s="144">
        <v>3</v>
      </c>
      <c r="R841" s="144">
        <v>0</v>
      </c>
      <c r="S841" s="144">
        <v>0</v>
      </c>
      <c r="T841" s="144">
        <v>4</v>
      </c>
      <c r="U841" s="144">
        <v>4</v>
      </c>
      <c r="V841" s="144">
        <v>0</v>
      </c>
      <c r="W841" s="144">
        <v>0</v>
      </c>
      <c r="X841" s="144">
        <v>1</v>
      </c>
      <c r="Y841" s="144">
        <v>0</v>
      </c>
      <c r="Z841" s="144">
        <v>0</v>
      </c>
      <c r="AA841" s="144">
        <v>0</v>
      </c>
      <c r="AB841" s="144">
        <v>0</v>
      </c>
      <c r="AC841" s="144">
        <v>0</v>
      </c>
      <c r="AD841" s="144">
        <v>0</v>
      </c>
      <c r="AE841" s="144">
        <v>0</v>
      </c>
      <c r="AF841" s="5">
        <v>12</v>
      </c>
    </row>
    <row r="842" spans="1:32" s="13" customFormat="1" ht="13.7" customHeight="1" x14ac:dyDescent="0.15">
      <c r="A842" s="9" t="s">
        <v>1116</v>
      </c>
      <c r="B842" s="9" t="s">
        <v>939</v>
      </c>
      <c r="C842" s="10" t="s">
        <v>945</v>
      </c>
      <c r="D842" s="12">
        <v>1</v>
      </c>
      <c r="E842" s="12">
        <v>0</v>
      </c>
      <c r="F842" s="12">
        <v>1</v>
      </c>
      <c r="G842" s="12">
        <v>0</v>
      </c>
      <c r="H842" s="12">
        <v>0</v>
      </c>
      <c r="I842" s="12">
        <v>3</v>
      </c>
      <c r="J842" s="12">
        <v>0</v>
      </c>
      <c r="K842" s="12">
        <v>1</v>
      </c>
      <c r="L842" s="12">
        <v>0</v>
      </c>
      <c r="M842" s="12">
        <v>0</v>
      </c>
      <c r="N842" s="12">
        <v>0</v>
      </c>
      <c r="O842" s="12">
        <v>3</v>
      </c>
      <c r="P842" s="12">
        <v>3</v>
      </c>
      <c r="Q842" s="144">
        <v>6</v>
      </c>
      <c r="R842" s="144">
        <v>1</v>
      </c>
      <c r="S842" s="144">
        <v>0</v>
      </c>
      <c r="T842" s="144">
        <v>1</v>
      </c>
      <c r="U842" s="144">
        <v>2</v>
      </c>
      <c r="V842" s="144">
        <v>1</v>
      </c>
      <c r="W842" s="144">
        <v>0</v>
      </c>
      <c r="X842" s="144">
        <v>1</v>
      </c>
      <c r="Y842" s="144">
        <v>1</v>
      </c>
      <c r="Z842" s="144">
        <v>0</v>
      </c>
      <c r="AA842" s="144">
        <v>0</v>
      </c>
      <c r="AB842" s="144">
        <v>0</v>
      </c>
      <c r="AC842" s="144">
        <v>0</v>
      </c>
      <c r="AD842" s="144">
        <v>0</v>
      </c>
      <c r="AE842" s="144">
        <v>0</v>
      </c>
      <c r="AF842" s="13">
        <v>13</v>
      </c>
    </row>
    <row r="843" spans="1:32" s="13" customFormat="1" ht="13.7" customHeight="1" x14ac:dyDescent="0.15">
      <c r="A843" s="9" t="s">
        <v>1116</v>
      </c>
      <c r="B843" s="9" t="s">
        <v>939</v>
      </c>
      <c r="C843" s="10" t="s">
        <v>946</v>
      </c>
      <c r="D843" s="12">
        <v>1</v>
      </c>
      <c r="E843" s="12">
        <v>0</v>
      </c>
      <c r="F843" s="12">
        <v>1</v>
      </c>
      <c r="G843" s="12">
        <v>0</v>
      </c>
      <c r="H843" s="12">
        <v>0</v>
      </c>
      <c r="I843" s="12">
        <v>4</v>
      </c>
      <c r="J843" s="12">
        <v>0</v>
      </c>
      <c r="K843" s="12">
        <v>1</v>
      </c>
      <c r="L843" s="12">
        <v>0</v>
      </c>
      <c r="M843" s="12">
        <v>0</v>
      </c>
      <c r="N843" s="12">
        <v>0</v>
      </c>
      <c r="O843" s="12">
        <v>5</v>
      </c>
      <c r="P843" s="12">
        <v>2</v>
      </c>
      <c r="Q843" s="144">
        <v>7</v>
      </c>
      <c r="R843" s="144">
        <v>1</v>
      </c>
      <c r="S843" s="144">
        <v>0</v>
      </c>
      <c r="T843" s="144">
        <v>0</v>
      </c>
      <c r="U843" s="144">
        <v>1</v>
      </c>
      <c r="V843" s="144">
        <v>1</v>
      </c>
      <c r="W843" s="144">
        <v>0</v>
      </c>
      <c r="X843" s="144">
        <v>1</v>
      </c>
      <c r="Y843" s="144">
        <v>0</v>
      </c>
      <c r="Z843" s="144">
        <v>0</v>
      </c>
      <c r="AA843" s="144">
        <v>0</v>
      </c>
      <c r="AB843" s="144">
        <v>0</v>
      </c>
      <c r="AC843" s="144">
        <v>0</v>
      </c>
      <c r="AD843" s="144">
        <v>0</v>
      </c>
      <c r="AE843" s="144">
        <v>0</v>
      </c>
      <c r="AF843" s="13">
        <v>14</v>
      </c>
    </row>
    <row r="844" spans="1:32" s="13" customFormat="1" ht="13.7" customHeight="1" x14ac:dyDescent="0.15">
      <c r="A844" s="9" t="s">
        <v>1116</v>
      </c>
      <c r="B844" s="9" t="s">
        <v>939</v>
      </c>
      <c r="C844" s="10" t="s">
        <v>947</v>
      </c>
      <c r="D844" s="12">
        <v>1</v>
      </c>
      <c r="E844" s="12">
        <v>0</v>
      </c>
      <c r="F844" s="12">
        <v>1</v>
      </c>
      <c r="G844" s="144">
        <v>0</v>
      </c>
      <c r="H844" s="12">
        <v>0</v>
      </c>
      <c r="I844" s="12">
        <v>2</v>
      </c>
      <c r="J844" s="12">
        <v>0</v>
      </c>
      <c r="K844" s="12">
        <v>2</v>
      </c>
      <c r="L844" s="12">
        <v>0</v>
      </c>
      <c r="M844" s="12">
        <v>0</v>
      </c>
      <c r="N844" s="12">
        <v>0</v>
      </c>
      <c r="O844" s="12">
        <v>3</v>
      </c>
      <c r="P844" s="12">
        <v>3</v>
      </c>
      <c r="Q844" s="144">
        <v>6</v>
      </c>
      <c r="R844" s="144">
        <v>0</v>
      </c>
      <c r="S844" s="144">
        <v>0</v>
      </c>
      <c r="T844" s="144">
        <v>2</v>
      </c>
      <c r="U844" s="144">
        <v>2</v>
      </c>
      <c r="V844" s="144">
        <v>1</v>
      </c>
      <c r="W844" s="144">
        <v>0</v>
      </c>
      <c r="X844" s="144">
        <v>1</v>
      </c>
      <c r="Y844" s="144">
        <v>0</v>
      </c>
      <c r="Z844" s="144">
        <v>0</v>
      </c>
      <c r="AA844" s="144">
        <v>0</v>
      </c>
      <c r="AB844" s="144">
        <v>0</v>
      </c>
      <c r="AC844" s="144">
        <v>0</v>
      </c>
      <c r="AD844" s="144">
        <v>1</v>
      </c>
      <c r="AE844" s="144">
        <v>0</v>
      </c>
      <c r="AF844" s="13">
        <v>15</v>
      </c>
    </row>
    <row r="845" spans="1:32" s="13" customFormat="1" ht="13.7" customHeight="1" x14ac:dyDescent="0.15">
      <c r="A845" s="9" t="s">
        <v>1116</v>
      </c>
      <c r="B845" s="9" t="s">
        <v>939</v>
      </c>
      <c r="C845" s="10" t="s">
        <v>948</v>
      </c>
      <c r="D845" s="12">
        <v>1</v>
      </c>
      <c r="E845" s="12">
        <v>0</v>
      </c>
      <c r="F845" s="12">
        <v>1</v>
      </c>
      <c r="G845" s="12">
        <v>0</v>
      </c>
      <c r="H845" s="12">
        <v>0</v>
      </c>
      <c r="I845" s="12">
        <v>15</v>
      </c>
      <c r="J845" s="12">
        <v>0</v>
      </c>
      <c r="K845" s="12">
        <v>1</v>
      </c>
      <c r="L845" s="12">
        <v>0</v>
      </c>
      <c r="M845" s="12">
        <v>0</v>
      </c>
      <c r="N845" s="12">
        <v>0</v>
      </c>
      <c r="O845" s="12">
        <v>7</v>
      </c>
      <c r="P845" s="12">
        <v>11</v>
      </c>
      <c r="Q845" s="144">
        <v>18</v>
      </c>
      <c r="R845" s="144">
        <v>1</v>
      </c>
      <c r="S845" s="144">
        <v>0</v>
      </c>
      <c r="T845" s="144">
        <v>2</v>
      </c>
      <c r="U845" s="144">
        <v>3</v>
      </c>
      <c r="V845" s="144">
        <v>1</v>
      </c>
      <c r="W845" s="144">
        <v>1</v>
      </c>
      <c r="X845" s="144">
        <v>1</v>
      </c>
      <c r="Y845" s="144">
        <v>0</v>
      </c>
      <c r="Z845" s="144">
        <v>0</v>
      </c>
      <c r="AA845" s="144">
        <v>0</v>
      </c>
      <c r="AB845" s="144">
        <v>1</v>
      </c>
      <c r="AC845" s="144">
        <v>0</v>
      </c>
      <c r="AD845" s="144">
        <v>0</v>
      </c>
      <c r="AE845" s="144">
        <v>1</v>
      </c>
      <c r="AF845" s="13">
        <v>16</v>
      </c>
    </row>
    <row r="846" spans="1:32" s="5" customFormat="1" ht="13.7" customHeight="1" x14ac:dyDescent="0.15">
      <c r="A846" s="9" t="s">
        <v>1116</v>
      </c>
      <c r="B846" s="9" t="s">
        <v>939</v>
      </c>
      <c r="C846" s="10" t="s">
        <v>949</v>
      </c>
      <c r="D846" s="12">
        <v>1</v>
      </c>
      <c r="E846" s="12">
        <v>0</v>
      </c>
      <c r="F846" s="12">
        <v>1</v>
      </c>
      <c r="G846" s="12">
        <v>1</v>
      </c>
      <c r="H846" s="12">
        <v>0</v>
      </c>
      <c r="I846" s="12">
        <v>26</v>
      </c>
      <c r="J846" s="12">
        <v>0</v>
      </c>
      <c r="K846" s="12">
        <v>1</v>
      </c>
      <c r="L846" s="12">
        <v>0</v>
      </c>
      <c r="M846" s="12">
        <v>0</v>
      </c>
      <c r="N846" s="12">
        <v>0</v>
      </c>
      <c r="O846" s="12">
        <v>13</v>
      </c>
      <c r="P846" s="12">
        <v>17</v>
      </c>
      <c r="Q846" s="144">
        <v>30</v>
      </c>
      <c r="R846" s="144">
        <v>1</v>
      </c>
      <c r="S846" s="144">
        <v>0</v>
      </c>
      <c r="T846" s="144">
        <v>4</v>
      </c>
      <c r="U846" s="144">
        <v>5</v>
      </c>
      <c r="V846" s="144">
        <v>1</v>
      </c>
      <c r="W846" s="144">
        <v>6</v>
      </c>
      <c r="X846" s="144">
        <v>1</v>
      </c>
      <c r="Y846" s="144">
        <v>1</v>
      </c>
      <c r="Z846" s="144">
        <v>0</v>
      </c>
      <c r="AA846" s="144">
        <v>1</v>
      </c>
      <c r="AB846" s="144">
        <v>2</v>
      </c>
      <c r="AC846" s="144">
        <v>0</v>
      </c>
      <c r="AD846" s="144">
        <v>0</v>
      </c>
      <c r="AE846" s="144">
        <v>2</v>
      </c>
      <c r="AF846" s="5">
        <v>17</v>
      </c>
    </row>
    <row r="847" spans="1:32" s="13" customFormat="1" ht="13.7" customHeight="1" x14ac:dyDescent="0.15">
      <c r="A847" s="9" t="s">
        <v>1116</v>
      </c>
      <c r="B847" s="9" t="s">
        <v>939</v>
      </c>
      <c r="C847" s="10" t="s">
        <v>74</v>
      </c>
      <c r="D847" s="12">
        <v>0</v>
      </c>
      <c r="E847" s="12">
        <v>0</v>
      </c>
      <c r="F847" s="12">
        <v>1</v>
      </c>
      <c r="G847" s="12">
        <v>0</v>
      </c>
      <c r="H847" s="12">
        <v>0</v>
      </c>
      <c r="I847" s="12">
        <v>3</v>
      </c>
      <c r="J847" s="12">
        <v>0</v>
      </c>
      <c r="K847" s="12">
        <v>1</v>
      </c>
      <c r="L847" s="12">
        <v>0</v>
      </c>
      <c r="M847" s="12">
        <v>0</v>
      </c>
      <c r="N847" s="12">
        <v>0</v>
      </c>
      <c r="O847" s="12">
        <v>3</v>
      </c>
      <c r="P847" s="12">
        <v>2</v>
      </c>
      <c r="Q847" s="144">
        <v>5</v>
      </c>
      <c r="R847" s="144">
        <v>1</v>
      </c>
      <c r="S847" s="144">
        <v>0</v>
      </c>
      <c r="T847" s="144">
        <v>3</v>
      </c>
      <c r="U847" s="144">
        <v>4</v>
      </c>
      <c r="V847" s="144">
        <v>1</v>
      </c>
      <c r="W847" s="144">
        <v>0</v>
      </c>
      <c r="X847" s="144">
        <v>1</v>
      </c>
      <c r="Y847" s="144">
        <v>0</v>
      </c>
      <c r="Z847" s="144">
        <v>0</v>
      </c>
      <c r="AA847" s="144">
        <v>0</v>
      </c>
      <c r="AB847" s="144">
        <v>0</v>
      </c>
      <c r="AC847" s="144">
        <v>0</v>
      </c>
      <c r="AD847" s="144">
        <v>0</v>
      </c>
      <c r="AE847" s="144">
        <v>0</v>
      </c>
      <c r="AF847" s="13">
        <v>18</v>
      </c>
    </row>
    <row r="848" spans="1:32" s="13" customFormat="1" ht="13.7" customHeight="1" x14ac:dyDescent="0.15">
      <c r="A848" s="14"/>
      <c r="B848" s="14" t="s">
        <v>1073</v>
      </c>
      <c r="C848" s="14">
        <f>COUNTA(C837:C847)</f>
        <v>11</v>
      </c>
      <c r="D848" s="16">
        <f t="shared" ref="D848:AE848" si="461">SUM(D837:D847)</f>
        <v>10</v>
      </c>
      <c r="E848" s="16">
        <f t="shared" si="461"/>
        <v>0</v>
      </c>
      <c r="F848" s="16">
        <f t="shared" si="461"/>
        <v>12</v>
      </c>
      <c r="G848" s="16">
        <f t="shared" si="461"/>
        <v>2</v>
      </c>
      <c r="H848" s="16">
        <f t="shared" si="461"/>
        <v>0</v>
      </c>
      <c r="I848" s="16">
        <f t="shared" si="461"/>
        <v>114</v>
      </c>
      <c r="J848" s="16">
        <f t="shared" ref="J848" si="462">SUM(J837:J847)</f>
        <v>0</v>
      </c>
      <c r="K848" s="16">
        <f t="shared" si="461"/>
        <v>11</v>
      </c>
      <c r="L848" s="16">
        <f t="shared" ref="L848" si="463">SUM(L837:L847)</f>
        <v>0</v>
      </c>
      <c r="M848" s="16">
        <f t="shared" si="461"/>
        <v>1</v>
      </c>
      <c r="N848" s="16">
        <f t="shared" si="461"/>
        <v>0</v>
      </c>
      <c r="O848" s="16">
        <f t="shared" si="461"/>
        <v>66</v>
      </c>
      <c r="P848" s="16">
        <f t="shared" si="461"/>
        <v>84</v>
      </c>
      <c r="Q848" s="16">
        <f t="shared" si="461"/>
        <v>150</v>
      </c>
      <c r="R848" s="16">
        <f t="shared" si="461"/>
        <v>10</v>
      </c>
      <c r="S848" s="16">
        <f t="shared" si="461"/>
        <v>0</v>
      </c>
      <c r="T848" s="16">
        <f t="shared" si="461"/>
        <v>30</v>
      </c>
      <c r="U848" s="16">
        <f t="shared" si="461"/>
        <v>40</v>
      </c>
      <c r="V848" s="16">
        <f t="shared" si="461"/>
        <v>10</v>
      </c>
      <c r="W848" s="16">
        <f t="shared" si="461"/>
        <v>19</v>
      </c>
      <c r="X848" s="16">
        <f t="shared" si="461"/>
        <v>11</v>
      </c>
      <c r="Y848" s="16">
        <f t="shared" si="461"/>
        <v>4</v>
      </c>
      <c r="Z848" s="16">
        <f t="shared" si="461"/>
        <v>3</v>
      </c>
      <c r="AA848" s="16">
        <f t="shared" si="461"/>
        <v>2</v>
      </c>
      <c r="AB848" s="16">
        <f t="shared" si="461"/>
        <v>5</v>
      </c>
      <c r="AC848" s="16">
        <f t="shared" ref="AC848" si="464">SUM(AC837:AC847)</f>
        <v>0</v>
      </c>
      <c r="AD848" s="16">
        <f t="shared" si="461"/>
        <v>2</v>
      </c>
      <c r="AE848" s="16">
        <f t="shared" si="461"/>
        <v>5</v>
      </c>
      <c r="AF848" s="13">
        <v>19</v>
      </c>
    </row>
    <row r="849" spans="1:32" s="5" customFormat="1" ht="13.7" customHeight="1" x14ac:dyDescent="0.15">
      <c r="A849" s="9" t="s">
        <v>1116</v>
      </c>
      <c r="B849" s="9" t="s">
        <v>485</v>
      </c>
      <c r="C849" s="10" t="s">
        <v>486</v>
      </c>
      <c r="D849" s="12">
        <v>1</v>
      </c>
      <c r="E849" s="12">
        <v>0</v>
      </c>
      <c r="F849" s="12">
        <v>1</v>
      </c>
      <c r="G849" s="12">
        <v>0</v>
      </c>
      <c r="H849" s="12">
        <v>0</v>
      </c>
      <c r="I849" s="12">
        <v>12</v>
      </c>
      <c r="J849" s="12">
        <v>0</v>
      </c>
      <c r="K849" s="12">
        <v>1</v>
      </c>
      <c r="L849" s="12">
        <v>0</v>
      </c>
      <c r="M849" s="12">
        <v>1</v>
      </c>
      <c r="N849" s="12">
        <v>0</v>
      </c>
      <c r="O849" s="12">
        <v>9</v>
      </c>
      <c r="P849" s="12">
        <v>7</v>
      </c>
      <c r="Q849" s="144">
        <v>16</v>
      </c>
      <c r="R849" s="144">
        <v>1</v>
      </c>
      <c r="S849" s="144">
        <v>0</v>
      </c>
      <c r="T849" s="144">
        <v>4</v>
      </c>
      <c r="U849" s="144">
        <v>5</v>
      </c>
      <c r="V849" s="144">
        <v>1</v>
      </c>
      <c r="W849" s="144">
        <v>1</v>
      </c>
      <c r="X849" s="144">
        <v>1</v>
      </c>
      <c r="Y849" s="144">
        <v>0</v>
      </c>
      <c r="Z849" s="144">
        <v>0</v>
      </c>
      <c r="AA849" s="144">
        <v>1</v>
      </c>
      <c r="AB849" s="144">
        <v>1</v>
      </c>
      <c r="AC849" s="144">
        <v>0</v>
      </c>
      <c r="AD849" s="144">
        <v>0</v>
      </c>
      <c r="AE849" s="144">
        <v>1</v>
      </c>
      <c r="AF849" s="5">
        <v>23</v>
      </c>
    </row>
    <row r="850" spans="1:32" s="13" customFormat="1" ht="13.7" customHeight="1" x14ac:dyDescent="0.15">
      <c r="A850" s="9" t="s">
        <v>1116</v>
      </c>
      <c r="B850" s="9" t="s">
        <v>485</v>
      </c>
      <c r="C850" s="17" t="s">
        <v>487</v>
      </c>
      <c r="D850" s="12">
        <v>1</v>
      </c>
      <c r="E850" s="12">
        <v>0</v>
      </c>
      <c r="F850" s="12">
        <v>1</v>
      </c>
      <c r="G850" s="12">
        <v>0</v>
      </c>
      <c r="H850" s="12">
        <v>0</v>
      </c>
      <c r="I850" s="12">
        <v>3</v>
      </c>
      <c r="J850" s="12">
        <v>0</v>
      </c>
      <c r="K850" s="12">
        <v>1</v>
      </c>
      <c r="L850" s="12">
        <v>0</v>
      </c>
      <c r="M850" s="12">
        <v>0</v>
      </c>
      <c r="N850" s="12">
        <v>0</v>
      </c>
      <c r="O850" s="12">
        <v>4</v>
      </c>
      <c r="P850" s="12">
        <v>2</v>
      </c>
      <c r="Q850" s="144">
        <v>6</v>
      </c>
      <c r="R850" s="144">
        <v>1</v>
      </c>
      <c r="S850" s="144">
        <v>0</v>
      </c>
      <c r="T850" s="144">
        <v>2</v>
      </c>
      <c r="U850" s="144">
        <v>3</v>
      </c>
      <c r="V850" s="144">
        <v>1</v>
      </c>
      <c r="W850" s="144">
        <v>0</v>
      </c>
      <c r="X850" s="144">
        <v>1</v>
      </c>
      <c r="Y850" s="144">
        <v>0</v>
      </c>
      <c r="Z850" s="144">
        <v>0</v>
      </c>
      <c r="AA850" s="144">
        <v>0</v>
      </c>
      <c r="AB850" s="144">
        <v>0</v>
      </c>
      <c r="AC850" s="144">
        <v>0</v>
      </c>
      <c r="AD850" s="144">
        <v>0</v>
      </c>
      <c r="AE850" s="144">
        <v>0</v>
      </c>
      <c r="AF850" s="13">
        <v>24</v>
      </c>
    </row>
    <row r="851" spans="1:32" s="13" customFormat="1" ht="13.7" customHeight="1" x14ac:dyDescent="0.15">
      <c r="A851" s="9" t="s">
        <v>1116</v>
      </c>
      <c r="B851" s="9" t="s">
        <v>485</v>
      </c>
      <c r="C851" s="10" t="s">
        <v>488</v>
      </c>
      <c r="D851" s="12">
        <v>1</v>
      </c>
      <c r="E851" s="12">
        <v>0</v>
      </c>
      <c r="F851" s="12">
        <v>1</v>
      </c>
      <c r="G851" s="12">
        <v>0</v>
      </c>
      <c r="H851" s="12">
        <v>0</v>
      </c>
      <c r="I851" s="12">
        <v>8</v>
      </c>
      <c r="J851" s="12">
        <v>0</v>
      </c>
      <c r="K851" s="12">
        <v>1</v>
      </c>
      <c r="L851" s="12">
        <v>0</v>
      </c>
      <c r="M851" s="12">
        <v>0</v>
      </c>
      <c r="N851" s="12">
        <v>0</v>
      </c>
      <c r="O851" s="12">
        <v>7</v>
      </c>
      <c r="P851" s="12">
        <v>4</v>
      </c>
      <c r="Q851" s="144">
        <v>11</v>
      </c>
      <c r="R851" s="144">
        <v>1</v>
      </c>
      <c r="S851" s="144">
        <v>0</v>
      </c>
      <c r="T851" s="144">
        <v>1</v>
      </c>
      <c r="U851" s="144">
        <v>2</v>
      </c>
      <c r="V851" s="144">
        <v>1</v>
      </c>
      <c r="W851" s="144">
        <v>0</v>
      </c>
      <c r="X851" s="144">
        <v>1</v>
      </c>
      <c r="Y851" s="144">
        <v>0</v>
      </c>
      <c r="Z851" s="144">
        <v>0</v>
      </c>
      <c r="AA851" s="144">
        <v>0</v>
      </c>
      <c r="AB851" s="144">
        <v>1</v>
      </c>
      <c r="AC851" s="144">
        <v>0</v>
      </c>
      <c r="AD851" s="144">
        <v>0</v>
      </c>
      <c r="AE851" s="144">
        <v>1</v>
      </c>
      <c r="AF851" s="13">
        <v>25</v>
      </c>
    </row>
    <row r="852" spans="1:32" s="13" customFormat="1" ht="13.7" customHeight="1" x14ac:dyDescent="0.15">
      <c r="A852" s="9" t="s">
        <v>1116</v>
      </c>
      <c r="B852" s="9" t="s">
        <v>485</v>
      </c>
      <c r="C852" s="10" t="s">
        <v>490</v>
      </c>
      <c r="D852" s="12">
        <v>1</v>
      </c>
      <c r="E852" s="12">
        <v>0</v>
      </c>
      <c r="F852" s="12">
        <v>1</v>
      </c>
      <c r="G852" s="12">
        <v>0</v>
      </c>
      <c r="H852" s="12">
        <v>0</v>
      </c>
      <c r="I852" s="12">
        <v>3</v>
      </c>
      <c r="J852" s="12">
        <v>0</v>
      </c>
      <c r="K852" s="12">
        <v>1</v>
      </c>
      <c r="L852" s="12">
        <v>0</v>
      </c>
      <c r="M852" s="12">
        <v>0</v>
      </c>
      <c r="N852" s="12">
        <v>0</v>
      </c>
      <c r="O852" s="12">
        <v>2</v>
      </c>
      <c r="P852" s="12">
        <v>4</v>
      </c>
      <c r="Q852" s="144">
        <v>6</v>
      </c>
      <c r="R852" s="144">
        <v>1</v>
      </c>
      <c r="S852" s="144">
        <v>0</v>
      </c>
      <c r="T852" s="144">
        <v>0</v>
      </c>
      <c r="U852" s="144">
        <v>1</v>
      </c>
      <c r="V852" s="144">
        <v>1</v>
      </c>
      <c r="W852" s="144">
        <v>1</v>
      </c>
      <c r="X852" s="144">
        <v>1</v>
      </c>
      <c r="Y852" s="144">
        <v>0</v>
      </c>
      <c r="Z852" s="144">
        <v>0</v>
      </c>
      <c r="AA852" s="144">
        <v>0</v>
      </c>
      <c r="AB852" s="144">
        <v>0</v>
      </c>
      <c r="AC852" s="144">
        <v>0</v>
      </c>
      <c r="AD852" s="144">
        <v>0</v>
      </c>
      <c r="AE852" s="144">
        <v>0</v>
      </c>
      <c r="AF852" s="13">
        <v>27</v>
      </c>
    </row>
    <row r="853" spans="1:32" s="13" customFormat="1" ht="13.7" customHeight="1" x14ac:dyDescent="0.15">
      <c r="A853" s="14"/>
      <c r="B853" s="14" t="s">
        <v>1073</v>
      </c>
      <c r="C853" s="14">
        <f>COUNTA(C849:C852)</f>
        <v>4</v>
      </c>
      <c r="D853" s="16">
        <f t="shared" ref="D853:AE853" si="465">SUM(D849:D852)</f>
        <v>4</v>
      </c>
      <c r="E853" s="16">
        <f t="shared" si="465"/>
        <v>0</v>
      </c>
      <c r="F853" s="16">
        <f t="shared" si="465"/>
        <v>4</v>
      </c>
      <c r="G853" s="16">
        <f t="shared" si="465"/>
        <v>0</v>
      </c>
      <c r="H853" s="16">
        <f t="shared" si="465"/>
        <v>0</v>
      </c>
      <c r="I853" s="16">
        <f t="shared" si="465"/>
        <v>26</v>
      </c>
      <c r="J853" s="16">
        <f t="shared" ref="J853" si="466">SUM(J849:J852)</f>
        <v>0</v>
      </c>
      <c r="K853" s="16">
        <f t="shared" si="465"/>
        <v>4</v>
      </c>
      <c r="L853" s="16">
        <f t="shared" ref="L853" si="467">SUM(L849:L852)</f>
        <v>0</v>
      </c>
      <c r="M853" s="16">
        <f t="shared" si="465"/>
        <v>1</v>
      </c>
      <c r="N853" s="16">
        <f t="shared" si="465"/>
        <v>0</v>
      </c>
      <c r="O853" s="16">
        <f t="shared" si="465"/>
        <v>22</v>
      </c>
      <c r="P853" s="16">
        <f t="shared" si="465"/>
        <v>17</v>
      </c>
      <c r="Q853" s="16">
        <f t="shared" si="465"/>
        <v>39</v>
      </c>
      <c r="R853" s="16">
        <f t="shared" si="465"/>
        <v>4</v>
      </c>
      <c r="S853" s="16">
        <f t="shared" si="465"/>
        <v>0</v>
      </c>
      <c r="T853" s="16">
        <f t="shared" si="465"/>
        <v>7</v>
      </c>
      <c r="U853" s="16">
        <f t="shared" si="465"/>
        <v>11</v>
      </c>
      <c r="V853" s="16">
        <f t="shared" si="465"/>
        <v>4</v>
      </c>
      <c r="W853" s="16">
        <f t="shared" si="465"/>
        <v>2</v>
      </c>
      <c r="X853" s="16">
        <f t="shared" si="465"/>
        <v>4</v>
      </c>
      <c r="Y853" s="16">
        <f t="shared" si="465"/>
        <v>0</v>
      </c>
      <c r="Z853" s="16">
        <f t="shared" si="465"/>
        <v>0</v>
      </c>
      <c r="AA853" s="16">
        <f t="shared" si="465"/>
        <v>1</v>
      </c>
      <c r="AB853" s="16">
        <f t="shared" si="465"/>
        <v>2</v>
      </c>
      <c r="AC853" s="16">
        <f t="shared" ref="AC853" si="468">SUM(AC849:AC852)</f>
        <v>0</v>
      </c>
      <c r="AD853" s="16">
        <f t="shared" si="465"/>
        <v>0</v>
      </c>
      <c r="AE853" s="16">
        <f t="shared" si="465"/>
        <v>2</v>
      </c>
      <c r="AF853" s="13">
        <v>28</v>
      </c>
    </row>
    <row r="854" spans="1:32" s="5" customFormat="1" ht="13.7" customHeight="1" x14ac:dyDescent="0.15">
      <c r="A854" s="9" t="s">
        <v>1116</v>
      </c>
      <c r="B854" s="9" t="s">
        <v>491</v>
      </c>
      <c r="C854" s="10" t="s">
        <v>492</v>
      </c>
      <c r="D854" s="12">
        <v>1</v>
      </c>
      <c r="E854" s="12">
        <v>0</v>
      </c>
      <c r="F854" s="12">
        <v>1</v>
      </c>
      <c r="G854" s="12">
        <v>0</v>
      </c>
      <c r="H854" s="12">
        <v>0</v>
      </c>
      <c r="I854" s="12">
        <v>15</v>
      </c>
      <c r="J854" s="12">
        <v>2</v>
      </c>
      <c r="K854" s="12">
        <v>1</v>
      </c>
      <c r="L854" s="12">
        <v>0</v>
      </c>
      <c r="M854" s="12">
        <v>1</v>
      </c>
      <c r="N854" s="12">
        <v>0</v>
      </c>
      <c r="O854" s="12">
        <v>8</v>
      </c>
      <c r="P854" s="12">
        <v>13</v>
      </c>
      <c r="Q854" s="144">
        <v>21</v>
      </c>
      <c r="R854" s="144">
        <v>1</v>
      </c>
      <c r="S854" s="144">
        <v>0</v>
      </c>
      <c r="T854" s="144">
        <v>6</v>
      </c>
      <c r="U854" s="144">
        <v>7</v>
      </c>
      <c r="V854" s="144">
        <v>1</v>
      </c>
      <c r="W854" s="144">
        <v>3</v>
      </c>
      <c r="X854" s="144">
        <v>1</v>
      </c>
      <c r="Y854" s="144">
        <v>0</v>
      </c>
      <c r="Z854" s="144">
        <v>0</v>
      </c>
      <c r="AA854" s="144">
        <v>0</v>
      </c>
      <c r="AB854" s="144">
        <v>2</v>
      </c>
      <c r="AC854" s="144">
        <v>0</v>
      </c>
      <c r="AD854" s="144">
        <v>2</v>
      </c>
      <c r="AE854" s="144">
        <v>2</v>
      </c>
      <c r="AF854" s="5">
        <v>29</v>
      </c>
    </row>
    <row r="855" spans="1:32" s="5" customFormat="1" ht="13.7" customHeight="1" x14ac:dyDescent="0.15">
      <c r="A855" s="14"/>
      <c r="B855" s="14" t="s">
        <v>1073</v>
      </c>
      <c r="C855" s="14">
        <f>COUNTA(C854:C854)</f>
        <v>1</v>
      </c>
      <c r="D855" s="16">
        <f t="shared" ref="D855:AE855" si="469">SUM(D854:D854)</f>
        <v>1</v>
      </c>
      <c r="E855" s="16">
        <f t="shared" si="469"/>
        <v>0</v>
      </c>
      <c r="F855" s="16">
        <f t="shared" si="469"/>
        <v>1</v>
      </c>
      <c r="G855" s="16">
        <f t="shared" si="469"/>
        <v>0</v>
      </c>
      <c r="H855" s="16">
        <f t="shared" si="469"/>
        <v>0</v>
      </c>
      <c r="I855" s="16">
        <f t="shared" si="469"/>
        <v>15</v>
      </c>
      <c r="J855" s="16">
        <f t="shared" ref="J855" si="470">SUM(J854:J854)</f>
        <v>2</v>
      </c>
      <c r="K855" s="16">
        <f t="shared" si="469"/>
        <v>1</v>
      </c>
      <c r="L855" s="16">
        <f t="shared" ref="L855" si="471">SUM(L854:L854)</f>
        <v>0</v>
      </c>
      <c r="M855" s="16">
        <f t="shared" si="469"/>
        <v>1</v>
      </c>
      <c r="N855" s="16">
        <f t="shared" si="469"/>
        <v>0</v>
      </c>
      <c r="O855" s="16">
        <f t="shared" si="469"/>
        <v>8</v>
      </c>
      <c r="P855" s="16">
        <f t="shared" si="469"/>
        <v>13</v>
      </c>
      <c r="Q855" s="16">
        <f t="shared" si="469"/>
        <v>21</v>
      </c>
      <c r="R855" s="16">
        <f t="shared" si="469"/>
        <v>1</v>
      </c>
      <c r="S855" s="16">
        <f t="shared" si="469"/>
        <v>0</v>
      </c>
      <c r="T855" s="16">
        <f t="shared" si="469"/>
        <v>6</v>
      </c>
      <c r="U855" s="16">
        <f t="shared" si="469"/>
        <v>7</v>
      </c>
      <c r="V855" s="16">
        <f t="shared" si="469"/>
        <v>1</v>
      </c>
      <c r="W855" s="16">
        <f t="shared" si="469"/>
        <v>3</v>
      </c>
      <c r="X855" s="16">
        <f t="shared" si="469"/>
        <v>1</v>
      </c>
      <c r="Y855" s="16">
        <f t="shared" si="469"/>
        <v>0</v>
      </c>
      <c r="Z855" s="16">
        <f t="shared" si="469"/>
        <v>0</v>
      </c>
      <c r="AA855" s="16">
        <f t="shared" si="469"/>
        <v>0</v>
      </c>
      <c r="AB855" s="16">
        <f t="shared" si="469"/>
        <v>2</v>
      </c>
      <c r="AC855" s="16">
        <f t="shared" ref="AC855" si="472">SUM(AC854:AC854)</f>
        <v>0</v>
      </c>
      <c r="AD855" s="16">
        <f t="shared" si="469"/>
        <v>2</v>
      </c>
      <c r="AE855" s="16">
        <f t="shared" si="469"/>
        <v>2</v>
      </c>
      <c r="AF855" s="5">
        <v>31</v>
      </c>
    </row>
    <row r="856" spans="1:32" s="13" customFormat="1" ht="13.7" customHeight="1" x14ac:dyDescent="0.15">
      <c r="A856" s="9" t="s">
        <v>1116</v>
      </c>
      <c r="B856" s="9" t="s">
        <v>649</v>
      </c>
      <c r="C856" s="10" t="s">
        <v>650</v>
      </c>
      <c r="D856" s="12">
        <v>1</v>
      </c>
      <c r="E856" s="12">
        <v>0</v>
      </c>
      <c r="F856" s="12">
        <v>1</v>
      </c>
      <c r="G856" s="12">
        <v>0</v>
      </c>
      <c r="H856" s="12">
        <v>0</v>
      </c>
      <c r="I856" s="12">
        <v>10</v>
      </c>
      <c r="J856" s="12">
        <v>0</v>
      </c>
      <c r="K856" s="12">
        <v>1</v>
      </c>
      <c r="L856" s="12">
        <v>0</v>
      </c>
      <c r="M856" s="12">
        <v>1</v>
      </c>
      <c r="N856" s="12">
        <v>0</v>
      </c>
      <c r="O856" s="12">
        <v>5</v>
      </c>
      <c r="P856" s="12">
        <v>9</v>
      </c>
      <c r="Q856" s="144">
        <v>14</v>
      </c>
      <c r="R856" s="144">
        <v>2</v>
      </c>
      <c r="S856" s="144">
        <v>0</v>
      </c>
      <c r="T856" s="144">
        <v>1</v>
      </c>
      <c r="U856" s="144">
        <v>3</v>
      </c>
      <c r="V856" s="144">
        <v>1</v>
      </c>
      <c r="W856" s="144">
        <v>1</v>
      </c>
      <c r="X856" s="144">
        <v>1</v>
      </c>
      <c r="Y856" s="144">
        <v>0</v>
      </c>
      <c r="Z856" s="144">
        <v>0</v>
      </c>
      <c r="AA856" s="144">
        <v>0</v>
      </c>
      <c r="AB856" s="144">
        <v>0</v>
      </c>
      <c r="AC856" s="144">
        <v>0</v>
      </c>
      <c r="AD856" s="144">
        <v>0</v>
      </c>
      <c r="AE856" s="144">
        <v>0</v>
      </c>
      <c r="AF856" s="13">
        <v>32</v>
      </c>
    </row>
    <row r="857" spans="1:32" s="13" customFormat="1" ht="13.7" customHeight="1" x14ac:dyDescent="0.15">
      <c r="A857" s="14"/>
      <c r="B857" s="14" t="s">
        <v>1073</v>
      </c>
      <c r="C857" s="14">
        <v>1</v>
      </c>
      <c r="D857" s="16">
        <f>D856</f>
        <v>1</v>
      </c>
      <c r="E857" s="16">
        <f t="shared" ref="E857:AE857" si="473">E856</f>
        <v>0</v>
      </c>
      <c r="F857" s="16">
        <f t="shared" si="473"/>
        <v>1</v>
      </c>
      <c r="G857" s="16">
        <f t="shared" si="473"/>
        <v>0</v>
      </c>
      <c r="H857" s="16">
        <f t="shared" si="473"/>
        <v>0</v>
      </c>
      <c r="I857" s="16">
        <f t="shared" si="473"/>
        <v>10</v>
      </c>
      <c r="J857" s="16">
        <f t="shared" ref="J857" si="474">J856</f>
        <v>0</v>
      </c>
      <c r="K857" s="16">
        <f t="shared" si="473"/>
        <v>1</v>
      </c>
      <c r="L857" s="16">
        <f t="shared" ref="L857" si="475">L856</f>
        <v>0</v>
      </c>
      <c r="M857" s="16">
        <f t="shared" si="473"/>
        <v>1</v>
      </c>
      <c r="N857" s="16">
        <f t="shared" si="473"/>
        <v>0</v>
      </c>
      <c r="O857" s="16">
        <f t="shared" si="473"/>
        <v>5</v>
      </c>
      <c r="P857" s="16">
        <f t="shared" si="473"/>
        <v>9</v>
      </c>
      <c r="Q857" s="16">
        <f t="shared" si="473"/>
        <v>14</v>
      </c>
      <c r="R857" s="16">
        <f t="shared" si="473"/>
        <v>2</v>
      </c>
      <c r="S857" s="16">
        <f t="shared" si="473"/>
        <v>0</v>
      </c>
      <c r="T857" s="16">
        <f t="shared" si="473"/>
        <v>1</v>
      </c>
      <c r="U857" s="16">
        <f t="shared" si="473"/>
        <v>3</v>
      </c>
      <c r="V857" s="16">
        <f t="shared" si="473"/>
        <v>1</v>
      </c>
      <c r="W857" s="16">
        <f t="shared" si="473"/>
        <v>1</v>
      </c>
      <c r="X857" s="16">
        <f t="shared" si="473"/>
        <v>1</v>
      </c>
      <c r="Y857" s="16">
        <f t="shared" si="473"/>
        <v>0</v>
      </c>
      <c r="Z857" s="16">
        <f t="shared" si="473"/>
        <v>0</v>
      </c>
      <c r="AA857" s="16">
        <f t="shared" si="473"/>
        <v>0</v>
      </c>
      <c r="AB857" s="16">
        <f t="shared" si="473"/>
        <v>0</v>
      </c>
      <c r="AC857" s="16">
        <f t="shared" ref="AC857" si="476">AC856</f>
        <v>0</v>
      </c>
      <c r="AD857" s="16">
        <f t="shared" si="473"/>
        <v>0</v>
      </c>
      <c r="AE857" s="16">
        <f t="shared" si="473"/>
        <v>0</v>
      </c>
      <c r="AF857" s="13">
        <v>33</v>
      </c>
    </row>
    <row r="858" spans="1:32" s="5" customFormat="1" ht="13.7" customHeight="1" x14ac:dyDescent="0.15">
      <c r="A858" s="9" t="s">
        <v>1116</v>
      </c>
      <c r="B858" s="9" t="s">
        <v>651</v>
      </c>
      <c r="C858" s="10" t="s">
        <v>652</v>
      </c>
      <c r="D858" s="12">
        <v>1</v>
      </c>
      <c r="E858" s="12">
        <v>0</v>
      </c>
      <c r="F858" s="12">
        <v>1</v>
      </c>
      <c r="G858" s="12">
        <v>0</v>
      </c>
      <c r="H858" s="12">
        <v>0</v>
      </c>
      <c r="I858" s="12">
        <v>15</v>
      </c>
      <c r="J858" s="12">
        <v>0</v>
      </c>
      <c r="K858" s="12">
        <v>1</v>
      </c>
      <c r="L858" s="12">
        <v>0</v>
      </c>
      <c r="M858" s="12">
        <v>1</v>
      </c>
      <c r="N858" s="12">
        <v>0</v>
      </c>
      <c r="O858" s="12">
        <v>10</v>
      </c>
      <c r="P858" s="12">
        <v>9</v>
      </c>
      <c r="Q858" s="144">
        <v>19</v>
      </c>
      <c r="R858" s="144">
        <v>1</v>
      </c>
      <c r="S858" s="144">
        <v>0</v>
      </c>
      <c r="T858" s="144">
        <v>2</v>
      </c>
      <c r="U858" s="144">
        <v>3</v>
      </c>
      <c r="V858" s="144">
        <v>1</v>
      </c>
      <c r="W858" s="144">
        <v>1</v>
      </c>
      <c r="X858" s="144">
        <v>1</v>
      </c>
      <c r="Y858" s="144">
        <v>1</v>
      </c>
      <c r="Z858" s="144">
        <v>0</v>
      </c>
      <c r="AA858" s="144">
        <v>0</v>
      </c>
      <c r="AB858" s="144">
        <v>2</v>
      </c>
      <c r="AC858" s="144">
        <v>0</v>
      </c>
      <c r="AD858" s="144">
        <v>0</v>
      </c>
      <c r="AE858" s="144">
        <v>2</v>
      </c>
      <c r="AF858" s="5">
        <v>34</v>
      </c>
    </row>
    <row r="859" spans="1:32" s="5" customFormat="1" ht="13.7" customHeight="1" x14ac:dyDescent="0.15">
      <c r="A859" s="9" t="s">
        <v>1116</v>
      </c>
      <c r="B859" s="9" t="s">
        <v>651</v>
      </c>
      <c r="C859" s="10" t="s">
        <v>653</v>
      </c>
      <c r="D859" s="12">
        <v>1</v>
      </c>
      <c r="E859" s="12">
        <v>0</v>
      </c>
      <c r="F859" s="12">
        <v>1</v>
      </c>
      <c r="G859" s="12">
        <v>0</v>
      </c>
      <c r="H859" s="12">
        <v>0</v>
      </c>
      <c r="I859" s="12">
        <v>2</v>
      </c>
      <c r="J859" s="12">
        <v>0</v>
      </c>
      <c r="K859" s="12">
        <v>0</v>
      </c>
      <c r="L859" s="12">
        <v>0</v>
      </c>
      <c r="M859" s="12">
        <v>0</v>
      </c>
      <c r="N859" s="12">
        <v>0</v>
      </c>
      <c r="O859" s="12">
        <v>2</v>
      </c>
      <c r="P859" s="12">
        <v>2</v>
      </c>
      <c r="Q859" s="144">
        <v>4</v>
      </c>
      <c r="R859" s="144">
        <v>0</v>
      </c>
      <c r="S859" s="144">
        <v>0</v>
      </c>
      <c r="T859" s="144">
        <v>1</v>
      </c>
      <c r="U859" s="144">
        <v>1</v>
      </c>
      <c r="V859" s="144">
        <v>1</v>
      </c>
      <c r="W859" s="144">
        <v>0</v>
      </c>
      <c r="X859" s="144">
        <v>1</v>
      </c>
      <c r="Y859" s="144">
        <v>0</v>
      </c>
      <c r="Z859" s="144">
        <v>0</v>
      </c>
      <c r="AA859" s="144">
        <v>0</v>
      </c>
      <c r="AB859" s="144">
        <v>0</v>
      </c>
      <c r="AC859" s="144">
        <v>0</v>
      </c>
      <c r="AD859" s="144">
        <v>0</v>
      </c>
      <c r="AE859" s="144">
        <v>0</v>
      </c>
      <c r="AF859" s="5">
        <v>35</v>
      </c>
    </row>
    <row r="860" spans="1:32" s="13" customFormat="1" ht="13.7" customHeight="1" x14ac:dyDescent="0.15">
      <c r="A860" s="9" t="s">
        <v>1116</v>
      </c>
      <c r="B860" s="9" t="s">
        <v>651</v>
      </c>
      <c r="C860" s="10" t="s">
        <v>654</v>
      </c>
      <c r="D860" s="12">
        <v>1</v>
      </c>
      <c r="E860" s="12">
        <v>0</v>
      </c>
      <c r="F860" s="12">
        <v>1</v>
      </c>
      <c r="G860" s="12">
        <v>0</v>
      </c>
      <c r="H860" s="12">
        <v>0</v>
      </c>
      <c r="I860" s="144">
        <v>3</v>
      </c>
      <c r="J860" s="144">
        <v>0</v>
      </c>
      <c r="K860" s="144">
        <v>1</v>
      </c>
      <c r="L860" s="144">
        <v>0</v>
      </c>
      <c r="M860" s="12">
        <v>0</v>
      </c>
      <c r="N860" s="12">
        <v>0</v>
      </c>
      <c r="O860" s="12">
        <v>3</v>
      </c>
      <c r="P860" s="12">
        <v>3</v>
      </c>
      <c r="Q860" s="144">
        <v>6</v>
      </c>
      <c r="R860" s="144">
        <v>1</v>
      </c>
      <c r="S860" s="144">
        <v>0</v>
      </c>
      <c r="T860" s="144">
        <v>1</v>
      </c>
      <c r="U860" s="144">
        <v>2</v>
      </c>
      <c r="V860" s="144">
        <v>1</v>
      </c>
      <c r="W860" s="144">
        <v>0</v>
      </c>
      <c r="X860" s="144">
        <v>1</v>
      </c>
      <c r="Y860" s="144">
        <v>0</v>
      </c>
      <c r="Z860" s="144">
        <v>0</v>
      </c>
      <c r="AA860" s="144">
        <v>0</v>
      </c>
      <c r="AB860" s="144">
        <v>0</v>
      </c>
      <c r="AC860" s="144">
        <v>0</v>
      </c>
      <c r="AD860" s="144">
        <v>0</v>
      </c>
      <c r="AE860" s="144">
        <v>0</v>
      </c>
      <c r="AF860" s="13">
        <v>36</v>
      </c>
    </row>
    <row r="861" spans="1:32" s="13" customFormat="1" ht="13.7" customHeight="1" x14ac:dyDescent="0.15">
      <c r="A861" s="9" t="s">
        <v>1116</v>
      </c>
      <c r="B861" s="9" t="s">
        <v>651</v>
      </c>
      <c r="C861" s="10" t="s">
        <v>655</v>
      </c>
      <c r="D861" s="12">
        <v>1</v>
      </c>
      <c r="E861" s="12">
        <v>0</v>
      </c>
      <c r="F861" s="12">
        <v>1</v>
      </c>
      <c r="G861" s="12">
        <v>0</v>
      </c>
      <c r="H861" s="12">
        <v>0</v>
      </c>
      <c r="I861" s="12">
        <v>3</v>
      </c>
      <c r="J861" s="12">
        <v>0</v>
      </c>
      <c r="K861" s="12">
        <v>0</v>
      </c>
      <c r="L861" s="12">
        <v>0</v>
      </c>
      <c r="M861" s="12">
        <v>0</v>
      </c>
      <c r="N861" s="12">
        <v>0</v>
      </c>
      <c r="O861" s="12">
        <v>3</v>
      </c>
      <c r="P861" s="12">
        <v>2</v>
      </c>
      <c r="Q861" s="144">
        <v>5</v>
      </c>
      <c r="R861" s="144">
        <v>0</v>
      </c>
      <c r="S861" s="144">
        <v>0</v>
      </c>
      <c r="T861" s="144">
        <v>1</v>
      </c>
      <c r="U861" s="144">
        <v>1</v>
      </c>
      <c r="V861" s="144">
        <v>1</v>
      </c>
      <c r="W861" s="144">
        <v>0</v>
      </c>
      <c r="X861" s="144">
        <v>1</v>
      </c>
      <c r="Y861" s="144">
        <v>0</v>
      </c>
      <c r="Z861" s="144">
        <v>0</v>
      </c>
      <c r="AA861" s="144">
        <v>0</v>
      </c>
      <c r="AB861" s="144">
        <v>1</v>
      </c>
      <c r="AC861" s="144">
        <v>0</v>
      </c>
      <c r="AD861" s="144">
        <v>0</v>
      </c>
      <c r="AE861" s="144">
        <v>1</v>
      </c>
      <c r="AF861" s="13">
        <v>37</v>
      </c>
    </row>
    <row r="862" spans="1:32" s="13" customFormat="1" ht="13.7" customHeight="1" x14ac:dyDescent="0.15">
      <c r="A862" s="9" t="s">
        <v>1116</v>
      </c>
      <c r="B862" s="9" t="s">
        <v>651</v>
      </c>
      <c r="C862" s="10" t="s">
        <v>656</v>
      </c>
      <c r="D862" s="12">
        <v>1</v>
      </c>
      <c r="E862" s="12">
        <v>0</v>
      </c>
      <c r="F862" s="12">
        <v>1</v>
      </c>
      <c r="G862" s="12">
        <v>0</v>
      </c>
      <c r="H862" s="12">
        <v>0</v>
      </c>
      <c r="I862" s="12">
        <v>3</v>
      </c>
      <c r="J862" s="12">
        <v>0</v>
      </c>
      <c r="K862" s="12">
        <v>0</v>
      </c>
      <c r="L862" s="12">
        <v>0</v>
      </c>
      <c r="M862" s="12">
        <v>0</v>
      </c>
      <c r="N862" s="12">
        <v>0</v>
      </c>
      <c r="O862" s="12">
        <v>3</v>
      </c>
      <c r="P862" s="12">
        <v>2</v>
      </c>
      <c r="Q862" s="144">
        <v>5</v>
      </c>
      <c r="R862" s="144">
        <v>0</v>
      </c>
      <c r="S862" s="144">
        <v>0</v>
      </c>
      <c r="T862" s="144">
        <v>1</v>
      </c>
      <c r="U862" s="144">
        <v>1</v>
      </c>
      <c r="V862" s="144">
        <v>1</v>
      </c>
      <c r="W862" s="144">
        <v>0</v>
      </c>
      <c r="X862" s="144">
        <v>1</v>
      </c>
      <c r="Y862" s="144">
        <v>0</v>
      </c>
      <c r="Z862" s="144">
        <v>0</v>
      </c>
      <c r="AA862" s="144">
        <v>1</v>
      </c>
      <c r="AB862" s="144">
        <v>0</v>
      </c>
      <c r="AC862" s="144">
        <v>0</v>
      </c>
      <c r="AD862" s="144">
        <v>0</v>
      </c>
      <c r="AE862" s="144">
        <v>0</v>
      </c>
      <c r="AF862" s="13">
        <v>39</v>
      </c>
    </row>
    <row r="863" spans="1:32" s="13" customFormat="1" ht="13.7" customHeight="1" x14ac:dyDescent="0.15">
      <c r="A863" s="9" t="s">
        <v>1116</v>
      </c>
      <c r="B863" s="9" t="s">
        <v>651</v>
      </c>
      <c r="C863" s="10" t="s">
        <v>657</v>
      </c>
      <c r="D863" s="12">
        <v>1</v>
      </c>
      <c r="E863" s="12">
        <v>0</v>
      </c>
      <c r="F863" s="12">
        <v>1</v>
      </c>
      <c r="G863" s="12">
        <v>0</v>
      </c>
      <c r="H863" s="12">
        <v>0</v>
      </c>
      <c r="I863" s="12">
        <v>9</v>
      </c>
      <c r="J863" s="12">
        <v>0</v>
      </c>
      <c r="K863" s="12">
        <v>1</v>
      </c>
      <c r="L863" s="12">
        <v>0</v>
      </c>
      <c r="M863" s="12">
        <v>0</v>
      </c>
      <c r="N863" s="12">
        <v>0</v>
      </c>
      <c r="O863" s="12">
        <v>7</v>
      </c>
      <c r="P863" s="12">
        <v>5</v>
      </c>
      <c r="Q863" s="144">
        <v>12</v>
      </c>
      <c r="R863" s="144">
        <v>0</v>
      </c>
      <c r="S863" s="144">
        <v>0</v>
      </c>
      <c r="T863" s="144">
        <v>2</v>
      </c>
      <c r="U863" s="144">
        <v>2</v>
      </c>
      <c r="V863" s="144">
        <v>1</v>
      </c>
      <c r="W863" s="144">
        <v>0</v>
      </c>
      <c r="X863" s="144">
        <v>1</v>
      </c>
      <c r="Y863" s="144">
        <v>0</v>
      </c>
      <c r="Z863" s="144">
        <v>0</v>
      </c>
      <c r="AA863" s="144">
        <v>0</v>
      </c>
      <c r="AB863" s="144">
        <v>0</v>
      </c>
      <c r="AC863" s="144">
        <v>0</v>
      </c>
      <c r="AD863" s="144">
        <v>0</v>
      </c>
      <c r="AE863" s="144">
        <v>0</v>
      </c>
      <c r="AF863" s="13">
        <v>40</v>
      </c>
    </row>
    <row r="864" spans="1:32" s="13" customFormat="1" ht="13.7" customHeight="1" x14ac:dyDescent="0.15">
      <c r="A864" s="9" t="s">
        <v>1116</v>
      </c>
      <c r="B864" s="9" t="s">
        <v>651</v>
      </c>
      <c r="C864" s="10" t="s">
        <v>658</v>
      </c>
      <c r="D864" s="12">
        <v>1</v>
      </c>
      <c r="E864" s="12">
        <v>0</v>
      </c>
      <c r="F864" s="144">
        <v>1</v>
      </c>
      <c r="G864" s="12">
        <v>0</v>
      </c>
      <c r="H864" s="12">
        <v>0</v>
      </c>
      <c r="I864" s="144">
        <v>9</v>
      </c>
      <c r="J864" s="144">
        <v>0</v>
      </c>
      <c r="K864" s="12">
        <v>1</v>
      </c>
      <c r="L864" s="12">
        <v>0</v>
      </c>
      <c r="M864" s="12">
        <v>0</v>
      </c>
      <c r="N864" s="12">
        <v>0</v>
      </c>
      <c r="O864" s="12">
        <v>7</v>
      </c>
      <c r="P864" s="12">
        <v>5</v>
      </c>
      <c r="Q864" s="144">
        <v>12</v>
      </c>
      <c r="R864" s="144">
        <v>1</v>
      </c>
      <c r="S864" s="144">
        <v>0</v>
      </c>
      <c r="T864" s="144">
        <v>1</v>
      </c>
      <c r="U864" s="144">
        <v>2</v>
      </c>
      <c r="V864" s="144">
        <v>1</v>
      </c>
      <c r="W864" s="144">
        <v>0</v>
      </c>
      <c r="X864" s="144">
        <v>1</v>
      </c>
      <c r="Y864" s="144">
        <v>0</v>
      </c>
      <c r="Z864" s="144">
        <v>0</v>
      </c>
      <c r="AA864" s="144">
        <v>0</v>
      </c>
      <c r="AB864" s="144">
        <v>1</v>
      </c>
      <c r="AC864" s="144">
        <v>0</v>
      </c>
      <c r="AD864" s="144">
        <v>0</v>
      </c>
      <c r="AE864" s="144">
        <v>1</v>
      </c>
      <c r="AF864" s="13">
        <v>41</v>
      </c>
    </row>
    <row r="865" spans="1:32" s="13" customFormat="1" ht="13.7" customHeight="1" x14ac:dyDescent="0.15">
      <c r="A865" s="14"/>
      <c r="B865" s="14" t="s">
        <v>1073</v>
      </c>
      <c r="C865" s="14">
        <f>COUNTA(C858:C864)</f>
        <v>7</v>
      </c>
      <c r="D865" s="16">
        <f t="shared" ref="D865:AE865" si="477">SUM(D858:D864)</f>
        <v>7</v>
      </c>
      <c r="E865" s="16">
        <f t="shared" si="477"/>
        <v>0</v>
      </c>
      <c r="F865" s="16">
        <f t="shared" si="477"/>
        <v>7</v>
      </c>
      <c r="G865" s="16">
        <f t="shared" si="477"/>
        <v>0</v>
      </c>
      <c r="H865" s="16">
        <f t="shared" si="477"/>
        <v>0</v>
      </c>
      <c r="I865" s="16">
        <f t="shared" si="477"/>
        <v>44</v>
      </c>
      <c r="J865" s="16">
        <f t="shared" si="477"/>
        <v>0</v>
      </c>
      <c r="K865" s="16">
        <f t="shared" si="477"/>
        <v>4</v>
      </c>
      <c r="L865" s="16">
        <f t="shared" si="477"/>
        <v>0</v>
      </c>
      <c r="M865" s="16">
        <f t="shared" si="477"/>
        <v>1</v>
      </c>
      <c r="N865" s="16">
        <f t="shared" si="477"/>
        <v>0</v>
      </c>
      <c r="O865" s="16">
        <f t="shared" si="477"/>
        <v>35</v>
      </c>
      <c r="P865" s="16">
        <f t="shared" si="477"/>
        <v>28</v>
      </c>
      <c r="Q865" s="16">
        <f t="shared" si="477"/>
        <v>63</v>
      </c>
      <c r="R865" s="16">
        <f t="shared" si="477"/>
        <v>3</v>
      </c>
      <c r="S865" s="16">
        <f t="shared" si="477"/>
        <v>0</v>
      </c>
      <c r="T865" s="16">
        <f t="shared" si="477"/>
        <v>9</v>
      </c>
      <c r="U865" s="16">
        <f t="shared" si="477"/>
        <v>12</v>
      </c>
      <c r="V865" s="16">
        <f t="shared" si="477"/>
        <v>7</v>
      </c>
      <c r="W865" s="16">
        <f t="shared" si="477"/>
        <v>1</v>
      </c>
      <c r="X865" s="16">
        <f t="shared" si="477"/>
        <v>7</v>
      </c>
      <c r="Y865" s="16">
        <f t="shared" si="477"/>
        <v>1</v>
      </c>
      <c r="Z865" s="16">
        <f t="shared" si="477"/>
        <v>0</v>
      </c>
      <c r="AA865" s="16">
        <f t="shared" si="477"/>
        <v>1</v>
      </c>
      <c r="AB865" s="16">
        <f t="shared" si="477"/>
        <v>4</v>
      </c>
      <c r="AC865" s="16">
        <f t="shared" si="477"/>
        <v>0</v>
      </c>
      <c r="AD865" s="16">
        <f t="shared" si="477"/>
        <v>0</v>
      </c>
      <c r="AE865" s="16">
        <f t="shared" si="477"/>
        <v>4</v>
      </c>
      <c r="AF865" s="13">
        <v>43</v>
      </c>
    </row>
    <row r="866" spans="1:32" s="13" customFormat="1" ht="13.7" customHeight="1" x14ac:dyDescent="0.15">
      <c r="A866" s="9" t="s">
        <v>1116</v>
      </c>
      <c r="B866" s="9" t="s">
        <v>659</v>
      </c>
      <c r="C866" s="10" t="s">
        <v>660</v>
      </c>
      <c r="D866" s="12">
        <v>1</v>
      </c>
      <c r="E866" s="12">
        <v>0</v>
      </c>
      <c r="F866" s="12">
        <v>1</v>
      </c>
      <c r="G866" s="12">
        <v>0</v>
      </c>
      <c r="H866" s="12">
        <v>0</v>
      </c>
      <c r="I866" s="12">
        <v>19</v>
      </c>
      <c r="J866" s="12">
        <v>0</v>
      </c>
      <c r="K866" s="12">
        <v>1</v>
      </c>
      <c r="L866" s="12">
        <v>0</v>
      </c>
      <c r="M866" s="12">
        <v>0</v>
      </c>
      <c r="N866" s="12">
        <v>0</v>
      </c>
      <c r="O866" s="12">
        <v>9</v>
      </c>
      <c r="P866" s="12">
        <v>13</v>
      </c>
      <c r="Q866" s="144">
        <v>22</v>
      </c>
      <c r="R866" s="144">
        <v>1</v>
      </c>
      <c r="S866" s="144">
        <v>0</v>
      </c>
      <c r="T866" s="144">
        <v>4</v>
      </c>
      <c r="U866" s="144">
        <v>5</v>
      </c>
      <c r="V866" s="144">
        <v>1</v>
      </c>
      <c r="W866" s="144">
        <v>2</v>
      </c>
      <c r="X866" s="144">
        <v>1</v>
      </c>
      <c r="Y866" s="144">
        <v>0</v>
      </c>
      <c r="Z866" s="144">
        <v>0</v>
      </c>
      <c r="AA866" s="144">
        <v>1</v>
      </c>
      <c r="AB866" s="144">
        <v>0</v>
      </c>
      <c r="AC866" s="144">
        <v>0</v>
      </c>
      <c r="AD866" s="144">
        <v>1</v>
      </c>
      <c r="AE866" s="144">
        <v>0</v>
      </c>
      <c r="AF866" s="13">
        <v>44</v>
      </c>
    </row>
    <row r="867" spans="1:32" s="13" customFormat="1" ht="13.7" customHeight="1" x14ac:dyDescent="0.15">
      <c r="A867" s="9" t="s">
        <v>1116</v>
      </c>
      <c r="B867" s="9" t="s">
        <v>659</v>
      </c>
      <c r="C867" s="10" t="s">
        <v>661</v>
      </c>
      <c r="D867" s="12">
        <v>1</v>
      </c>
      <c r="E867" s="144">
        <v>0</v>
      </c>
      <c r="F867" s="12">
        <v>1</v>
      </c>
      <c r="G867" s="12">
        <v>0</v>
      </c>
      <c r="H867" s="12">
        <v>0</v>
      </c>
      <c r="I867" s="12">
        <v>2</v>
      </c>
      <c r="J867" s="12">
        <v>0</v>
      </c>
      <c r="K867" s="12">
        <v>1</v>
      </c>
      <c r="L867" s="12">
        <v>0</v>
      </c>
      <c r="M867" s="12">
        <v>0</v>
      </c>
      <c r="N867" s="12">
        <v>0</v>
      </c>
      <c r="O867" s="12">
        <v>3</v>
      </c>
      <c r="P867" s="12">
        <v>2</v>
      </c>
      <c r="Q867" s="144">
        <v>5</v>
      </c>
      <c r="R867" s="144">
        <v>0</v>
      </c>
      <c r="S867" s="144">
        <v>0</v>
      </c>
      <c r="T867" s="144">
        <v>2</v>
      </c>
      <c r="U867" s="144">
        <v>2</v>
      </c>
      <c r="V867" s="144">
        <v>0</v>
      </c>
      <c r="W867" s="144">
        <v>0</v>
      </c>
      <c r="X867" s="144">
        <v>1</v>
      </c>
      <c r="Y867" s="144">
        <v>0</v>
      </c>
      <c r="Z867" s="144">
        <v>0</v>
      </c>
      <c r="AA867" s="144">
        <v>0</v>
      </c>
      <c r="AB867" s="144">
        <v>0</v>
      </c>
      <c r="AC867" s="144">
        <v>0</v>
      </c>
      <c r="AD867" s="144">
        <v>0</v>
      </c>
      <c r="AE867" s="144">
        <v>0</v>
      </c>
      <c r="AF867" s="13">
        <v>45</v>
      </c>
    </row>
    <row r="868" spans="1:32" s="13" customFormat="1" ht="13.7" customHeight="1" x14ac:dyDescent="0.15">
      <c r="A868" s="14"/>
      <c r="B868" s="14" t="s">
        <v>1073</v>
      </c>
      <c r="C868" s="14">
        <f>COUNTA(C866:C867)</f>
        <v>2</v>
      </c>
      <c r="D868" s="16">
        <f>SUM(D866:D867)</f>
        <v>2</v>
      </c>
      <c r="E868" s="16">
        <f t="shared" ref="E868:AE868" si="478">SUM(E866:E867)</f>
        <v>0</v>
      </c>
      <c r="F868" s="16">
        <f t="shared" si="478"/>
        <v>2</v>
      </c>
      <c r="G868" s="16">
        <f t="shared" si="478"/>
        <v>0</v>
      </c>
      <c r="H868" s="16">
        <f t="shared" si="478"/>
        <v>0</v>
      </c>
      <c r="I868" s="16">
        <f t="shared" si="478"/>
        <v>21</v>
      </c>
      <c r="J868" s="16">
        <f t="shared" ref="J868" si="479">SUM(J866:J867)</f>
        <v>0</v>
      </c>
      <c r="K868" s="16">
        <f t="shared" si="478"/>
        <v>2</v>
      </c>
      <c r="L868" s="16">
        <f t="shared" ref="L868" si="480">SUM(L866:L867)</f>
        <v>0</v>
      </c>
      <c r="M868" s="16">
        <f t="shared" si="478"/>
        <v>0</v>
      </c>
      <c r="N868" s="16">
        <f t="shared" si="478"/>
        <v>0</v>
      </c>
      <c r="O868" s="16">
        <f t="shared" si="478"/>
        <v>12</v>
      </c>
      <c r="P868" s="16">
        <f t="shared" si="478"/>
        <v>15</v>
      </c>
      <c r="Q868" s="16">
        <f t="shared" si="478"/>
        <v>27</v>
      </c>
      <c r="R868" s="16">
        <f t="shared" si="478"/>
        <v>1</v>
      </c>
      <c r="S868" s="16">
        <f t="shared" si="478"/>
        <v>0</v>
      </c>
      <c r="T868" s="16">
        <f t="shared" si="478"/>
        <v>6</v>
      </c>
      <c r="U868" s="16">
        <f t="shared" si="478"/>
        <v>7</v>
      </c>
      <c r="V868" s="16">
        <f t="shared" si="478"/>
        <v>1</v>
      </c>
      <c r="W868" s="16">
        <f t="shared" si="478"/>
        <v>2</v>
      </c>
      <c r="X868" s="16">
        <f t="shared" si="478"/>
        <v>2</v>
      </c>
      <c r="Y868" s="16">
        <f t="shared" si="478"/>
        <v>0</v>
      </c>
      <c r="Z868" s="16">
        <f t="shared" si="478"/>
        <v>0</v>
      </c>
      <c r="AA868" s="16">
        <f t="shared" si="478"/>
        <v>1</v>
      </c>
      <c r="AB868" s="16">
        <f t="shared" si="478"/>
        <v>0</v>
      </c>
      <c r="AC868" s="16">
        <f t="shared" ref="AC868" si="481">SUM(AC866:AC867)</f>
        <v>0</v>
      </c>
      <c r="AD868" s="16">
        <f t="shared" si="478"/>
        <v>1</v>
      </c>
      <c r="AE868" s="16">
        <f t="shared" si="478"/>
        <v>0</v>
      </c>
      <c r="AF868" s="13">
        <v>46</v>
      </c>
    </row>
    <row r="869" spans="1:32" s="13" customFormat="1" ht="13.7" customHeight="1" x14ac:dyDescent="0.15">
      <c r="A869" s="9" t="s">
        <v>1116</v>
      </c>
      <c r="B869" s="9" t="s">
        <v>662</v>
      </c>
      <c r="C869" s="10" t="s">
        <v>663</v>
      </c>
      <c r="D869" s="12">
        <v>1</v>
      </c>
      <c r="E869" s="12">
        <v>0</v>
      </c>
      <c r="F869" s="12">
        <v>1</v>
      </c>
      <c r="G869" s="12">
        <v>0</v>
      </c>
      <c r="H869" s="12">
        <v>0</v>
      </c>
      <c r="I869" s="12">
        <v>5</v>
      </c>
      <c r="J869" s="12">
        <v>0</v>
      </c>
      <c r="K869" s="12">
        <v>1</v>
      </c>
      <c r="L869" s="12">
        <v>0</v>
      </c>
      <c r="M869" s="12">
        <v>1</v>
      </c>
      <c r="N869" s="12">
        <v>0</v>
      </c>
      <c r="O869" s="12">
        <v>5</v>
      </c>
      <c r="P869" s="12">
        <v>4</v>
      </c>
      <c r="Q869" s="144">
        <v>9</v>
      </c>
      <c r="R869" s="144">
        <v>1</v>
      </c>
      <c r="S869" s="144">
        <v>0</v>
      </c>
      <c r="T869" s="144">
        <v>5</v>
      </c>
      <c r="U869" s="144">
        <v>6</v>
      </c>
      <c r="V869" s="144">
        <v>1</v>
      </c>
      <c r="W869" s="144">
        <v>0</v>
      </c>
      <c r="X869" s="144">
        <v>1</v>
      </c>
      <c r="Y869" s="144">
        <v>0</v>
      </c>
      <c r="Z869" s="144">
        <v>0</v>
      </c>
      <c r="AA869" s="144">
        <v>0</v>
      </c>
      <c r="AB869" s="144">
        <v>0</v>
      </c>
      <c r="AC869" s="144">
        <v>0</v>
      </c>
      <c r="AD869" s="144">
        <v>0</v>
      </c>
      <c r="AE869" s="144">
        <v>0</v>
      </c>
      <c r="AF869" s="13">
        <v>47</v>
      </c>
    </row>
    <row r="870" spans="1:32" s="13" customFormat="1" ht="13.7" customHeight="1" x14ac:dyDescent="0.15">
      <c r="A870" s="9" t="s">
        <v>1116</v>
      </c>
      <c r="B870" s="9" t="s">
        <v>662</v>
      </c>
      <c r="C870" s="10" t="s">
        <v>664</v>
      </c>
      <c r="D870" s="12">
        <v>2</v>
      </c>
      <c r="E870" s="12">
        <v>0</v>
      </c>
      <c r="F870" s="12">
        <v>0</v>
      </c>
      <c r="G870" s="12">
        <v>0</v>
      </c>
      <c r="H870" s="144">
        <v>0</v>
      </c>
      <c r="I870" s="12">
        <v>3</v>
      </c>
      <c r="J870" s="12">
        <v>0</v>
      </c>
      <c r="K870" s="12">
        <v>0</v>
      </c>
      <c r="L870" s="12">
        <v>0</v>
      </c>
      <c r="M870" s="12">
        <v>0</v>
      </c>
      <c r="N870" s="12">
        <v>0</v>
      </c>
      <c r="O870" s="12">
        <v>3</v>
      </c>
      <c r="P870" s="12">
        <v>2</v>
      </c>
      <c r="Q870" s="144">
        <v>5</v>
      </c>
      <c r="R870" s="144">
        <v>0</v>
      </c>
      <c r="S870" s="144">
        <v>0</v>
      </c>
      <c r="T870" s="144">
        <v>3</v>
      </c>
      <c r="U870" s="144">
        <v>3</v>
      </c>
      <c r="V870" s="144">
        <v>0</v>
      </c>
      <c r="W870" s="144">
        <v>0</v>
      </c>
      <c r="X870" s="144">
        <v>1</v>
      </c>
      <c r="Y870" s="144">
        <v>0</v>
      </c>
      <c r="Z870" s="144">
        <v>0</v>
      </c>
      <c r="AA870" s="144">
        <v>0</v>
      </c>
      <c r="AB870" s="144">
        <v>0</v>
      </c>
      <c r="AC870" s="144">
        <v>0</v>
      </c>
      <c r="AD870" s="144">
        <v>0</v>
      </c>
      <c r="AE870" s="144">
        <v>0</v>
      </c>
      <c r="AF870" s="13">
        <v>48</v>
      </c>
    </row>
    <row r="871" spans="1:32" s="13" customFormat="1" ht="13.7" customHeight="1" x14ac:dyDescent="0.15">
      <c r="A871" s="9" t="s">
        <v>1116</v>
      </c>
      <c r="B871" s="9" t="s">
        <v>662</v>
      </c>
      <c r="C871" s="10" t="s">
        <v>665</v>
      </c>
      <c r="D871" s="12">
        <v>1</v>
      </c>
      <c r="E871" s="12">
        <v>0</v>
      </c>
      <c r="F871" s="12">
        <v>1</v>
      </c>
      <c r="G871" s="12">
        <v>0</v>
      </c>
      <c r="H871" s="12">
        <v>0</v>
      </c>
      <c r="I871" s="12">
        <v>6</v>
      </c>
      <c r="J871" s="12">
        <v>0</v>
      </c>
      <c r="K871" s="12">
        <v>1</v>
      </c>
      <c r="L871" s="12">
        <v>0</v>
      </c>
      <c r="M871" s="12">
        <v>0</v>
      </c>
      <c r="N871" s="12">
        <v>0</v>
      </c>
      <c r="O871" s="12">
        <v>4</v>
      </c>
      <c r="P871" s="12">
        <v>5</v>
      </c>
      <c r="Q871" s="144">
        <v>9</v>
      </c>
      <c r="R871" s="144">
        <v>1</v>
      </c>
      <c r="S871" s="144">
        <v>0</v>
      </c>
      <c r="T871" s="144">
        <v>4</v>
      </c>
      <c r="U871" s="144">
        <v>5</v>
      </c>
      <c r="V871" s="144">
        <v>1</v>
      </c>
      <c r="W871" s="144">
        <v>0</v>
      </c>
      <c r="X871" s="144">
        <v>1</v>
      </c>
      <c r="Y871" s="144">
        <v>0</v>
      </c>
      <c r="Z871" s="144">
        <v>0</v>
      </c>
      <c r="AA871" s="144">
        <v>0</v>
      </c>
      <c r="AB871" s="144">
        <v>0</v>
      </c>
      <c r="AC871" s="144">
        <v>0</v>
      </c>
      <c r="AD871" s="144">
        <v>0</v>
      </c>
      <c r="AE871" s="144">
        <v>0</v>
      </c>
      <c r="AF871" s="13">
        <v>49</v>
      </c>
    </row>
    <row r="872" spans="1:32" s="13" customFormat="1" ht="13.7" customHeight="1" x14ac:dyDescent="0.15">
      <c r="A872" s="14"/>
      <c r="B872" s="14" t="s">
        <v>1073</v>
      </c>
      <c r="C872" s="14">
        <f>COUNTA(C869:C871)</f>
        <v>3</v>
      </c>
      <c r="D872" s="16">
        <f t="shared" ref="D872:AE872" si="482">SUM(D869:D871)</f>
        <v>4</v>
      </c>
      <c r="E872" s="16">
        <f t="shared" si="482"/>
        <v>0</v>
      </c>
      <c r="F872" s="16">
        <f t="shared" si="482"/>
        <v>2</v>
      </c>
      <c r="G872" s="16">
        <f t="shared" si="482"/>
        <v>0</v>
      </c>
      <c r="H872" s="16">
        <f t="shared" si="482"/>
        <v>0</v>
      </c>
      <c r="I872" s="16">
        <f t="shared" si="482"/>
        <v>14</v>
      </c>
      <c r="J872" s="16">
        <f t="shared" ref="J872" si="483">SUM(J869:J871)</f>
        <v>0</v>
      </c>
      <c r="K872" s="16">
        <f t="shared" si="482"/>
        <v>2</v>
      </c>
      <c r="L872" s="16">
        <f t="shared" ref="L872" si="484">SUM(L869:L871)</f>
        <v>0</v>
      </c>
      <c r="M872" s="16">
        <f t="shared" si="482"/>
        <v>1</v>
      </c>
      <c r="N872" s="16">
        <f t="shared" si="482"/>
        <v>0</v>
      </c>
      <c r="O872" s="16">
        <f t="shared" si="482"/>
        <v>12</v>
      </c>
      <c r="P872" s="16">
        <f t="shared" si="482"/>
        <v>11</v>
      </c>
      <c r="Q872" s="16">
        <f t="shared" si="482"/>
        <v>23</v>
      </c>
      <c r="R872" s="16">
        <f t="shared" si="482"/>
        <v>2</v>
      </c>
      <c r="S872" s="16">
        <f t="shared" si="482"/>
        <v>0</v>
      </c>
      <c r="T872" s="16">
        <f t="shared" si="482"/>
        <v>12</v>
      </c>
      <c r="U872" s="16">
        <f t="shared" si="482"/>
        <v>14</v>
      </c>
      <c r="V872" s="16">
        <f t="shared" si="482"/>
        <v>2</v>
      </c>
      <c r="W872" s="16">
        <f t="shared" si="482"/>
        <v>0</v>
      </c>
      <c r="X872" s="16">
        <f t="shared" si="482"/>
        <v>3</v>
      </c>
      <c r="Y872" s="16">
        <f t="shared" si="482"/>
        <v>0</v>
      </c>
      <c r="Z872" s="16">
        <f t="shared" si="482"/>
        <v>0</v>
      </c>
      <c r="AA872" s="16">
        <f t="shared" si="482"/>
        <v>0</v>
      </c>
      <c r="AB872" s="16">
        <f t="shared" si="482"/>
        <v>0</v>
      </c>
      <c r="AC872" s="16">
        <f t="shared" ref="AC872" si="485">SUM(AC869:AC871)</f>
        <v>0</v>
      </c>
      <c r="AD872" s="16">
        <f t="shared" si="482"/>
        <v>0</v>
      </c>
      <c r="AE872" s="16">
        <f t="shared" si="482"/>
        <v>0</v>
      </c>
      <c r="AF872" s="13">
        <v>50</v>
      </c>
    </row>
    <row r="873" spans="1:32" s="13" customFormat="1" ht="13.7" customHeight="1" x14ac:dyDescent="0.15">
      <c r="A873" s="9" t="s">
        <v>1116</v>
      </c>
      <c r="B873" s="9" t="s">
        <v>666</v>
      </c>
      <c r="C873" s="10" t="s">
        <v>667</v>
      </c>
      <c r="D873" s="12">
        <v>1</v>
      </c>
      <c r="E873" s="12">
        <v>0</v>
      </c>
      <c r="F873" s="12">
        <v>1</v>
      </c>
      <c r="G873" s="12">
        <v>0</v>
      </c>
      <c r="H873" s="12">
        <v>0</v>
      </c>
      <c r="I873" s="12">
        <v>7</v>
      </c>
      <c r="J873" s="12">
        <v>0</v>
      </c>
      <c r="K873" s="12">
        <v>1</v>
      </c>
      <c r="L873" s="12">
        <v>0</v>
      </c>
      <c r="M873" s="12">
        <v>0</v>
      </c>
      <c r="N873" s="12">
        <v>0</v>
      </c>
      <c r="O873" s="12">
        <v>7</v>
      </c>
      <c r="P873" s="12">
        <v>3</v>
      </c>
      <c r="Q873" s="144">
        <v>10</v>
      </c>
      <c r="R873" s="144">
        <v>1</v>
      </c>
      <c r="S873" s="144">
        <v>0</v>
      </c>
      <c r="T873" s="144">
        <v>1</v>
      </c>
      <c r="U873" s="144">
        <v>2</v>
      </c>
      <c r="V873" s="144">
        <v>1</v>
      </c>
      <c r="W873" s="144">
        <v>2</v>
      </c>
      <c r="X873" s="144">
        <v>1</v>
      </c>
      <c r="Y873" s="144">
        <v>0</v>
      </c>
      <c r="Z873" s="144">
        <v>0</v>
      </c>
      <c r="AA873" s="144">
        <v>0</v>
      </c>
      <c r="AB873" s="144">
        <v>0</v>
      </c>
      <c r="AC873" s="144">
        <v>0</v>
      </c>
      <c r="AD873" s="144">
        <v>0</v>
      </c>
      <c r="AE873" s="144">
        <v>0</v>
      </c>
      <c r="AF873" s="13">
        <v>51</v>
      </c>
    </row>
    <row r="874" spans="1:32" s="5" customFormat="1" ht="13.7" customHeight="1" x14ac:dyDescent="0.15">
      <c r="A874" s="9" t="s">
        <v>1116</v>
      </c>
      <c r="B874" s="9" t="s">
        <v>666</v>
      </c>
      <c r="C874" s="10" t="s">
        <v>668</v>
      </c>
      <c r="D874" s="12">
        <v>1</v>
      </c>
      <c r="E874" s="12">
        <v>0</v>
      </c>
      <c r="F874" s="12">
        <v>1</v>
      </c>
      <c r="G874" s="12">
        <v>0</v>
      </c>
      <c r="H874" s="12">
        <v>0</v>
      </c>
      <c r="I874" s="12">
        <v>2</v>
      </c>
      <c r="J874" s="12">
        <v>0</v>
      </c>
      <c r="K874" s="12">
        <v>1</v>
      </c>
      <c r="L874" s="12">
        <v>0</v>
      </c>
      <c r="M874" s="12">
        <v>0</v>
      </c>
      <c r="N874" s="12">
        <v>0</v>
      </c>
      <c r="O874" s="12">
        <v>3</v>
      </c>
      <c r="P874" s="12">
        <v>2</v>
      </c>
      <c r="Q874" s="144">
        <v>5</v>
      </c>
      <c r="R874" s="144">
        <v>0</v>
      </c>
      <c r="S874" s="144">
        <v>0</v>
      </c>
      <c r="T874" s="144">
        <v>2</v>
      </c>
      <c r="U874" s="144">
        <v>2</v>
      </c>
      <c r="V874" s="144">
        <v>1</v>
      </c>
      <c r="W874" s="144">
        <v>1</v>
      </c>
      <c r="X874" s="144">
        <v>1</v>
      </c>
      <c r="Y874" s="144">
        <v>0</v>
      </c>
      <c r="Z874" s="144">
        <v>0</v>
      </c>
      <c r="AA874" s="144">
        <v>0</v>
      </c>
      <c r="AB874" s="144">
        <v>0</v>
      </c>
      <c r="AC874" s="144">
        <v>0</v>
      </c>
      <c r="AD874" s="144">
        <v>0</v>
      </c>
      <c r="AE874" s="144">
        <v>0</v>
      </c>
      <c r="AF874" s="5">
        <v>52</v>
      </c>
    </row>
    <row r="875" spans="1:32" s="13" customFormat="1" ht="13.7" customHeight="1" x14ac:dyDescent="0.15">
      <c r="A875" s="14"/>
      <c r="B875" s="14" t="s">
        <v>1073</v>
      </c>
      <c r="C875" s="14">
        <f>COUNTA(C873:C874)</f>
        <v>2</v>
      </c>
      <c r="D875" s="16">
        <f>SUM(D873:D874)</f>
        <v>2</v>
      </c>
      <c r="E875" s="16">
        <f t="shared" ref="E875:AE875" si="486">SUM(E873:E874)</f>
        <v>0</v>
      </c>
      <c r="F875" s="16">
        <f t="shared" si="486"/>
        <v>2</v>
      </c>
      <c r="G875" s="16">
        <f t="shared" si="486"/>
        <v>0</v>
      </c>
      <c r="H875" s="16">
        <f t="shared" si="486"/>
        <v>0</v>
      </c>
      <c r="I875" s="16">
        <f t="shared" si="486"/>
        <v>9</v>
      </c>
      <c r="J875" s="16">
        <f t="shared" ref="J875" si="487">SUM(J873:J874)</f>
        <v>0</v>
      </c>
      <c r="K875" s="16">
        <f t="shared" si="486"/>
        <v>2</v>
      </c>
      <c r="L875" s="16">
        <f t="shared" ref="L875" si="488">SUM(L873:L874)</f>
        <v>0</v>
      </c>
      <c r="M875" s="16">
        <f t="shared" si="486"/>
        <v>0</v>
      </c>
      <c r="N875" s="16">
        <f t="shared" si="486"/>
        <v>0</v>
      </c>
      <c r="O875" s="16">
        <f t="shared" si="486"/>
        <v>10</v>
      </c>
      <c r="P875" s="16">
        <f t="shared" si="486"/>
        <v>5</v>
      </c>
      <c r="Q875" s="16">
        <f t="shared" si="486"/>
        <v>15</v>
      </c>
      <c r="R875" s="16">
        <f t="shared" si="486"/>
        <v>1</v>
      </c>
      <c r="S875" s="16">
        <f t="shared" si="486"/>
        <v>0</v>
      </c>
      <c r="T875" s="16">
        <f t="shared" si="486"/>
        <v>3</v>
      </c>
      <c r="U875" s="16">
        <f t="shared" si="486"/>
        <v>4</v>
      </c>
      <c r="V875" s="16">
        <f t="shared" si="486"/>
        <v>2</v>
      </c>
      <c r="W875" s="16">
        <f t="shared" si="486"/>
        <v>3</v>
      </c>
      <c r="X875" s="16">
        <f t="shared" si="486"/>
        <v>2</v>
      </c>
      <c r="Y875" s="16">
        <f t="shared" si="486"/>
        <v>0</v>
      </c>
      <c r="Z875" s="16">
        <f t="shared" si="486"/>
        <v>0</v>
      </c>
      <c r="AA875" s="16">
        <f t="shared" si="486"/>
        <v>0</v>
      </c>
      <c r="AB875" s="16">
        <f t="shared" si="486"/>
        <v>0</v>
      </c>
      <c r="AC875" s="16">
        <f t="shared" ref="AC875" si="489">SUM(AC873:AC874)</f>
        <v>0</v>
      </c>
      <c r="AD875" s="16">
        <f t="shared" si="486"/>
        <v>0</v>
      </c>
      <c r="AE875" s="16">
        <f t="shared" si="486"/>
        <v>0</v>
      </c>
      <c r="AF875" s="13">
        <v>53</v>
      </c>
    </row>
    <row r="876" spans="1:32" s="13" customFormat="1" ht="13.7" customHeight="1" x14ac:dyDescent="0.15">
      <c r="A876" s="9" t="s">
        <v>1116</v>
      </c>
      <c r="B876" s="9" t="s">
        <v>669</v>
      </c>
      <c r="C876" s="10" t="s">
        <v>670</v>
      </c>
      <c r="D876" s="12">
        <v>1</v>
      </c>
      <c r="E876" s="12">
        <v>0</v>
      </c>
      <c r="F876" s="12">
        <v>1</v>
      </c>
      <c r="G876" s="12">
        <v>0</v>
      </c>
      <c r="H876" s="12">
        <v>0</v>
      </c>
      <c r="I876" s="12">
        <v>10</v>
      </c>
      <c r="J876" s="12">
        <v>0</v>
      </c>
      <c r="K876" s="12">
        <v>1</v>
      </c>
      <c r="L876" s="12">
        <v>0</v>
      </c>
      <c r="M876" s="12">
        <v>0</v>
      </c>
      <c r="N876" s="12">
        <v>0</v>
      </c>
      <c r="O876" s="12">
        <v>7</v>
      </c>
      <c r="P876" s="12">
        <v>6</v>
      </c>
      <c r="Q876" s="144">
        <v>13</v>
      </c>
      <c r="R876" s="144">
        <v>1</v>
      </c>
      <c r="S876" s="144">
        <v>0</v>
      </c>
      <c r="T876" s="144">
        <v>1</v>
      </c>
      <c r="U876" s="144">
        <v>2</v>
      </c>
      <c r="V876" s="144">
        <v>1</v>
      </c>
      <c r="W876" s="144">
        <v>3</v>
      </c>
      <c r="X876" s="144">
        <v>1</v>
      </c>
      <c r="Y876" s="144">
        <v>0</v>
      </c>
      <c r="Z876" s="144">
        <v>0</v>
      </c>
      <c r="AA876" s="144">
        <v>0</v>
      </c>
      <c r="AB876" s="144">
        <v>0</v>
      </c>
      <c r="AC876" s="144">
        <v>0</v>
      </c>
      <c r="AD876" s="144">
        <v>0</v>
      </c>
      <c r="AE876" s="144">
        <v>0</v>
      </c>
      <c r="AF876" s="13">
        <v>54</v>
      </c>
    </row>
    <row r="877" spans="1:32" s="13" customFormat="1" ht="13.7" customHeight="1" x14ac:dyDescent="0.15">
      <c r="A877" s="9" t="s">
        <v>1116</v>
      </c>
      <c r="B877" s="9" t="s">
        <v>669</v>
      </c>
      <c r="C877" s="10" t="s">
        <v>671</v>
      </c>
      <c r="D877" s="12">
        <v>0</v>
      </c>
      <c r="E877" s="12">
        <v>0</v>
      </c>
      <c r="F877" s="12">
        <v>1</v>
      </c>
      <c r="G877" s="12">
        <v>0</v>
      </c>
      <c r="H877" s="12">
        <v>0</v>
      </c>
      <c r="I877" s="12">
        <v>8</v>
      </c>
      <c r="J877" s="12">
        <v>0</v>
      </c>
      <c r="K877" s="12">
        <v>1</v>
      </c>
      <c r="L877" s="12">
        <v>0</v>
      </c>
      <c r="M877" s="12">
        <v>1</v>
      </c>
      <c r="N877" s="12">
        <v>0</v>
      </c>
      <c r="O877" s="12">
        <v>5</v>
      </c>
      <c r="P877" s="12">
        <v>6</v>
      </c>
      <c r="Q877" s="144">
        <v>11</v>
      </c>
      <c r="R877" s="144">
        <v>1</v>
      </c>
      <c r="S877" s="144">
        <v>0</v>
      </c>
      <c r="T877" s="144">
        <v>0</v>
      </c>
      <c r="U877" s="144">
        <v>1</v>
      </c>
      <c r="V877" s="144">
        <v>1</v>
      </c>
      <c r="W877" s="144">
        <v>0</v>
      </c>
      <c r="X877" s="144">
        <v>1</v>
      </c>
      <c r="Y877" s="144">
        <v>0</v>
      </c>
      <c r="Z877" s="144">
        <v>0</v>
      </c>
      <c r="AA877" s="144">
        <v>0</v>
      </c>
      <c r="AB877" s="144">
        <v>1</v>
      </c>
      <c r="AC877" s="144">
        <v>0</v>
      </c>
      <c r="AD877" s="144">
        <v>0</v>
      </c>
      <c r="AE877" s="144">
        <v>1</v>
      </c>
      <c r="AF877" s="13">
        <v>55</v>
      </c>
    </row>
    <row r="878" spans="1:32" s="13" customFormat="1" ht="13.7" customHeight="1" x14ac:dyDescent="0.15">
      <c r="A878" s="14"/>
      <c r="B878" s="14" t="s">
        <v>1073</v>
      </c>
      <c r="C878" s="14">
        <f>COUNTA(C876:C877)</f>
        <v>2</v>
      </c>
      <c r="D878" s="16">
        <f>SUM(D876:D877)</f>
        <v>1</v>
      </c>
      <c r="E878" s="16">
        <f t="shared" ref="E878:AE878" si="490">SUM(E876:E877)</f>
        <v>0</v>
      </c>
      <c r="F878" s="16">
        <f t="shared" si="490"/>
        <v>2</v>
      </c>
      <c r="G878" s="16">
        <f t="shared" si="490"/>
        <v>0</v>
      </c>
      <c r="H878" s="16">
        <f t="shared" si="490"/>
        <v>0</v>
      </c>
      <c r="I878" s="16">
        <f t="shared" si="490"/>
        <v>18</v>
      </c>
      <c r="J878" s="16">
        <f t="shared" ref="J878" si="491">SUM(J876:J877)</f>
        <v>0</v>
      </c>
      <c r="K878" s="16">
        <f t="shared" si="490"/>
        <v>2</v>
      </c>
      <c r="L878" s="16">
        <f t="shared" ref="L878" si="492">SUM(L876:L877)</f>
        <v>0</v>
      </c>
      <c r="M878" s="16">
        <f t="shared" si="490"/>
        <v>1</v>
      </c>
      <c r="N878" s="16">
        <f t="shared" si="490"/>
        <v>0</v>
      </c>
      <c r="O878" s="16">
        <f t="shared" si="490"/>
        <v>12</v>
      </c>
      <c r="P878" s="16">
        <f t="shared" si="490"/>
        <v>12</v>
      </c>
      <c r="Q878" s="16">
        <f t="shared" si="490"/>
        <v>24</v>
      </c>
      <c r="R878" s="16">
        <f t="shared" si="490"/>
        <v>2</v>
      </c>
      <c r="S878" s="16">
        <f t="shared" si="490"/>
        <v>0</v>
      </c>
      <c r="T878" s="16">
        <f t="shared" si="490"/>
        <v>1</v>
      </c>
      <c r="U878" s="16">
        <f t="shared" si="490"/>
        <v>3</v>
      </c>
      <c r="V878" s="16">
        <f t="shared" si="490"/>
        <v>2</v>
      </c>
      <c r="W878" s="16">
        <f t="shared" si="490"/>
        <v>3</v>
      </c>
      <c r="X878" s="16">
        <f t="shared" si="490"/>
        <v>2</v>
      </c>
      <c r="Y878" s="16">
        <f t="shared" si="490"/>
        <v>0</v>
      </c>
      <c r="Z878" s="16">
        <f t="shared" si="490"/>
        <v>0</v>
      </c>
      <c r="AA878" s="16">
        <f t="shared" si="490"/>
        <v>0</v>
      </c>
      <c r="AB878" s="16">
        <f t="shared" si="490"/>
        <v>1</v>
      </c>
      <c r="AC878" s="16">
        <f t="shared" ref="AC878" si="493">SUM(AC876:AC877)</f>
        <v>0</v>
      </c>
      <c r="AD878" s="16">
        <f t="shared" si="490"/>
        <v>0</v>
      </c>
      <c r="AE878" s="16">
        <f t="shared" si="490"/>
        <v>1</v>
      </c>
      <c r="AF878" s="13">
        <v>56</v>
      </c>
    </row>
    <row r="879" spans="1:32" s="5" customFormat="1" ht="13.7" customHeight="1" x14ac:dyDescent="0.15">
      <c r="A879" s="9" t="s">
        <v>1116</v>
      </c>
      <c r="B879" s="9" t="s">
        <v>482</v>
      </c>
      <c r="C879" s="10" t="s">
        <v>483</v>
      </c>
      <c r="D879" s="12">
        <v>1</v>
      </c>
      <c r="E879" s="12">
        <v>0</v>
      </c>
      <c r="F879" s="12">
        <v>1</v>
      </c>
      <c r="G879" s="12">
        <v>0</v>
      </c>
      <c r="H879" s="12">
        <v>0</v>
      </c>
      <c r="I879" s="12">
        <v>14</v>
      </c>
      <c r="J879" s="12">
        <v>0</v>
      </c>
      <c r="K879" s="12">
        <v>1</v>
      </c>
      <c r="L879" s="12">
        <v>0</v>
      </c>
      <c r="M879" s="12">
        <v>1</v>
      </c>
      <c r="N879" s="12">
        <v>0</v>
      </c>
      <c r="O879" s="12">
        <v>8</v>
      </c>
      <c r="P879" s="12">
        <v>10</v>
      </c>
      <c r="Q879" s="144">
        <v>18</v>
      </c>
      <c r="R879" s="144">
        <v>1</v>
      </c>
      <c r="S879" s="144">
        <v>0</v>
      </c>
      <c r="T879" s="144">
        <v>3</v>
      </c>
      <c r="U879" s="144">
        <v>4</v>
      </c>
      <c r="V879" s="144">
        <v>1</v>
      </c>
      <c r="W879" s="144">
        <v>2</v>
      </c>
      <c r="X879" s="144">
        <v>1</v>
      </c>
      <c r="Y879" s="144">
        <v>0</v>
      </c>
      <c r="Z879" s="144">
        <v>0</v>
      </c>
      <c r="AA879" s="144">
        <v>0</v>
      </c>
      <c r="AB879" s="144">
        <v>0</v>
      </c>
      <c r="AC879" s="144">
        <v>0</v>
      </c>
      <c r="AD879" s="144">
        <v>0</v>
      </c>
      <c r="AE879" s="144">
        <v>0</v>
      </c>
      <c r="AF879" s="5">
        <v>20</v>
      </c>
    </row>
    <row r="880" spans="1:32" s="13" customFormat="1" ht="13.7" customHeight="1" x14ac:dyDescent="0.15">
      <c r="A880" s="9" t="s">
        <v>1116</v>
      </c>
      <c r="B880" s="9" t="s">
        <v>482</v>
      </c>
      <c r="C880" s="10" t="s">
        <v>484</v>
      </c>
      <c r="D880" s="12">
        <v>1</v>
      </c>
      <c r="E880" s="12">
        <v>0</v>
      </c>
      <c r="F880" s="12">
        <v>1</v>
      </c>
      <c r="G880" s="12">
        <v>0</v>
      </c>
      <c r="H880" s="12">
        <v>0</v>
      </c>
      <c r="I880" s="144">
        <v>4</v>
      </c>
      <c r="J880" s="144">
        <v>0</v>
      </c>
      <c r="K880" s="12">
        <v>1</v>
      </c>
      <c r="L880" s="12">
        <v>0</v>
      </c>
      <c r="M880" s="12">
        <v>0</v>
      </c>
      <c r="N880" s="12">
        <v>0</v>
      </c>
      <c r="O880" s="12">
        <v>5</v>
      </c>
      <c r="P880" s="12">
        <v>2</v>
      </c>
      <c r="Q880" s="144">
        <v>7</v>
      </c>
      <c r="R880" s="144">
        <v>1</v>
      </c>
      <c r="S880" s="144">
        <v>0</v>
      </c>
      <c r="T880" s="144">
        <v>2</v>
      </c>
      <c r="U880" s="144">
        <v>3</v>
      </c>
      <c r="V880" s="144">
        <v>1</v>
      </c>
      <c r="W880" s="144">
        <v>0</v>
      </c>
      <c r="X880" s="144">
        <v>1</v>
      </c>
      <c r="Y880" s="144">
        <v>0</v>
      </c>
      <c r="Z880" s="144">
        <v>0</v>
      </c>
      <c r="AA880" s="144">
        <v>0</v>
      </c>
      <c r="AB880" s="144">
        <v>0</v>
      </c>
      <c r="AC880" s="144">
        <v>0</v>
      </c>
      <c r="AD880" s="144">
        <v>0</v>
      </c>
      <c r="AE880" s="144">
        <v>0</v>
      </c>
      <c r="AF880" s="13">
        <v>21</v>
      </c>
    </row>
    <row r="881" spans="1:32" s="13" customFormat="1" ht="13.7" customHeight="1" x14ac:dyDescent="0.15">
      <c r="A881" s="14"/>
      <c r="B881" s="14" t="s">
        <v>1073</v>
      </c>
      <c r="C881" s="14">
        <f>COUNTA(C879:C880)</f>
        <v>2</v>
      </c>
      <c r="D881" s="16">
        <f>SUM(D879:D880)</f>
        <v>2</v>
      </c>
      <c r="E881" s="16">
        <f t="shared" ref="E881:AE881" si="494">SUM(E879:E880)</f>
        <v>0</v>
      </c>
      <c r="F881" s="16">
        <f t="shared" si="494"/>
        <v>2</v>
      </c>
      <c r="G881" s="16">
        <f t="shared" si="494"/>
        <v>0</v>
      </c>
      <c r="H881" s="16">
        <f t="shared" si="494"/>
        <v>0</v>
      </c>
      <c r="I881" s="16">
        <f t="shared" si="494"/>
        <v>18</v>
      </c>
      <c r="J881" s="16">
        <f t="shared" ref="J881" si="495">SUM(J879:J880)</f>
        <v>0</v>
      </c>
      <c r="K881" s="16">
        <f t="shared" si="494"/>
        <v>2</v>
      </c>
      <c r="L881" s="16">
        <f t="shared" ref="L881" si="496">SUM(L879:L880)</f>
        <v>0</v>
      </c>
      <c r="M881" s="16">
        <f t="shared" si="494"/>
        <v>1</v>
      </c>
      <c r="N881" s="16">
        <f t="shared" si="494"/>
        <v>0</v>
      </c>
      <c r="O881" s="16">
        <f t="shared" si="494"/>
        <v>13</v>
      </c>
      <c r="P881" s="16">
        <f t="shared" si="494"/>
        <v>12</v>
      </c>
      <c r="Q881" s="16">
        <f t="shared" si="494"/>
        <v>25</v>
      </c>
      <c r="R881" s="16">
        <f t="shared" si="494"/>
        <v>2</v>
      </c>
      <c r="S881" s="16">
        <f t="shared" si="494"/>
        <v>0</v>
      </c>
      <c r="T881" s="16">
        <f t="shared" si="494"/>
        <v>5</v>
      </c>
      <c r="U881" s="16">
        <f t="shared" si="494"/>
        <v>7</v>
      </c>
      <c r="V881" s="16">
        <f t="shared" si="494"/>
        <v>2</v>
      </c>
      <c r="W881" s="16">
        <f t="shared" si="494"/>
        <v>2</v>
      </c>
      <c r="X881" s="16">
        <f t="shared" si="494"/>
        <v>2</v>
      </c>
      <c r="Y881" s="16">
        <f t="shared" si="494"/>
        <v>0</v>
      </c>
      <c r="Z881" s="16">
        <f t="shared" si="494"/>
        <v>0</v>
      </c>
      <c r="AA881" s="16">
        <f t="shared" si="494"/>
        <v>0</v>
      </c>
      <c r="AB881" s="16">
        <f t="shared" si="494"/>
        <v>0</v>
      </c>
      <c r="AC881" s="16">
        <f t="shared" ref="AC881" si="497">SUM(AC879:AC880)</f>
        <v>0</v>
      </c>
      <c r="AD881" s="16">
        <f t="shared" si="494"/>
        <v>0</v>
      </c>
      <c r="AE881" s="16">
        <f t="shared" si="494"/>
        <v>0</v>
      </c>
      <c r="AF881" s="13">
        <v>22</v>
      </c>
    </row>
    <row r="882" spans="1:32" s="13" customFormat="1" ht="13.7" customHeight="1" x14ac:dyDescent="0.15">
      <c r="A882" s="18"/>
      <c r="B882" s="18" t="s">
        <v>1074</v>
      </c>
      <c r="C882" s="18">
        <f t="shared" ref="C882:AE882" si="498">C848+C881+C853+C855+C857+C865+C868+C872+C875+C878</f>
        <v>35</v>
      </c>
      <c r="D882" s="20">
        <f t="shared" si="498"/>
        <v>34</v>
      </c>
      <c r="E882" s="20">
        <f t="shared" si="498"/>
        <v>0</v>
      </c>
      <c r="F882" s="20">
        <f t="shared" si="498"/>
        <v>35</v>
      </c>
      <c r="G882" s="20">
        <f t="shared" si="498"/>
        <v>2</v>
      </c>
      <c r="H882" s="20">
        <f t="shared" si="498"/>
        <v>0</v>
      </c>
      <c r="I882" s="20">
        <f t="shared" si="498"/>
        <v>289</v>
      </c>
      <c r="J882" s="20">
        <f t="shared" si="498"/>
        <v>2</v>
      </c>
      <c r="K882" s="20">
        <f t="shared" si="498"/>
        <v>31</v>
      </c>
      <c r="L882" s="20">
        <f t="shared" si="498"/>
        <v>0</v>
      </c>
      <c r="M882" s="20">
        <f t="shared" si="498"/>
        <v>8</v>
      </c>
      <c r="N882" s="20">
        <f t="shared" si="498"/>
        <v>0</v>
      </c>
      <c r="O882" s="20">
        <f t="shared" si="498"/>
        <v>195</v>
      </c>
      <c r="P882" s="20">
        <f t="shared" si="498"/>
        <v>206</v>
      </c>
      <c r="Q882" s="20">
        <f t="shared" si="498"/>
        <v>401</v>
      </c>
      <c r="R882" s="20">
        <f t="shared" si="498"/>
        <v>28</v>
      </c>
      <c r="S882" s="20">
        <f t="shared" si="498"/>
        <v>0</v>
      </c>
      <c r="T882" s="20">
        <f t="shared" si="498"/>
        <v>80</v>
      </c>
      <c r="U882" s="20">
        <f t="shared" si="498"/>
        <v>108</v>
      </c>
      <c r="V882" s="20">
        <f t="shared" si="498"/>
        <v>32</v>
      </c>
      <c r="W882" s="20">
        <f t="shared" si="498"/>
        <v>36</v>
      </c>
      <c r="X882" s="20">
        <f t="shared" si="498"/>
        <v>35</v>
      </c>
      <c r="Y882" s="20">
        <f t="shared" si="498"/>
        <v>5</v>
      </c>
      <c r="Z882" s="20">
        <f t="shared" si="498"/>
        <v>3</v>
      </c>
      <c r="AA882" s="20">
        <f t="shared" si="498"/>
        <v>5</v>
      </c>
      <c r="AB882" s="20">
        <f t="shared" si="498"/>
        <v>14</v>
      </c>
      <c r="AC882" s="20">
        <f t="shared" si="498"/>
        <v>0</v>
      </c>
      <c r="AD882" s="20">
        <f t="shared" si="498"/>
        <v>5</v>
      </c>
      <c r="AE882" s="20">
        <f t="shared" si="498"/>
        <v>14</v>
      </c>
      <c r="AF882" s="13">
        <v>57</v>
      </c>
    </row>
    <row r="883" spans="1:32" s="13" customFormat="1" ht="13.7" customHeight="1" x14ac:dyDescent="0.15">
      <c r="A883" s="9" t="s">
        <v>1117</v>
      </c>
      <c r="B883" s="9" t="s">
        <v>902</v>
      </c>
      <c r="C883" s="10" t="s">
        <v>693</v>
      </c>
      <c r="D883" s="12">
        <v>1</v>
      </c>
      <c r="E883" s="12">
        <v>0</v>
      </c>
      <c r="F883" s="12">
        <v>1</v>
      </c>
      <c r="G883" s="12">
        <v>0</v>
      </c>
      <c r="H883" s="12">
        <v>0</v>
      </c>
      <c r="I883" s="12">
        <v>28</v>
      </c>
      <c r="J883" s="12">
        <v>0</v>
      </c>
      <c r="K883" s="12">
        <v>1</v>
      </c>
      <c r="L883" s="12">
        <v>0</v>
      </c>
      <c r="M883" s="12">
        <v>0</v>
      </c>
      <c r="N883" s="12">
        <v>0</v>
      </c>
      <c r="O883" s="12">
        <v>15</v>
      </c>
      <c r="P883" s="12">
        <v>16</v>
      </c>
      <c r="Q883" s="144">
        <v>31</v>
      </c>
      <c r="R883" s="144">
        <v>1</v>
      </c>
      <c r="S883" s="144">
        <v>0</v>
      </c>
      <c r="T883" s="144">
        <v>5</v>
      </c>
      <c r="U883" s="144">
        <v>6</v>
      </c>
      <c r="V883" s="144">
        <v>1</v>
      </c>
      <c r="W883" s="144">
        <v>6</v>
      </c>
      <c r="X883" s="144">
        <v>1</v>
      </c>
      <c r="Y883" s="144">
        <v>1</v>
      </c>
      <c r="Z883" s="144">
        <v>0</v>
      </c>
      <c r="AA883" s="144">
        <v>0</v>
      </c>
      <c r="AB883" s="144">
        <v>0</v>
      </c>
      <c r="AC883" s="144">
        <v>0</v>
      </c>
      <c r="AD883" s="144">
        <v>0</v>
      </c>
      <c r="AE883" s="144">
        <v>0</v>
      </c>
      <c r="AF883" s="13">
        <v>58</v>
      </c>
    </row>
    <row r="884" spans="1:32" s="5" customFormat="1" ht="13.7" customHeight="1" x14ac:dyDescent="0.15">
      <c r="A884" s="9" t="s">
        <v>1117</v>
      </c>
      <c r="B884" s="9" t="s">
        <v>902</v>
      </c>
      <c r="C884" s="10" t="s">
        <v>554</v>
      </c>
      <c r="D884" s="12">
        <v>1</v>
      </c>
      <c r="E884" s="12">
        <v>0</v>
      </c>
      <c r="F884" s="12">
        <v>1</v>
      </c>
      <c r="G884" s="12">
        <v>0</v>
      </c>
      <c r="H884" s="12">
        <v>0</v>
      </c>
      <c r="I884" s="12">
        <v>23</v>
      </c>
      <c r="J884" s="12">
        <v>0</v>
      </c>
      <c r="K884" s="12">
        <v>1</v>
      </c>
      <c r="L884" s="12">
        <v>0</v>
      </c>
      <c r="M884" s="12">
        <v>0</v>
      </c>
      <c r="N884" s="12">
        <v>0</v>
      </c>
      <c r="O884" s="12">
        <v>12</v>
      </c>
      <c r="P884" s="12">
        <v>14</v>
      </c>
      <c r="Q884" s="144">
        <v>26</v>
      </c>
      <c r="R884" s="144">
        <v>1</v>
      </c>
      <c r="S884" s="144">
        <v>0</v>
      </c>
      <c r="T884" s="144">
        <v>11</v>
      </c>
      <c r="U884" s="144">
        <v>12</v>
      </c>
      <c r="V884" s="144">
        <v>1</v>
      </c>
      <c r="W884" s="144">
        <v>6</v>
      </c>
      <c r="X884" s="144">
        <v>1</v>
      </c>
      <c r="Y884" s="144">
        <v>1</v>
      </c>
      <c r="Z884" s="144">
        <v>0</v>
      </c>
      <c r="AA884" s="144">
        <v>0</v>
      </c>
      <c r="AB884" s="144">
        <v>0</v>
      </c>
      <c r="AC884" s="144">
        <v>0</v>
      </c>
      <c r="AD884" s="144">
        <v>0</v>
      </c>
      <c r="AE884" s="144">
        <v>0</v>
      </c>
      <c r="AF884" s="5">
        <v>59</v>
      </c>
    </row>
    <row r="885" spans="1:32" s="13" customFormat="1" ht="13.7" customHeight="1" x14ac:dyDescent="0.15">
      <c r="A885" s="9" t="s">
        <v>1117</v>
      </c>
      <c r="B885" s="9" t="s">
        <v>902</v>
      </c>
      <c r="C885" s="10" t="s">
        <v>536</v>
      </c>
      <c r="D885" s="12">
        <v>1</v>
      </c>
      <c r="E885" s="12">
        <v>0</v>
      </c>
      <c r="F885" s="12">
        <v>1</v>
      </c>
      <c r="G885" s="12">
        <v>1</v>
      </c>
      <c r="H885" s="12">
        <v>0</v>
      </c>
      <c r="I885" s="12">
        <v>28</v>
      </c>
      <c r="J885" s="12">
        <v>0</v>
      </c>
      <c r="K885" s="12">
        <v>1</v>
      </c>
      <c r="L885" s="12">
        <v>0</v>
      </c>
      <c r="M885" s="12">
        <v>0</v>
      </c>
      <c r="N885" s="12">
        <v>0</v>
      </c>
      <c r="O885" s="12">
        <v>14</v>
      </c>
      <c r="P885" s="12">
        <v>18</v>
      </c>
      <c r="Q885" s="144">
        <v>32</v>
      </c>
      <c r="R885" s="144">
        <v>1</v>
      </c>
      <c r="S885" s="144">
        <v>0</v>
      </c>
      <c r="T885" s="144">
        <v>12</v>
      </c>
      <c r="U885" s="144">
        <v>13</v>
      </c>
      <c r="V885" s="144">
        <v>1</v>
      </c>
      <c r="W885" s="144">
        <v>6</v>
      </c>
      <c r="X885" s="144">
        <v>1</v>
      </c>
      <c r="Y885" s="144">
        <v>1</v>
      </c>
      <c r="Z885" s="144">
        <v>0</v>
      </c>
      <c r="AA885" s="144">
        <v>1</v>
      </c>
      <c r="AB885" s="144">
        <v>1</v>
      </c>
      <c r="AC885" s="144">
        <v>0</v>
      </c>
      <c r="AD885" s="144">
        <v>1</v>
      </c>
      <c r="AE885" s="144">
        <v>1</v>
      </c>
      <c r="AF885" s="13">
        <v>60</v>
      </c>
    </row>
    <row r="886" spans="1:32" s="13" customFormat="1" ht="13.7" customHeight="1" x14ac:dyDescent="0.15">
      <c r="A886" s="9" t="s">
        <v>1117</v>
      </c>
      <c r="B886" s="9" t="s">
        <v>902</v>
      </c>
      <c r="C886" s="10" t="s">
        <v>709</v>
      </c>
      <c r="D886" s="12">
        <v>1</v>
      </c>
      <c r="E886" s="12">
        <v>0</v>
      </c>
      <c r="F886" s="12">
        <v>1</v>
      </c>
      <c r="G886" s="12">
        <v>1</v>
      </c>
      <c r="H886" s="12">
        <v>0</v>
      </c>
      <c r="I886" s="12">
        <v>28</v>
      </c>
      <c r="J886" s="12">
        <v>0</v>
      </c>
      <c r="K886" s="12">
        <v>2</v>
      </c>
      <c r="L886" s="12">
        <v>0</v>
      </c>
      <c r="M886" s="12">
        <v>1</v>
      </c>
      <c r="N886" s="12">
        <v>0</v>
      </c>
      <c r="O886" s="12">
        <v>15</v>
      </c>
      <c r="P886" s="12">
        <v>19</v>
      </c>
      <c r="Q886" s="144">
        <v>34</v>
      </c>
      <c r="R886" s="144">
        <v>1</v>
      </c>
      <c r="S886" s="144">
        <v>0</v>
      </c>
      <c r="T886" s="144">
        <v>4</v>
      </c>
      <c r="U886" s="144">
        <v>5</v>
      </c>
      <c r="V886" s="144">
        <v>1</v>
      </c>
      <c r="W886" s="144">
        <v>6</v>
      </c>
      <c r="X886" s="144">
        <v>1</v>
      </c>
      <c r="Y886" s="144">
        <v>1</v>
      </c>
      <c r="Z886" s="144">
        <v>0</v>
      </c>
      <c r="AA886" s="144">
        <v>1</v>
      </c>
      <c r="AB886" s="144">
        <v>1</v>
      </c>
      <c r="AC886" s="144">
        <v>0</v>
      </c>
      <c r="AD886" s="144">
        <v>0</v>
      </c>
      <c r="AE886" s="144">
        <v>1</v>
      </c>
      <c r="AF886" s="13">
        <v>61</v>
      </c>
    </row>
    <row r="887" spans="1:32" s="13" customFormat="1" ht="13.7" customHeight="1" x14ac:dyDescent="0.15">
      <c r="A887" s="9" t="s">
        <v>1117</v>
      </c>
      <c r="B887" s="9" t="s">
        <v>902</v>
      </c>
      <c r="C887" s="10" t="s">
        <v>504</v>
      </c>
      <c r="D887" s="12">
        <v>1</v>
      </c>
      <c r="E887" s="12">
        <v>0</v>
      </c>
      <c r="F887" s="12">
        <v>1</v>
      </c>
      <c r="G887" s="12">
        <v>1</v>
      </c>
      <c r="H887" s="12">
        <v>0</v>
      </c>
      <c r="I887" s="12">
        <v>24</v>
      </c>
      <c r="J887" s="12">
        <v>1</v>
      </c>
      <c r="K887" s="12">
        <v>1</v>
      </c>
      <c r="L887" s="12">
        <v>0</v>
      </c>
      <c r="M887" s="12">
        <v>1</v>
      </c>
      <c r="N887" s="12">
        <v>3</v>
      </c>
      <c r="O887" s="12">
        <v>12</v>
      </c>
      <c r="P887" s="12">
        <v>21</v>
      </c>
      <c r="Q887" s="144">
        <v>33</v>
      </c>
      <c r="R887" s="144">
        <v>1</v>
      </c>
      <c r="S887" s="144">
        <v>0</v>
      </c>
      <c r="T887" s="144">
        <v>2</v>
      </c>
      <c r="U887" s="144">
        <v>3</v>
      </c>
      <c r="V887" s="144">
        <v>1</v>
      </c>
      <c r="W887" s="144">
        <v>6</v>
      </c>
      <c r="X887" s="144">
        <v>1</v>
      </c>
      <c r="Y887" s="144">
        <v>1</v>
      </c>
      <c r="Z887" s="144">
        <v>0</v>
      </c>
      <c r="AA887" s="144">
        <v>1</v>
      </c>
      <c r="AB887" s="144">
        <v>1</v>
      </c>
      <c r="AC887" s="144">
        <v>0</v>
      </c>
      <c r="AD887" s="144">
        <v>0</v>
      </c>
      <c r="AE887" s="144">
        <v>1</v>
      </c>
      <c r="AF887" s="13">
        <v>62</v>
      </c>
    </row>
    <row r="888" spans="1:32" s="5" customFormat="1" ht="13.7" customHeight="1" x14ac:dyDescent="0.15">
      <c r="A888" s="9" t="s">
        <v>1117</v>
      </c>
      <c r="B888" s="9" t="s">
        <v>902</v>
      </c>
      <c r="C888" s="10" t="s">
        <v>903</v>
      </c>
      <c r="D888" s="12">
        <v>1</v>
      </c>
      <c r="E888" s="12">
        <v>0</v>
      </c>
      <c r="F888" s="12">
        <v>1</v>
      </c>
      <c r="G888" s="12">
        <v>0</v>
      </c>
      <c r="H888" s="12">
        <v>0</v>
      </c>
      <c r="I888" s="12">
        <v>10</v>
      </c>
      <c r="J888" s="12">
        <v>0</v>
      </c>
      <c r="K888" s="12">
        <v>1</v>
      </c>
      <c r="L888" s="12">
        <v>0</v>
      </c>
      <c r="M888" s="12">
        <v>0</v>
      </c>
      <c r="N888" s="12">
        <v>0</v>
      </c>
      <c r="O888" s="12">
        <v>5</v>
      </c>
      <c r="P888" s="12">
        <v>8</v>
      </c>
      <c r="Q888" s="144">
        <v>13</v>
      </c>
      <c r="R888" s="144">
        <v>1</v>
      </c>
      <c r="S888" s="144">
        <v>0</v>
      </c>
      <c r="T888" s="144">
        <v>6</v>
      </c>
      <c r="U888" s="144">
        <v>7</v>
      </c>
      <c r="V888" s="144">
        <v>1</v>
      </c>
      <c r="W888" s="144">
        <v>0</v>
      </c>
      <c r="X888" s="144">
        <v>1</v>
      </c>
      <c r="Y888" s="144">
        <v>1</v>
      </c>
      <c r="Z888" s="144">
        <v>0</v>
      </c>
      <c r="AA888" s="144">
        <v>1</v>
      </c>
      <c r="AB888" s="144">
        <v>0</v>
      </c>
      <c r="AC888" s="144">
        <v>0</v>
      </c>
      <c r="AD888" s="144">
        <v>0</v>
      </c>
      <c r="AE888" s="144">
        <v>0</v>
      </c>
      <c r="AF888" s="5">
        <v>63</v>
      </c>
    </row>
    <row r="889" spans="1:32" s="13" customFormat="1" ht="13.7" customHeight="1" x14ac:dyDescent="0.15">
      <c r="A889" s="9" t="s">
        <v>1117</v>
      </c>
      <c r="B889" s="9" t="s">
        <v>902</v>
      </c>
      <c r="C889" s="10" t="s">
        <v>904</v>
      </c>
      <c r="D889" s="12">
        <v>1</v>
      </c>
      <c r="E889" s="12">
        <v>0</v>
      </c>
      <c r="F889" s="12">
        <v>1</v>
      </c>
      <c r="G889" s="12">
        <v>0</v>
      </c>
      <c r="H889" s="12">
        <v>0</v>
      </c>
      <c r="I889" s="12">
        <v>12</v>
      </c>
      <c r="J889" s="12">
        <v>0</v>
      </c>
      <c r="K889" s="12">
        <v>1</v>
      </c>
      <c r="L889" s="12">
        <v>0</v>
      </c>
      <c r="M889" s="12">
        <v>1</v>
      </c>
      <c r="N889" s="12">
        <v>0</v>
      </c>
      <c r="O889" s="12">
        <v>5</v>
      </c>
      <c r="P889" s="12">
        <v>11</v>
      </c>
      <c r="Q889" s="144">
        <v>16</v>
      </c>
      <c r="R889" s="144">
        <v>1</v>
      </c>
      <c r="S889" s="144">
        <v>0</v>
      </c>
      <c r="T889" s="144">
        <v>5</v>
      </c>
      <c r="U889" s="144">
        <v>6</v>
      </c>
      <c r="V889" s="144">
        <v>1</v>
      </c>
      <c r="W889" s="144">
        <v>0</v>
      </c>
      <c r="X889" s="144">
        <v>1</v>
      </c>
      <c r="Y889" s="144">
        <v>0</v>
      </c>
      <c r="Z889" s="144">
        <v>0</v>
      </c>
      <c r="AA889" s="144">
        <v>2</v>
      </c>
      <c r="AB889" s="144">
        <v>2</v>
      </c>
      <c r="AC889" s="144">
        <v>0</v>
      </c>
      <c r="AD889" s="144">
        <v>0</v>
      </c>
      <c r="AE889" s="144">
        <v>2</v>
      </c>
      <c r="AF889" s="13">
        <v>64</v>
      </c>
    </row>
    <row r="890" spans="1:32" s="5" customFormat="1" ht="13.7" customHeight="1" x14ac:dyDescent="0.15">
      <c r="A890" s="9" t="s">
        <v>1117</v>
      </c>
      <c r="B890" s="9" t="s">
        <v>902</v>
      </c>
      <c r="C890" s="10" t="s">
        <v>905</v>
      </c>
      <c r="D890" s="12">
        <v>1</v>
      </c>
      <c r="E890" s="12">
        <v>0</v>
      </c>
      <c r="F890" s="12">
        <v>1</v>
      </c>
      <c r="G890" s="12">
        <v>0</v>
      </c>
      <c r="H890" s="12">
        <v>0</v>
      </c>
      <c r="I890" s="12">
        <v>4</v>
      </c>
      <c r="J890" s="12">
        <v>0</v>
      </c>
      <c r="K890" s="12">
        <v>1</v>
      </c>
      <c r="L890" s="12">
        <v>0</v>
      </c>
      <c r="M890" s="12">
        <v>0</v>
      </c>
      <c r="N890" s="12">
        <v>0</v>
      </c>
      <c r="O890" s="12">
        <v>3</v>
      </c>
      <c r="P890" s="12">
        <v>4</v>
      </c>
      <c r="Q890" s="144">
        <v>7</v>
      </c>
      <c r="R890" s="144">
        <v>1</v>
      </c>
      <c r="S890" s="144">
        <v>0</v>
      </c>
      <c r="T890" s="144">
        <v>3</v>
      </c>
      <c r="U890" s="144">
        <v>4</v>
      </c>
      <c r="V890" s="144">
        <v>1</v>
      </c>
      <c r="W890" s="144">
        <v>0</v>
      </c>
      <c r="X890" s="144">
        <v>1</v>
      </c>
      <c r="Y890" s="144">
        <v>0</v>
      </c>
      <c r="Z890" s="144">
        <v>0</v>
      </c>
      <c r="AA890" s="144">
        <v>0</v>
      </c>
      <c r="AB890" s="144">
        <v>0</v>
      </c>
      <c r="AC890" s="144">
        <v>0</v>
      </c>
      <c r="AD890" s="144">
        <v>0</v>
      </c>
      <c r="AE890" s="144">
        <v>0</v>
      </c>
      <c r="AF890" s="5">
        <v>65</v>
      </c>
    </row>
    <row r="891" spans="1:32" s="13" customFormat="1" ht="13.7" customHeight="1" x14ac:dyDescent="0.15">
      <c r="A891" s="9" t="s">
        <v>1117</v>
      </c>
      <c r="B891" s="9" t="s">
        <v>902</v>
      </c>
      <c r="C891" s="10" t="s">
        <v>906</v>
      </c>
      <c r="D891" s="12">
        <v>1</v>
      </c>
      <c r="E891" s="12">
        <v>0</v>
      </c>
      <c r="F891" s="12">
        <v>1</v>
      </c>
      <c r="G891" s="12">
        <v>0</v>
      </c>
      <c r="H891" s="12">
        <v>0</v>
      </c>
      <c r="I891" s="12">
        <v>12</v>
      </c>
      <c r="J891" s="12">
        <v>0</v>
      </c>
      <c r="K891" s="12">
        <v>1</v>
      </c>
      <c r="L891" s="12">
        <v>0</v>
      </c>
      <c r="M891" s="12">
        <v>0</v>
      </c>
      <c r="N891" s="12">
        <v>0</v>
      </c>
      <c r="O891" s="12">
        <v>6</v>
      </c>
      <c r="P891" s="12">
        <v>9</v>
      </c>
      <c r="Q891" s="144">
        <v>15</v>
      </c>
      <c r="R891" s="144">
        <v>1</v>
      </c>
      <c r="S891" s="144">
        <v>0</v>
      </c>
      <c r="T891" s="144">
        <v>4</v>
      </c>
      <c r="U891" s="144">
        <v>5</v>
      </c>
      <c r="V891" s="144">
        <v>1</v>
      </c>
      <c r="W891" s="144">
        <v>1</v>
      </c>
      <c r="X891" s="144">
        <v>1</v>
      </c>
      <c r="Y891" s="144">
        <v>0</v>
      </c>
      <c r="Z891" s="144">
        <v>0</v>
      </c>
      <c r="AA891" s="144">
        <v>0</v>
      </c>
      <c r="AB891" s="144">
        <v>0</v>
      </c>
      <c r="AC891" s="144">
        <v>0</v>
      </c>
      <c r="AD891" s="144">
        <v>0</v>
      </c>
      <c r="AE891" s="144">
        <v>0</v>
      </c>
      <c r="AF891" s="13">
        <v>66</v>
      </c>
    </row>
    <row r="892" spans="1:32" s="13" customFormat="1" ht="13.7" customHeight="1" x14ac:dyDescent="0.15">
      <c r="A892" s="9" t="s">
        <v>1117</v>
      </c>
      <c r="B892" s="9" t="s">
        <v>902</v>
      </c>
      <c r="C892" s="10" t="s">
        <v>907</v>
      </c>
      <c r="D892" s="12">
        <v>1</v>
      </c>
      <c r="E892" s="12">
        <v>0</v>
      </c>
      <c r="F892" s="12">
        <v>1</v>
      </c>
      <c r="G892" s="12">
        <v>0</v>
      </c>
      <c r="H892" s="144">
        <v>0</v>
      </c>
      <c r="I892" s="12">
        <v>3</v>
      </c>
      <c r="J892" s="12">
        <v>0</v>
      </c>
      <c r="K892" s="12">
        <v>1</v>
      </c>
      <c r="L892" s="12">
        <v>0</v>
      </c>
      <c r="M892" s="12">
        <v>0</v>
      </c>
      <c r="N892" s="12">
        <v>0</v>
      </c>
      <c r="O892" s="12">
        <v>3</v>
      </c>
      <c r="P892" s="12">
        <v>3</v>
      </c>
      <c r="Q892" s="144">
        <v>6</v>
      </c>
      <c r="R892" s="144">
        <v>1</v>
      </c>
      <c r="S892" s="144">
        <v>0</v>
      </c>
      <c r="T892" s="144">
        <v>2</v>
      </c>
      <c r="U892" s="144">
        <v>3</v>
      </c>
      <c r="V892" s="144">
        <v>1</v>
      </c>
      <c r="W892" s="144">
        <v>0</v>
      </c>
      <c r="X892" s="144">
        <v>1</v>
      </c>
      <c r="Y892" s="144">
        <v>0</v>
      </c>
      <c r="Z892" s="144">
        <v>0</v>
      </c>
      <c r="AA892" s="144">
        <v>0</v>
      </c>
      <c r="AB892" s="144">
        <v>0</v>
      </c>
      <c r="AC892" s="144">
        <v>0</v>
      </c>
      <c r="AD892" s="144">
        <v>0</v>
      </c>
      <c r="AE892" s="144">
        <v>0</v>
      </c>
      <c r="AF892" s="13">
        <v>67</v>
      </c>
    </row>
    <row r="893" spans="1:32" s="13" customFormat="1" ht="13.7" customHeight="1" x14ac:dyDescent="0.15">
      <c r="A893" s="9" t="s">
        <v>1117</v>
      </c>
      <c r="B893" s="9" t="s">
        <v>902</v>
      </c>
      <c r="C893" s="10" t="s">
        <v>890</v>
      </c>
      <c r="D893" s="12">
        <v>1</v>
      </c>
      <c r="E893" s="12">
        <v>0</v>
      </c>
      <c r="F893" s="12">
        <v>1</v>
      </c>
      <c r="G893" s="12">
        <v>0</v>
      </c>
      <c r="H893" s="12">
        <v>0</v>
      </c>
      <c r="I893" s="12">
        <v>9</v>
      </c>
      <c r="J893" s="12">
        <v>0</v>
      </c>
      <c r="K893" s="12">
        <v>1</v>
      </c>
      <c r="L893" s="12">
        <v>0</v>
      </c>
      <c r="M893" s="12">
        <v>0</v>
      </c>
      <c r="N893" s="12">
        <v>0</v>
      </c>
      <c r="O893" s="12">
        <v>6</v>
      </c>
      <c r="P893" s="12">
        <v>6</v>
      </c>
      <c r="Q893" s="144">
        <v>12</v>
      </c>
      <c r="R893" s="144">
        <v>1</v>
      </c>
      <c r="S893" s="144">
        <v>0</v>
      </c>
      <c r="T893" s="144">
        <v>4</v>
      </c>
      <c r="U893" s="144">
        <v>5</v>
      </c>
      <c r="V893" s="144">
        <v>1</v>
      </c>
      <c r="W893" s="144">
        <v>0</v>
      </c>
      <c r="X893" s="144">
        <v>1</v>
      </c>
      <c r="Y893" s="144">
        <v>0</v>
      </c>
      <c r="Z893" s="144">
        <v>0</v>
      </c>
      <c r="AA893" s="144">
        <v>0</v>
      </c>
      <c r="AB893" s="144">
        <v>0</v>
      </c>
      <c r="AC893" s="144">
        <v>0</v>
      </c>
      <c r="AD893" s="144">
        <v>0</v>
      </c>
      <c r="AE893" s="144">
        <v>0</v>
      </c>
      <c r="AF893" s="13">
        <v>68</v>
      </c>
    </row>
    <row r="894" spans="1:32" s="13" customFormat="1" ht="13.7" customHeight="1" x14ac:dyDescent="0.15">
      <c r="A894" s="9" t="s">
        <v>1117</v>
      </c>
      <c r="B894" s="9" t="s">
        <v>902</v>
      </c>
      <c r="C894" s="10" t="s">
        <v>908</v>
      </c>
      <c r="D894" s="12">
        <v>1</v>
      </c>
      <c r="E894" s="12">
        <v>0</v>
      </c>
      <c r="F894" s="12">
        <v>1</v>
      </c>
      <c r="G894" s="12">
        <v>0</v>
      </c>
      <c r="H894" s="12">
        <v>0</v>
      </c>
      <c r="I894" s="12">
        <v>4</v>
      </c>
      <c r="J894" s="12">
        <v>0</v>
      </c>
      <c r="K894" s="12">
        <v>1</v>
      </c>
      <c r="L894" s="12">
        <v>0</v>
      </c>
      <c r="M894" s="12">
        <v>0</v>
      </c>
      <c r="N894" s="12">
        <v>0</v>
      </c>
      <c r="O894" s="12">
        <v>2</v>
      </c>
      <c r="P894" s="12">
        <v>5</v>
      </c>
      <c r="Q894" s="144">
        <v>7</v>
      </c>
      <c r="R894" s="144">
        <v>1</v>
      </c>
      <c r="S894" s="144">
        <v>0</v>
      </c>
      <c r="T894" s="144">
        <v>2</v>
      </c>
      <c r="U894" s="144">
        <v>3</v>
      </c>
      <c r="V894" s="144">
        <v>1</v>
      </c>
      <c r="W894" s="144">
        <v>0</v>
      </c>
      <c r="X894" s="144">
        <v>1</v>
      </c>
      <c r="Y894" s="144">
        <v>1</v>
      </c>
      <c r="Z894" s="144">
        <v>0</v>
      </c>
      <c r="AA894" s="144">
        <v>0</v>
      </c>
      <c r="AB894" s="144">
        <v>0</v>
      </c>
      <c r="AC894" s="144">
        <v>0</v>
      </c>
      <c r="AD894" s="144">
        <v>0</v>
      </c>
      <c r="AE894" s="144">
        <v>0</v>
      </c>
      <c r="AF894" s="13">
        <v>69</v>
      </c>
    </row>
    <row r="895" spans="1:32" s="13" customFormat="1" ht="13.7" customHeight="1" x14ac:dyDescent="0.15">
      <c r="A895" s="9" t="s">
        <v>1117</v>
      </c>
      <c r="B895" s="9" t="s">
        <v>902</v>
      </c>
      <c r="C895" s="10" t="s">
        <v>909</v>
      </c>
      <c r="D895" s="12">
        <v>1</v>
      </c>
      <c r="E895" s="12">
        <v>0</v>
      </c>
      <c r="F895" s="12">
        <v>1</v>
      </c>
      <c r="G895" s="12">
        <v>1</v>
      </c>
      <c r="H895" s="12">
        <v>0</v>
      </c>
      <c r="I895" s="12">
        <v>27</v>
      </c>
      <c r="J895" s="12">
        <v>0</v>
      </c>
      <c r="K895" s="12">
        <v>1</v>
      </c>
      <c r="L895" s="12">
        <v>0</v>
      </c>
      <c r="M895" s="12">
        <v>1</v>
      </c>
      <c r="N895" s="12">
        <v>1</v>
      </c>
      <c r="O895" s="12">
        <v>15</v>
      </c>
      <c r="P895" s="12">
        <v>18</v>
      </c>
      <c r="Q895" s="144">
        <v>33</v>
      </c>
      <c r="R895" s="144">
        <v>1</v>
      </c>
      <c r="S895" s="144">
        <v>0</v>
      </c>
      <c r="T895" s="144">
        <v>5</v>
      </c>
      <c r="U895" s="144">
        <v>6</v>
      </c>
      <c r="V895" s="144">
        <v>1</v>
      </c>
      <c r="W895" s="144">
        <v>6</v>
      </c>
      <c r="X895" s="144">
        <v>1</v>
      </c>
      <c r="Y895" s="144">
        <v>1</v>
      </c>
      <c r="Z895" s="144">
        <v>0</v>
      </c>
      <c r="AA895" s="144">
        <v>0</v>
      </c>
      <c r="AB895" s="144">
        <v>0</v>
      </c>
      <c r="AC895" s="144">
        <v>0</v>
      </c>
      <c r="AD895" s="144">
        <v>0</v>
      </c>
      <c r="AE895" s="144">
        <v>0</v>
      </c>
      <c r="AF895" s="13">
        <v>70</v>
      </c>
    </row>
    <row r="896" spans="1:32" s="13" customFormat="1" ht="13.7" customHeight="1" x14ac:dyDescent="0.15">
      <c r="A896" s="9" t="s">
        <v>1117</v>
      </c>
      <c r="B896" s="9" t="s">
        <v>902</v>
      </c>
      <c r="C896" s="10" t="s">
        <v>910</v>
      </c>
      <c r="D896" s="12">
        <v>1</v>
      </c>
      <c r="E896" s="12">
        <v>0</v>
      </c>
      <c r="F896" s="12">
        <v>1</v>
      </c>
      <c r="G896" s="12">
        <v>1</v>
      </c>
      <c r="H896" s="12">
        <v>0</v>
      </c>
      <c r="I896" s="12">
        <v>30</v>
      </c>
      <c r="J896" s="12">
        <v>0</v>
      </c>
      <c r="K896" s="12">
        <v>1</v>
      </c>
      <c r="L896" s="12">
        <v>0</v>
      </c>
      <c r="M896" s="12">
        <v>1</v>
      </c>
      <c r="N896" s="12">
        <v>2</v>
      </c>
      <c r="O896" s="12">
        <v>21</v>
      </c>
      <c r="P896" s="12">
        <v>16</v>
      </c>
      <c r="Q896" s="144">
        <v>37</v>
      </c>
      <c r="R896" s="144">
        <v>2</v>
      </c>
      <c r="S896" s="144">
        <v>0</v>
      </c>
      <c r="T896" s="144">
        <v>5</v>
      </c>
      <c r="U896" s="144">
        <v>7</v>
      </c>
      <c r="V896" s="144">
        <v>1</v>
      </c>
      <c r="W896" s="144">
        <v>6</v>
      </c>
      <c r="X896" s="144">
        <v>1</v>
      </c>
      <c r="Y896" s="144">
        <v>1</v>
      </c>
      <c r="Z896" s="144">
        <v>0</v>
      </c>
      <c r="AA896" s="144">
        <v>0</v>
      </c>
      <c r="AB896" s="144">
        <v>0</v>
      </c>
      <c r="AC896" s="144">
        <v>0</v>
      </c>
      <c r="AD896" s="144">
        <v>1</v>
      </c>
      <c r="AE896" s="144">
        <v>0</v>
      </c>
      <c r="AF896" s="13">
        <v>71</v>
      </c>
    </row>
    <row r="897" spans="1:32" s="13" customFormat="1" ht="13.7" customHeight="1" x14ac:dyDescent="0.15">
      <c r="A897" s="9" t="s">
        <v>1117</v>
      </c>
      <c r="B897" s="9" t="s">
        <v>902</v>
      </c>
      <c r="C897" s="10" t="s">
        <v>911</v>
      </c>
      <c r="D897" s="12">
        <v>1</v>
      </c>
      <c r="E897" s="12">
        <v>0</v>
      </c>
      <c r="F897" s="12">
        <v>1</v>
      </c>
      <c r="G897" s="12">
        <v>0</v>
      </c>
      <c r="H897" s="12">
        <v>0</v>
      </c>
      <c r="I897" s="12">
        <v>24</v>
      </c>
      <c r="J897" s="12">
        <v>0</v>
      </c>
      <c r="K897" s="12">
        <v>1</v>
      </c>
      <c r="L897" s="12">
        <v>0</v>
      </c>
      <c r="M897" s="12">
        <v>0</v>
      </c>
      <c r="N897" s="12">
        <v>0</v>
      </c>
      <c r="O897" s="12">
        <v>9</v>
      </c>
      <c r="P897" s="12">
        <v>18</v>
      </c>
      <c r="Q897" s="144">
        <v>27</v>
      </c>
      <c r="R897" s="144">
        <v>1</v>
      </c>
      <c r="S897" s="144">
        <v>0</v>
      </c>
      <c r="T897" s="144">
        <v>14</v>
      </c>
      <c r="U897" s="144">
        <v>15</v>
      </c>
      <c r="V897" s="144">
        <v>1</v>
      </c>
      <c r="W897" s="144">
        <v>6</v>
      </c>
      <c r="X897" s="144">
        <v>1</v>
      </c>
      <c r="Y897" s="144">
        <v>1</v>
      </c>
      <c r="Z897" s="144">
        <v>0</v>
      </c>
      <c r="AA897" s="144">
        <v>0</v>
      </c>
      <c r="AB897" s="144">
        <v>0</v>
      </c>
      <c r="AC897" s="144">
        <v>0</v>
      </c>
      <c r="AD897" s="144">
        <v>0</v>
      </c>
      <c r="AE897" s="144">
        <v>0</v>
      </c>
      <c r="AF897" s="13">
        <v>72</v>
      </c>
    </row>
    <row r="898" spans="1:32" s="13" customFormat="1" ht="13.7" customHeight="1" x14ac:dyDescent="0.15">
      <c r="A898" s="9" t="s">
        <v>1117</v>
      </c>
      <c r="B898" s="9" t="s">
        <v>902</v>
      </c>
      <c r="C898" s="10" t="s">
        <v>622</v>
      </c>
      <c r="D898" s="12">
        <v>1</v>
      </c>
      <c r="E898" s="12">
        <v>0</v>
      </c>
      <c r="F898" s="12">
        <v>1</v>
      </c>
      <c r="G898" s="12">
        <v>0</v>
      </c>
      <c r="H898" s="12">
        <v>0</v>
      </c>
      <c r="I898" s="12">
        <v>14</v>
      </c>
      <c r="J898" s="12">
        <v>0</v>
      </c>
      <c r="K898" s="12">
        <v>1</v>
      </c>
      <c r="L898" s="12">
        <v>0</v>
      </c>
      <c r="M898" s="12">
        <v>0</v>
      </c>
      <c r="N898" s="12">
        <v>1</v>
      </c>
      <c r="O898" s="12">
        <v>6</v>
      </c>
      <c r="P898" s="12">
        <v>12</v>
      </c>
      <c r="Q898" s="144">
        <v>18</v>
      </c>
      <c r="R898" s="144">
        <v>1</v>
      </c>
      <c r="S898" s="144">
        <v>0</v>
      </c>
      <c r="T898" s="144">
        <v>2</v>
      </c>
      <c r="U898" s="144">
        <v>3</v>
      </c>
      <c r="V898" s="144">
        <v>1</v>
      </c>
      <c r="W898" s="144">
        <v>0</v>
      </c>
      <c r="X898" s="144">
        <v>1</v>
      </c>
      <c r="Y898" s="144">
        <v>0</v>
      </c>
      <c r="Z898" s="144">
        <v>0</v>
      </c>
      <c r="AA898" s="144">
        <v>0</v>
      </c>
      <c r="AB898" s="144">
        <v>1</v>
      </c>
      <c r="AC898" s="144">
        <v>0</v>
      </c>
      <c r="AD898" s="144">
        <v>0</v>
      </c>
      <c r="AE898" s="144">
        <v>1</v>
      </c>
      <c r="AF898" s="13">
        <v>73</v>
      </c>
    </row>
    <row r="899" spans="1:32" s="13" customFormat="1" ht="13.7" customHeight="1" x14ac:dyDescent="0.15">
      <c r="A899" s="9" t="s">
        <v>1117</v>
      </c>
      <c r="B899" s="9" t="s">
        <v>902</v>
      </c>
      <c r="C899" s="17" t="s">
        <v>1184</v>
      </c>
      <c r="D899" s="12">
        <v>1</v>
      </c>
      <c r="E899" s="12">
        <v>0</v>
      </c>
      <c r="F899" s="12">
        <v>1</v>
      </c>
      <c r="G899" s="12">
        <v>0</v>
      </c>
      <c r="H899" s="12">
        <v>0</v>
      </c>
      <c r="I899" s="12">
        <v>13</v>
      </c>
      <c r="J899" s="12">
        <v>0</v>
      </c>
      <c r="K899" s="12">
        <v>1</v>
      </c>
      <c r="L899" s="12">
        <v>0</v>
      </c>
      <c r="M899" s="12">
        <v>1</v>
      </c>
      <c r="N899" s="12">
        <v>0</v>
      </c>
      <c r="O899" s="12">
        <v>8</v>
      </c>
      <c r="P899" s="12">
        <v>9</v>
      </c>
      <c r="Q899" s="144">
        <v>17</v>
      </c>
      <c r="R899" s="144">
        <v>1</v>
      </c>
      <c r="S899" s="144">
        <v>0</v>
      </c>
      <c r="T899" s="144">
        <v>1</v>
      </c>
      <c r="U899" s="144">
        <v>2</v>
      </c>
      <c r="V899" s="144">
        <v>1</v>
      </c>
      <c r="W899" s="144">
        <v>1</v>
      </c>
      <c r="X899" s="144">
        <v>1</v>
      </c>
      <c r="Y899" s="144">
        <v>0</v>
      </c>
      <c r="Z899" s="144">
        <v>0</v>
      </c>
      <c r="AA899" s="144">
        <v>0</v>
      </c>
      <c r="AB899" s="144">
        <v>0</v>
      </c>
      <c r="AC899" s="144">
        <v>0</v>
      </c>
      <c r="AD899" s="144">
        <v>0</v>
      </c>
      <c r="AE899" s="144">
        <v>0</v>
      </c>
      <c r="AF899" s="13">
        <v>74</v>
      </c>
    </row>
    <row r="900" spans="1:32" s="5" customFormat="1" ht="13.7" customHeight="1" x14ac:dyDescent="0.15">
      <c r="A900" s="9" t="s">
        <v>1117</v>
      </c>
      <c r="B900" s="9" t="s">
        <v>902</v>
      </c>
      <c r="C900" s="10" t="s">
        <v>632</v>
      </c>
      <c r="D900" s="12">
        <v>1</v>
      </c>
      <c r="E900" s="12">
        <v>0</v>
      </c>
      <c r="F900" s="12">
        <v>1</v>
      </c>
      <c r="G900" s="12">
        <v>0</v>
      </c>
      <c r="H900" s="12">
        <v>0</v>
      </c>
      <c r="I900" s="12">
        <v>13</v>
      </c>
      <c r="J900" s="12">
        <v>0</v>
      </c>
      <c r="K900" s="12">
        <v>1</v>
      </c>
      <c r="L900" s="12">
        <v>0</v>
      </c>
      <c r="M900" s="12">
        <v>1</v>
      </c>
      <c r="N900" s="12">
        <v>0</v>
      </c>
      <c r="O900" s="12">
        <v>10</v>
      </c>
      <c r="P900" s="12">
        <v>7</v>
      </c>
      <c r="Q900" s="144">
        <v>17</v>
      </c>
      <c r="R900" s="144">
        <v>1</v>
      </c>
      <c r="S900" s="144">
        <v>0</v>
      </c>
      <c r="T900" s="144">
        <v>3</v>
      </c>
      <c r="U900" s="144">
        <v>4</v>
      </c>
      <c r="V900" s="144">
        <v>1</v>
      </c>
      <c r="W900" s="144">
        <v>1</v>
      </c>
      <c r="X900" s="144">
        <v>1</v>
      </c>
      <c r="Y900" s="144">
        <v>0</v>
      </c>
      <c r="Z900" s="144">
        <v>0</v>
      </c>
      <c r="AA900" s="144">
        <v>0</v>
      </c>
      <c r="AB900" s="144">
        <v>0</v>
      </c>
      <c r="AC900" s="144">
        <v>0</v>
      </c>
      <c r="AD900" s="144">
        <v>0</v>
      </c>
      <c r="AE900" s="144">
        <v>0</v>
      </c>
      <c r="AF900" s="5">
        <v>1</v>
      </c>
    </row>
    <row r="901" spans="1:32" s="13" customFormat="1" ht="13.7" customHeight="1" x14ac:dyDescent="0.15">
      <c r="A901" s="9" t="s">
        <v>1117</v>
      </c>
      <c r="B901" s="9" t="s">
        <v>902</v>
      </c>
      <c r="C901" s="10" t="s">
        <v>633</v>
      </c>
      <c r="D901" s="12">
        <v>1</v>
      </c>
      <c r="E901" s="12">
        <v>0</v>
      </c>
      <c r="F901" s="12">
        <v>1</v>
      </c>
      <c r="G901" s="12">
        <v>0</v>
      </c>
      <c r="H901" s="12">
        <v>0</v>
      </c>
      <c r="I901" s="12">
        <v>8</v>
      </c>
      <c r="J901" s="12">
        <v>0</v>
      </c>
      <c r="K901" s="12">
        <v>1</v>
      </c>
      <c r="L901" s="12">
        <v>0</v>
      </c>
      <c r="M901" s="12">
        <v>0</v>
      </c>
      <c r="N901" s="12">
        <v>0</v>
      </c>
      <c r="O901" s="12">
        <v>7</v>
      </c>
      <c r="P901" s="12">
        <v>4</v>
      </c>
      <c r="Q901" s="144">
        <v>11</v>
      </c>
      <c r="R901" s="144">
        <v>1</v>
      </c>
      <c r="S901" s="144">
        <v>0</v>
      </c>
      <c r="T901" s="144">
        <v>1</v>
      </c>
      <c r="U901" s="144">
        <v>2</v>
      </c>
      <c r="V901" s="144">
        <v>1</v>
      </c>
      <c r="W901" s="144">
        <v>1</v>
      </c>
      <c r="X901" s="144">
        <v>1</v>
      </c>
      <c r="Y901" s="144">
        <v>0</v>
      </c>
      <c r="Z901" s="144">
        <v>0</v>
      </c>
      <c r="AA901" s="144">
        <v>0</v>
      </c>
      <c r="AB901" s="144">
        <v>0</v>
      </c>
      <c r="AC901" s="144">
        <v>0</v>
      </c>
      <c r="AD901" s="144">
        <v>0</v>
      </c>
      <c r="AE901" s="144">
        <v>0</v>
      </c>
      <c r="AF901" s="13">
        <v>3</v>
      </c>
    </row>
    <row r="902" spans="1:32" s="5" customFormat="1" ht="13.7" customHeight="1" x14ac:dyDescent="0.15">
      <c r="A902" s="9" t="s">
        <v>1117</v>
      </c>
      <c r="B902" s="9" t="s">
        <v>902</v>
      </c>
      <c r="C902" s="10" t="s">
        <v>634</v>
      </c>
      <c r="D902" s="12">
        <v>1</v>
      </c>
      <c r="E902" s="12">
        <v>0</v>
      </c>
      <c r="F902" s="12">
        <v>1</v>
      </c>
      <c r="G902" s="12">
        <v>0</v>
      </c>
      <c r="H902" s="12">
        <v>0</v>
      </c>
      <c r="I902" s="12">
        <v>2</v>
      </c>
      <c r="J902" s="12">
        <v>0</v>
      </c>
      <c r="K902" s="12">
        <v>0</v>
      </c>
      <c r="L902" s="12">
        <v>0</v>
      </c>
      <c r="M902" s="12">
        <v>0</v>
      </c>
      <c r="N902" s="12">
        <v>0</v>
      </c>
      <c r="O902" s="12">
        <v>3</v>
      </c>
      <c r="P902" s="12">
        <v>1</v>
      </c>
      <c r="Q902" s="144">
        <v>4</v>
      </c>
      <c r="R902" s="144">
        <v>0</v>
      </c>
      <c r="S902" s="144">
        <v>0</v>
      </c>
      <c r="T902" s="144">
        <v>1</v>
      </c>
      <c r="U902" s="144">
        <v>1</v>
      </c>
      <c r="V902" s="144">
        <v>1</v>
      </c>
      <c r="W902" s="144">
        <v>0</v>
      </c>
      <c r="X902" s="144">
        <v>0</v>
      </c>
      <c r="Y902" s="144">
        <v>0</v>
      </c>
      <c r="Z902" s="144">
        <v>0</v>
      </c>
      <c r="AA902" s="144">
        <v>0</v>
      </c>
      <c r="AB902" s="144">
        <v>0</v>
      </c>
      <c r="AC902" s="144">
        <v>0</v>
      </c>
      <c r="AD902" s="144">
        <v>0</v>
      </c>
      <c r="AE902" s="144">
        <v>0</v>
      </c>
      <c r="AF902" s="5">
        <v>4</v>
      </c>
    </row>
    <row r="903" spans="1:32" s="13" customFormat="1" ht="13.7" customHeight="1" x14ac:dyDescent="0.15">
      <c r="A903" s="9" t="s">
        <v>1117</v>
      </c>
      <c r="B903" s="9" t="s">
        <v>902</v>
      </c>
      <c r="C903" s="10" t="s">
        <v>697</v>
      </c>
      <c r="D903" s="12">
        <v>1</v>
      </c>
      <c r="E903" s="12">
        <v>0</v>
      </c>
      <c r="F903" s="12">
        <v>1</v>
      </c>
      <c r="G903" s="12">
        <v>1</v>
      </c>
      <c r="H903" s="12">
        <v>0</v>
      </c>
      <c r="I903" s="12">
        <v>25</v>
      </c>
      <c r="J903" s="12">
        <v>0</v>
      </c>
      <c r="K903" s="12">
        <v>1</v>
      </c>
      <c r="L903" s="12">
        <v>0</v>
      </c>
      <c r="M903" s="12">
        <v>1</v>
      </c>
      <c r="N903" s="12">
        <v>0</v>
      </c>
      <c r="O903" s="12">
        <v>16</v>
      </c>
      <c r="P903" s="12">
        <v>14</v>
      </c>
      <c r="Q903" s="144">
        <v>30</v>
      </c>
      <c r="R903" s="144">
        <v>1</v>
      </c>
      <c r="S903" s="144">
        <v>0</v>
      </c>
      <c r="T903" s="144">
        <v>11</v>
      </c>
      <c r="U903" s="144">
        <v>12</v>
      </c>
      <c r="V903" s="144">
        <v>1</v>
      </c>
      <c r="W903" s="144">
        <v>6</v>
      </c>
      <c r="X903" s="144">
        <v>1</v>
      </c>
      <c r="Y903" s="144">
        <v>1</v>
      </c>
      <c r="Z903" s="144">
        <v>0</v>
      </c>
      <c r="AA903" s="144">
        <v>1</v>
      </c>
      <c r="AB903" s="144">
        <v>0</v>
      </c>
      <c r="AC903" s="144">
        <v>0</v>
      </c>
      <c r="AD903" s="144">
        <v>0</v>
      </c>
      <c r="AE903" s="144">
        <v>0</v>
      </c>
      <c r="AF903" s="13">
        <v>5</v>
      </c>
    </row>
    <row r="904" spans="1:32" s="13" customFormat="1" ht="13.7" customHeight="1" x14ac:dyDescent="0.15">
      <c r="A904" s="9" t="s">
        <v>1117</v>
      </c>
      <c r="B904" s="9" t="s">
        <v>902</v>
      </c>
      <c r="C904" s="10" t="s">
        <v>566</v>
      </c>
      <c r="D904" s="12">
        <v>1</v>
      </c>
      <c r="E904" s="12">
        <v>0</v>
      </c>
      <c r="F904" s="12">
        <v>1</v>
      </c>
      <c r="G904" s="12">
        <v>0</v>
      </c>
      <c r="H904" s="12">
        <v>0</v>
      </c>
      <c r="I904" s="12">
        <v>14</v>
      </c>
      <c r="J904" s="12">
        <v>0</v>
      </c>
      <c r="K904" s="12">
        <v>1</v>
      </c>
      <c r="L904" s="12">
        <v>0</v>
      </c>
      <c r="M904" s="12">
        <v>0</v>
      </c>
      <c r="N904" s="12">
        <v>0</v>
      </c>
      <c r="O904" s="12">
        <v>8</v>
      </c>
      <c r="P904" s="12">
        <v>9</v>
      </c>
      <c r="Q904" s="144">
        <v>17</v>
      </c>
      <c r="R904" s="144">
        <v>1</v>
      </c>
      <c r="S904" s="144">
        <v>0</v>
      </c>
      <c r="T904" s="144">
        <v>8</v>
      </c>
      <c r="U904" s="144">
        <v>9</v>
      </c>
      <c r="V904" s="144">
        <v>1</v>
      </c>
      <c r="W904" s="144">
        <v>2</v>
      </c>
      <c r="X904" s="144">
        <v>1</v>
      </c>
      <c r="Y904" s="144">
        <v>1</v>
      </c>
      <c r="Z904" s="144">
        <v>0</v>
      </c>
      <c r="AA904" s="144">
        <v>0</v>
      </c>
      <c r="AB904" s="144">
        <v>0</v>
      </c>
      <c r="AC904" s="144">
        <v>0</v>
      </c>
      <c r="AD904" s="144">
        <v>0</v>
      </c>
      <c r="AE904" s="144">
        <v>0</v>
      </c>
      <c r="AF904" s="13">
        <v>6</v>
      </c>
    </row>
    <row r="905" spans="1:32" s="13" customFormat="1" ht="13.7" customHeight="1" x14ac:dyDescent="0.15">
      <c r="A905" s="9" t="s">
        <v>1117</v>
      </c>
      <c r="B905" s="9" t="s">
        <v>902</v>
      </c>
      <c r="C905" s="10" t="s">
        <v>235</v>
      </c>
      <c r="D905" s="12">
        <v>1</v>
      </c>
      <c r="E905" s="12">
        <v>0</v>
      </c>
      <c r="F905" s="12">
        <v>1</v>
      </c>
      <c r="G905" s="12">
        <v>1</v>
      </c>
      <c r="H905" s="12">
        <v>0</v>
      </c>
      <c r="I905" s="12">
        <v>28</v>
      </c>
      <c r="J905" s="12">
        <v>0</v>
      </c>
      <c r="K905" s="12">
        <v>1</v>
      </c>
      <c r="L905" s="12">
        <v>0</v>
      </c>
      <c r="M905" s="12">
        <v>0</v>
      </c>
      <c r="N905" s="12">
        <v>1</v>
      </c>
      <c r="O905" s="12">
        <v>15</v>
      </c>
      <c r="P905" s="12">
        <v>18</v>
      </c>
      <c r="Q905" s="144">
        <v>33</v>
      </c>
      <c r="R905" s="144">
        <v>1</v>
      </c>
      <c r="S905" s="144">
        <v>0</v>
      </c>
      <c r="T905" s="144">
        <v>6</v>
      </c>
      <c r="U905" s="144">
        <v>7</v>
      </c>
      <c r="V905" s="144">
        <v>1</v>
      </c>
      <c r="W905" s="144">
        <v>6</v>
      </c>
      <c r="X905" s="144">
        <v>1</v>
      </c>
      <c r="Y905" s="144">
        <v>1</v>
      </c>
      <c r="Z905" s="144">
        <v>0</v>
      </c>
      <c r="AA905" s="144">
        <v>0</v>
      </c>
      <c r="AB905" s="144">
        <v>1</v>
      </c>
      <c r="AC905" s="144">
        <v>0</v>
      </c>
      <c r="AD905" s="144">
        <v>0</v>
      </c>
      <c r="AE905" s="144">
        <v>1</v>
      </c>
      <c r="AF905" s="13">
        <v>7</v>
      </c>
    </row>
    <row r="906" spans="1:32" s="13" customFormat="1" ht="13.7" customHeight="1" x14ac:dyDescent="0.15">
      <c r="A906" s="14"/>
      <c r="B906" s="14" t="s">
        <v>1073</v>
      </c>
      <c r="C906" s="14">
        <f>COUNTA(C883:C905)</f>
        <v>23</v>
      </c>
      <c r="D906" s="16">
        <f t="shared" ref="D906:AE906" si="499">SUM(D883:D905)</f>
        <v>23</v>
      </c>
      <c r="E906" s="16">
        <f t="shared" si="499"/>
        <v>0</v>
      </c>
      <c r="F906" s="16">
        <f t="shared" si="499"/>
        <v>23</v>
      </c>
      <c r="G906" s="16">
        <f t="shared" si="499"/>
        <v>7</v>
      </c>
      <c r="H906" s="16">
        <f t="shared" si="499"/>
        <v>0</v>
      </c>
      <c r="I906" s="16">
        <f t="shared" si="499"/>
        <v>383</v>
      </c>
      <c r="J906" s="16">
        <f t="shared" ref="J906" si="500">SUM(J883:J905)</f>
        <v>1</v>
      </c>
      <c r="K906" s="16">
        <f t="shared" si="499"/>
        <v>23</v>
      </c>
      <c r="L906" s="16">
        <f t="shared" ref="L906" si="501">SUM(L883:L905)</f>
        <v>0</v>
      </c>
      <c r="M906" s="16">
        <f t="shared" si="499"/>
        <v>8</v>
      </c>
      <c r="N906" s="16">
        <f t="shared" si="499"/>
        <v>8</v>
      </c>
      <c r="O906" s="16">
        <f t="shared" si="499"/>
        <v>216</v>
      </c>
      <c r="P906" s="16">
        <f t="shared" si="499"/>
        <v>260</v>
      </c>
      <c r="Q906" s="16">
        <f t="shared" si="499"/>
        <v>476</v>
      </c>
      <c r="R906" s="16">
        <f t="shared" si="499"/>
        <v>23</v>
      </c>
      <c r="S906" s="16">
        <f t="shared" si="499"/>
        <v>0</v>
      </c>
      <c r="T906" s="16">
        <f t="shared" si="499"/>
        <v>117</v>
      </c>
      <c r="U906" s="16">
        <f t="shared" si="499"/>
        <v>140</v>
      </c>
      <c r="V906" s="16">
        <f t="shared" si="499"/>
        <v>23</v>
      </c>
      <c r="W906" s="16">
        <f t="shared" si="499"/>
        <v>66</v>
      </c>
      <c r="X906" s="16">
        <f t="shared" si="499"/>
        <v>22</v>
      </c>
      <c r="Y906" s="16">
        <f t="shared" si="499"/>
        <v>13</v>
      </c>
      <c r="Z906" s="16">
        <f t="shared" si="499"/>
        <v>0</v>
      </c>
      <c r="AA906" s="16">
        <f t="shared" si="499"/>
        <v>7</v>
      </c>
      <c r="AB906" s="16">
        <f t="shared" si="499"/>
        <v>7</v>
      </c>
      <c r="AC906" s="16">
        <f t="shared" ref="AC906" si="502">SUM(AC883:AC905)</f>
        <v>0</v>
      </c>
      <c r="AD906" s="16">
        <f t="shared" si="499"/>
        <v>2</v>
      </c>
      <c r="AE906" s="16">
        <f t="shared" si="499"/>
        <v>7</v>
      </c>
      <c r="AF906" s="13">
        <v>9</v>
      </c>
    </row>
    <row r="907" spans="1:32" s="13" customFormat="1" ht="13.7" customHeight="1" x14ac:dyDescent="0.15">
      <c r="A907" s="9" t="s">
        <v>1117</v>
      </c>
      <c r="B907" s="9" t="s">
        <v>920</v>
      </c>
      <c r="C907" s="10" t="s">
        <v>921</v>
      </c>
      <c r="D907" s="12">
        <v>1</v>
      </c>
      <c r="E907" s="12">
        <v>0</v>
      </c>
      <c r="F907" s="12">
        <v>2</v>
      </c>
      <c r="G907" s="12">
        <v>3</v>
      </c>
      <c r="H907" s="12">
        <v>0</v>
      </c>
      <c r="I907" s="12">
        <v>22</v>
      </c>
      <c r="J907" s="12">
        <v>0</v>
      </c>
      <c r="K907" s="12">
        <v>1</v>
      </c>
      <c r="L907" s="12">
        <v>0</v>
      </c>
      <c r="M907" s="12">
        <v>1</v>
      </c>
      <c r="N907" s="12">
        <v>0</v>
      </c>
      <c r="O907" s="12">
        <v>16</v>
      </c>
      <c r="P907" s="12">
        <v>14</v>
      </c>
      <c r="Q907" s="144">
        <v>30</v>
      </c>
      <c r="R907" s="144">
        <v>2</v>
      </c>
      <c r="S907" s="144">
        <v>0</v>
      </c>
      <c r="T907" s="144">
        <v>3</v>
      </c>
      <c r="U907" s="144">
        <v>5</v>
      </c>
      <c r="V907" s="144">
        <v>1</v>
      </c>
      <c r="W907" s="144">
        <v>5</v>
      </c>
      <c r="X907" s="144">
        <v>1</v>
      </c>
      <c r="Y907" s="144">
        <v>1</v>
      </c>
      <c r="Z907" s="144">
        <v>4</v>
      </c>
      <c r="AA907" s="144">
        <v>0</v>
      </c>
      <c r="AB907" s="144">
        <v>1</v>
      </c>
      <c r="AC907" s="144">
        <v>0</v>
      </c>
      <c r="AD907" s="144">
        <v>0</v>
      </c>
      <c r="AE907" s="144">
        <v>1</v>
      </c>
      <c r="AF907" s="13">
        <v>10</v>
      </c>
    </row>
    <row r="908" spans="1:32" s="5" customFormat="1" ht="13.7" customHeight="1" x14ac:dyDescent="0.15">
      <c r="A908" s="9" t="s">
        <v>1117</v>
      </c>
      <c r="B908" s="9" t="s">
        <v>920</v>
      </c>
      <c r="C908" s="10" t="s">
        <v>693</v>
      </c>
      <c r="D908" s="12">
        <v>1</v>
      </c>
      <c r="E908" s="12">
        <v>0</v>
      </c>
      <c r="F908" s="12">
        <v>1</v>
      </c>
      <c r="G908" s="12">
        <v>0</v>
      </c>
      <c r="H908" s="12">
        <v>0</v>
      </c>
      <c r="I908" s="12">
        <v>22</v>
      </c>
      <c r="J908" s="12">
        <v>0</v>
      </c>
      <c r="K908" s="12">
        <v>1</v>
      </c>
      <c r="L908" s="12">
        <v>0</v>
      </c>
      <c r="M908" s="12">
        <v>2</v>
      </c>
      <c r="N908" s="12">
        <v>0</v>
      </c>
      <c r="O908" s="12">
        <v>13</v>
      </c>
      <c r="P908" s="12">
        <v>14</v>
      </c>
      <c r="Q908" s="144">
        <v>27</v>
      </c>
      <c r="R908" s="144">
        <v>1</v>
      </c>
      <c r="S908" s="144">
        <v>0</v>
      </c>
      <c r="T908" s="144">
        <v>4</v>
      </c>
      <c r="U908" s="144">
        <v>5</v>
      </c>
      <c r="V908" s="144">
        <v>1</v>
      </c>
      <c r="W908" s="144">
        <v>3</v>
      </c>
      <c r="X908" s="144">
        <v>1</v>
      </c>
      <c r="Y908" s="144">
        <v>1</v>
      </c>
      <c r="Z908" s="144">
        <v>0</v>
      </c>
      <c r="AA908" s="144">
        <v>2</v>
      </c>
      <c r="AB908" s="144">
        <v>1</v>
      </c>
      <c r="AC908" s="144">
        <v>0</v>
      </c>
      <c r="AD908" s="144">
        <v>1</v>
      </c>
      <c r="AE908" s="144">
        <v>1</v>
      </c>
      <c r="AF908" s="5">
        <v>11</v>
      </c>
    </row>
    <row r="909" spans="1:32" s="13" customFormat="1" ht="13.7" customHeight="1" x14ac:dyDescent="0.15">
      <c r="A909" s="9" t="s">
        <v>1117</v>
      </c>
      <c r="B909" s="9" t="s">
        <v>920</v>
      </c>
      <c r="C909" s="10" t="s">
        <v>536</v>
      </c>
      <c r="D909" s="12">
        <v>1</v>
      </c>
      <c r="E909" s="12">
        <v>0</v>
      </c>
      <c r="F909" s="12">
        <v>1</v>
      </c>
      <c r="G909" s="12">
        <v>0</v>
      </c>
      <c r="H909" s="12">
        <v>0</v>
      </c>
      <c r="I909" s="12">
        <v>15</v>
      </c>
      <c r="J909" s="12">
        <v>0</v>
      </c>
      <c r="K909" s="12">
        <v>1</v>
      </c>
      <c r="L909" s="12">
        <v>0</v>
      </c>
      <c r="M909" s="12">
        <v>0</v>
      </c>
      <c r="N909" s="12">
        <v>0</v>
      </c>
      <c r="O909" s="12">
        <v>7</v>
      </c>
      <c r="P909" s="12">
        <v>11</v>
      </c>
      <c r="Q909" s="144">
        <v>18</v>
      </c>
      <c r="R909" s="144">
        <v>1</v>
      </c>
      <c r="S909" s="144">
        <v>0</v>
      </c>
      <c r="T909" s="144">
        <v>7</v>
      </c>
      <c r="U909" s="144">
        <v>8</v>
      </c>
      <c r="V909" s="144">
        <v>1</v>
      </c>
      <c r="W909" s="144">
        <v>2</v>
      </c>
      <c r="X909" s="144">
        <v>1</v>
      </c>
      <c r="Y909" s="144">
        <v>1</v>
      </c>
      <c r="Z909" s="144">
        <v>0</v>
      </c>
      <c r="AA909" s="144">
        <v>0</v>
      </c>
      <c r="AB909" s="144">
        <v>1</v>
      </c>
      <c r="AC909" s="144">
        <v>0</v>
      </c>
      <c r="AD909" s="144">
        <v>0</v>
      </c>
      <c r="AE909" s="144">
        <v>1</v>
      </c>
      <c r="AF909" s="13">
        <v>12</v>
      </c>
    </row>
    <row r="910" spans="1:32" s="13" customFormat="1" ht="13.7" customHeight="1" x14ac:dyDescent="0.15">
      <c r="A910" s="9" t="s">
        <v>1117</v>
      </c>
      <c r="B910" s="9" t="s">
        <v>920</v>
      </c>
      <c r="C910" s="10" t="s">
        <v>922</v>
      </c>
      <c r="D910" s="12">
        <v>1</v>
      </c>
      <c r="E910" s="12">
        <v>0</v>
      </c>
      <c r="F910" s="12">
        <v>1</v>
      </c>
      <c r="G910" s="12">
        <v>0</v>
      </c>
      <c r="H910" s="12">
        <v>0</v>
      </c>
      <c r="I910" s="12">
        <v>3</v>
      </c>
      <c r="J910" s="12">
        <v>0</v>
      </c>
      <c r="K910" s="12">
        <v>1</v>
      </c>
      <c r="L910" s="12">
        <v>0</v>
      </c>
      <c r="M910" s="12">
        <v>0</v>
      </c>
      <c r="N910" s="12">
        <v>0</v>
      </c>
      <c r="O910" s="12">
        <v>4</v>
      </c>
      <c r="P910" s="12">
        <v>2</v>
      </c>
      <c r="Q910" s="144">
        <v>6</v>
      </c>
      <c r="R910" s="144">
        <v>1</v>
      </c>
      <c r="S910" s="144">
        <v>0</v>
      </c>
      <c r="T910" s="144">
        <v>3</v>
      </c>
      <c r="U910" s="144">
        <v>4</v>
      </c>
      <c r="V910" s="144">
        <v>1</v>
      </c>
      <c r="W910" s="144">
        <v>0</v>
      </c>
      <c r="X910" s="144">
        <v>1</v>
      </c>
      <c r="Y910" s="144">
        <v>0</v>
      </c>
      <c r="Z910" s="144">
        <v>0</v>
      </c>
      <c r="AA910" s="144">
        <v>1</v>
      </c>
      <c r="AB910" s="144">
        <v>0</v>
      </c>
      <c r="AC910" s="144">
        <v>0</v>
      </c>
      <c r="AD910" s="144">
        <v>0</v>
      </c>
      <c r="AE910" s="144">
        <v>0</v>
      </c>
      <c r="AF910" s="13">
        <v>13</v>
      </c>
    </row>
    <row r="911" spans="1:32" s="5" customFormat="1" ht="13.7" customHeight="1" x14ac:dyDescent="0.15">
      <c r="A911" s="9" t="s">
        <v>1117</v>
      </c>
      <c r="B911" s="9" t="s">
        <v>920</v>
      </c>
      <c r="C911" s="10" t="s">
        <v>709</v>
      </c>
      <c r="D911" s="12">
        <v>1</v>
      </c>
      <c r="E911" s="12">
        <v>0</v>
      </c>
      <c r="F911" s="12">
        <v>1</v>
      </c>
      <c r="G911" s="12">
        <v>0</v>
      </c>
      <c r="H911" s="12">
        <v>0</v>
      </c>
      <c r="I911" s="12">
        <v>23</v>
      </c>
      <c r="J911" s="12">
        <v>0</v>
      </c>
      <c r="K911" s="12">
        <v>1</v>
      </c>
      <c r="L911" s="12">
        <v>0</v>
      </c>
      <c r="M911" s="12">
        <v>1</v>
      </c>
      <c r="N911" s="12">
        <v>0</v>
      </c>
      <c r="O911" s="12">
        <v>13</v>
      </c>
      <c r="P911" s="12">
        <v>14</v>
      </c>
      <c r="Q911" s="144">
        <v>27</v>
      </c>
      <c r="R911" s="144">
        <v>1</v>
      </c>
      <c r="S911" s="144">
        <v>0</v>
      </c>
      <c r="T911" s="144">
        <v>4</v>
      </c>
      <c r="U911" s="144">
        <v>5</v>
      </c>
      <c r="V911" s="144">
        <v>1</v>
      </c>
      <c r="W911" s="144">
        <v>6</v>
      </c>
      <c r="X911" s="144">
        <v>1</v>
      </c>
      <c r="Y911" s="144">
        <v>1</v>
      </c>
      <c r="Z911" s="144">
        <v>0</v>
      </c>
      <c r="AA911" s="144">
        <v>0</v>
      </c>
      <c r="AB911" s="144">
        <v>1</v>
      </c>
      <c r="AC911" s="144">
        <v>0</v>
      </c>
      <c r="AD911" s="144">
        <v>0</v>
      </c>
      <c r="AE911" s="144">
        <v>1</v>
      </c>
      <c r="AF911" s="5">
        <v>14</v>
      </c>
    </row>
    <row r="912" spans="1:32" s="5" customFormat="1" ht="13.7" customHeight="1" x14ac:dyDescent="0.15">
      <c r="A912" s="9" t="s">
        <v>1117</v>
      </c>
      <c r="B912" s="9" t="s">
        <v>920</v>
      </c>
      <c r="C912" s="10" t="s">
        <v>970</v>
      </c>
      <c r="D912" s="12">
        <v>1</v>
      </c>
      <c r="E912" s="12">
        <v>0</v>
      </c>
      <c r="F912" s="12">
        <v>1</v>
      </c>
      <c r="G912" s="12">
        <v>1</v>
      </c>
      <c r="H912" s="12">
        <v>0</v>
      </c>
      <c r="I912" s="12">
        <v>29</v>
      </c>
      <c r="J912" s="12">
        <v>0</v>
      </c>
      <c r="K912" s="12">
        <v>1</v>
      </c>
      <c r="L912" s="12">
        <v>0</v>
      </c>
      <c r="M912" s="12">
        <v>0</v>
      </c>
      <c r="N912" s="12">
        <v>0</v>
      </c>
      <c r="O912" s="12">
        <v>14</v>
      </c>
      <c r="P912" s="12">
        <v>19</v>
      </c>
      <c r="Q912" s="144">
        <v>33</v>
      </c>
      <c r="R912" s="144">
        <v>1</v>
      </c>
      <c r="S912" s="144">
        <v>0</v>
      </c>
      <c r="T912" s="144">
        <v>11</v>
      </c>
      <c r="U912" s="144">
        <v>12</v>
      </c>
      <c r="V912" s="144">
        <v>1</v>
      </c>
      <c r="W912" s="144">
        <v>6</v>
      </c>
      <c r="X912" s="144">
        <v>1</v>
      </c>
      <c r="Y912" s="144">
        <v>1</v>
      </c>
      <c r="Z912" s="144">
        <v>0</v>
      </c>
      <c r="AA912" s="144">
        <v>0</v>
      </c>
      <c r="AB912" s="144">
        <v>0</v>
      </c>
      <c r="AC912" s="144">
        <v>0</v>
      </c>
      <c r="AD912" s="144">
        <v>1</v>
      </c>
      <c r="AE912" s="144">
        <v>0</v>
      </c>
      <c r="AF912" s="5">
        <v>15</v>
      </c>
    </row>
    <row r="913" spans="1:32" s="13" customFormat="1" ht="13.7" customHeight="1" x14ac:dyDescent="0.15">
      <c r="A913" s="9" t="s">
        <v>1117</v>
      </c>
      <c r="B913" s="9" t="s">
        <v>920</v>
      </c>
      <c r="C913" s="10" t="s">
        <v>554</v>
      </c>
      <c r="D913" s="12">
        <v>1</v>
      </c>
      <c r="E913" s="12">
        <v>0</v>
      </c>
      <c r="F913" s="12">
        <v>1</v>
      </c>
      <c r="G913" s="12">
        <v>0</v>
      </c>
      <c r="H913" s="12">
        <v>0</v>
      </c>
      <c r="I913" s="12">
        <v>11</v>
      </c>
      <c r="J913" s="12">
        <v>0</v>
      </c>
      <c r="K913" s="12">
        <v>1</v>
      </c>
      <c r="L913" s="12">
        <v>0</v>
      </c>
      <c r="M913" s="12">
        <v>1</v>
      </c>
      <c r="N913" s="12">
        <v>0</v>
      </c>
      <c r="O913" s="12">
        <v>6</v>
      </c>
      <c r="P913" s="12">
        <v>9</v>
      </c>
      <c r="Q913" s="144">
        <v>15</v>
      </c>
      <c r="R913" s="144">
        <v>1</v>
      </c>
      <c r="S913" s="144">
        <v>0</v>
      </c>
      <c r="T913" s="144">
        <v>1</v>
      </c>
      <c r="U913" s="144">
        <v>2</v>
      </c>
      <c r="V913" s="144">
        <v>1</v>
      </c>
      <c r="W913" s="144">
        <v>1</v>
      </c>
      <c r="X913" s="144">
        <v>1</v>
      </c>
      <c r="Y913" s="144">
        <v>0</v>
      </c>
      <c r="Z913" s="144">
        <v>0</v>
      </c>
      <c r="AA913" s="144">
        <v>0</v>
      </c>
      <c r="AB913" s="144">
        <v>0</v>
      </c>
      <c r="AC913" s="144">
        <v>0</v>
      </c>
      <c r="AD913" s="144">
        <v>0</v>
      </c>
      <c r="AE913" s="144">
        <v>0</v>
      </c>
      <c r="AF913" s="13">
        <v>16</v>
      </c>
    </row>
    <row r="914" spans="1:32" s="13" customFormat="1" ht="13.7" customHeight="1" x14ac:dyDescent="0.15">
      <c r="A914" s="9" t="s">
        <v>1117</v>
      </c>
      <c r="B914" s="9" t="s">
        <v>920</v>
      </c>
      <c r="C914" s="10" t="s">
        <v>871</v>
      </c>
      <c r="D914" s="12">
        <v>1</v>
      </c>
      <c r="E914" s="12">
        <v>0</v>
      </c>
      <c r="F914" s="12">
        <v>1</v>
      </c>
      <c r="G914" s="12">
        <v>0</v>
      </c>
      <c r="H914" s="12">
        <v>0</v>
      </c>
      <c r="I914" s="12">
        <v>6</v>
      </c>
      <c r="J914" s="12">
        <v>0</v>
      </c>
      <c r="K914" s="12">
        <v>1</v>
      </c>
      <c r="L914" s="12">
        <v>0</v>
      </c>
      <c r="M914" s="12">
        <v>0</v>
      </c>
      <c r="N914" s="12">
        <v>0</v>
      </c>
      <c r="O914" s="12">
        <v>6</v>
      </c>
      <c r="P914" s="12">
        <v>3</v>
      </c>
      <c r="Q914" s="144">
        <v>9</v>
      </c>
      <c r="R914" s="144">
        <v>1</v>
      </c>
      <c r="S914" s="144">
        <v>0</v>
      </c>
      <c r="T914" s="144">
        <v>3</v>
      </c>
      <c r="U914" s="144">
        <v>4</v>
      </c>
      <c r="V914" s="144">
        <v>1</v>
      </c>
      <c r="W914" s="144">
        <v>0</v>
      </c>
      <c r="X914" s="144">
        <v>1</v>
      </c>
      <c r="Y914" s="144">
        <v>1</v>
      </c>
      <c r="Z914" s="144">
        <v>0</v>
      </c>
      <c r="AA914" s="144">
        <v>0</v>
      </c>
      <c r="AB914" s="144">
        <v>0</v>
      </c>
      <c r="AC914" s="144">
        <v>0</v>
      </c>
      <c r="AD914" s="144">
        <v>0</v>
      </c>
      <c r="AE914" s="144">
        <v>0</v>
      </c>
      <c r="AF914" s="13">
        <v>17</v>
      </c>
    </row>
    <row r="915" spans="1:32" s="13" customFormat="1" ht="13.7" customHeight="1" x14ac:dyDescent="0.15">
      <c r="A915" s="9" t="s">
        <v>1117</v>
      </c>
      <c r="B915" s="9" t="s">
        <v>920</v>
      </c>
      <c r="C915" s="10" t="s">
        <v>77</v>
      </c>
      <c r="D915" s="12">
        <v>1</v>
      </c>
      <c r="E915" s="12">
        <v>0</v>
      </c>
      <c r="F915" s="12">
        <v>1</v>
      </c>
      <c r="G915" s="12">
        <v>0</v>
      </c>
      <c r="H915" s="12">
        <v>0</v>
      </c>
      <c r="I915" s="12">
        <v>8</v>
      </c>
      <c r="J915" s="12">
        <v>0</v>
      </c>
      <c r="K915" s="12">
        <v>1</v>
      </c>
      <c r="L915" s="12">
        <v>0</v>
      </c>
      <c r="M915" s="12">
        <v>1</v>
      </c>
      <c r="N915" s="12">
        <v>0</v>
      </c>
      <c r="O915" s="12">
        <v>6</v>
      </c>
      <c r="P915" s="12">
        <v>6</v>
      </c>
      <c r="Q915" s="144">
        <v>12</v>
      </c>
      <c r="R915" s="144">
        <v>1</v>
      </c>
      <c r="S915" s="144">
        <v>0</v>
      </c>
      <c r="T915" s="144">
        <v>1</v>
      </c>
      <c r="U915" s="144">
        <v>2</v>
      </c>
      <c r="V915" s="144">
        <v>1</v>
      </c>
      <c r="W915" s="144">
        <v>0</v>
      </c>
      <c r="X915" s="144">
        <v>1</v>
      </c>
      <c r="Y915" s="144">
        <v>0</v>
      </c>
      <c r="Z915" s="144">
        <v>0</v>
      </c>
      <c r="AA915" s="144">
        <v>0</v>
      </c>
      <c r="AB915" s="144">
        <v>1</v>
      </c>
      <c r="AC915" s="144">
        <v>0</v>
      </c>
      <c r="AD915" s="144">
        <v>0</v>
      </c>
      <c r="AE915" s="144">
        <v>1</v>
      </c>
      <c r="AF915" s="13">
        <v>18</v>
      </c>
    </row>
    <row r="916" spans="1:32" s="13" customFormat="1" ht="13.7" customHeight="1" x14ac:dyDescent="0.15">
      <c r="A916" s="14"/>
      <c r="B916" s="14" t="s">
        <v>1073</v>
      </c>
      <c r="C916" s="14">
        <f>COUNTA(C907:C915)</f>
        <v>9</v>
      </c>
      <c r="D916" s="16">
        <f>SUM(D907:D915)</f>
        <v>9</v>
      </c>
      <c r="E916" s="16">
        <f t="shared" ref="E916:AE916" si="503">SUM(E907:E915)</f>
        <v>0</v>
      </c>
      <c r="F916" s="16">
        <f t="shared" si="503"/>
        <v>10</v>
      </c>
      <c r="G916" s="16">
        <f t="shared" si="503"/>
        <v>4</v>
      </c>
      <c r="H916" s="16">
        <f t="shared" si="503"/>
        <v>0</v>
      </c>
      <c r="I916" s="16">
        <f t="shared" si="503"/>
        <v>139</v>
      </c>
      <c r="J916" s="16">
        <f t="shared" ref="J916" si="504">SUM(J907:J915)</f>
        <v>0</v>
      </c>
      <c r="K916" s="16">
        <f t="shared" si="503"/>
        <v>9</v>
      </c>
      <c r="L916" s="16">
        <f t="shared" ref="L916" si="505">SUM(L907:L915)</f>
        <v>0</v>
      </c>
      <c r="M916" s="16">
        <f t="shared" si="503"/>
        <v>6</v>
      </c>
      <c r="N916" s="16">
        <f t="shared" si="503"/>
        <v>0</v>
      </c>
      <c r="O916" s="16">
        <f t="shared" si="503"/>
        <v>85</v>
      </c>
      <c r="P916" s="16">
        <f t="shared" si="503"/>
        <v>92</v>
      </c>
      <c r="Q916" s="16">
        <f t="shared" si="503"/>
        <v>177</v>
      </c>
      <c r="R916" s="16">
        <f t="shared" si="503"/>
        <v>10</v>
      </c>
      <c r="S916" s="16">
        <f t="shared" si="503"/>
        <v>0</v>
      </c>
      <c r="T916" s="16">
        <f t="shared" si="503"/>
        <v>37</v>
      </c>
      <c r="U916" s="16">
        <f t="shared" si="503"/>
        <v>47</v>
      </c>
      <c r="V916" s="16">
        <f t="shared" si="503"/>
        <v>9</v>
      </c>
      <c r="W916" s="16">
        <f t="shared" si="503"/>
        <v>23</v>
      </c>
      <c r="X916" s="16">
        <f t="shared" si="503"/>
        <v>9</v>
      </c>
      <c r="Y916" s="16">
        <f t="shared" si="503"/>
        <v>6</v>
      </c>
      <c r="Z916" s="16">
        <f t="shared" si="503"/>
        <v>4</v>
      </c>
      <c r="AA916" s="16">
        <f t="shared" si="503"/>
        <v>3</v>
      </c>
      <c r="AB916" s="16">
        <f t="shared" si="503"/>
        <v>5</v>
      </c>
      <c r="AC916" s="16">
        <f t="shared" ref="AC916" si="506">SUM(AC907:AC915)</f>
        <v>0</v>
      </c>
      <c r="AD916" s="16">
        <f t="shared" si="503"/>
        <v>2</v>
      </c>
      <c r="AE916" s="16">
        <f t="shared" si="503"/>
        <v>5</v>
      </c>
      <c r="AF916" s="13">
        <v>19</v>
      </c>
    </row>
    <row r="917" spans="1:32" s="13" customFormat="1" ht="13.7" customHeight="1" x14ac:dyDescent="0.15">
      <c r="A917" s="9" t="s">
        <v>1117</v>
      </c>
      <c r="B917" s="9" t="s">
        <v>968</v>
      </c>
      <c r="C917" s="10" t="s">
        <v>969</v>
      </c>
      <c r="D917" s="12">
        <v>1</v>
      </c>
      <c r="E917" s="12">
        <v>0</v>
      </c>
      <c r="F917" s="12">
        <v>1</v>
      </c>
      <c r="G917" s="12">
        <v>1</v>
      </c>
      <c r="H917" s="12">
        <v>0</v>
      </c>
      <c r="I917" s="12">
        <v>29</v>
      </c>
      <c r="J917" s="12">
        <v>0</v>
      </c>
      <c r="K917" s="12">
        <v>1</v>
      </c>
      <c r="L917" s="12">
        <v>0</v>
      </c>
      <c r="M917" s="12">
        <v>1</v>
      </c>
      <c r="N917" s="12">
        <v>1</v>
      </c>
      <c r="O917" s="12">
        <v>18</v>
      </c>
      <c r="P917" s="12">
        <v>17</v>
      </c>
      <c r="Q917" s="144">
        <v>35</v>
      </c>
      <c r="R917" s="144">
        <v>2</v>
      </c>
      <c r="S917" s="144">
        <v>0</v>
      </c>
      <c r="T917" s="144">
        <v>9</v>
      </c>
      <c r="U917" s="144">
        <v>11</v>
      </c>
      <c r="V917" s="144">
        <v>1</v>
      </c>
      <c r="W917" s="144">
        <v>6</v>
      </c>
      <c r="X917" s="144">
        <v>1</v>
      </c>
      <c r="Y917" s="144">
        <v>1</v>
      </c>
      <c r="Z917" s="144">
        <v>0</v>
      </c>
      <c r="AA917" s="144">
        <v>0</v>
      </c>
      <c r="AB917" s="144">
        <v>2</v>
      </c>
      <c r="AC917" s="144">
        <v>0</v>
      </c>
      <c r="AD917" s="144">
        <v>0</v>
      </c>
      <c r="AE917" s="144">
        <v>2</v>
      </c>
      <c r="AF917" s="13">
        <v>20</v>
      </c>
    </row>
    <row r="918" spans="1:32" s="13" customFormat="1" ht="13.7" customHeight="1" x14ac:dyDescent="0.15">
      <c r="A918" s="9" t="s">
        <v>1117</v>
      </c>
      <c r="B918" s="9" t="s">
        <v>968</v>
      </c>
      <c r="C918" s="10" t="s">
        <v>970</v>
      </c>
      <c r="D918" s="12">
        <v>1</v>
      </c>
      <c r="E918" s="12">
        <v>0</v>
      </c>
      <c r="F918" s="12">
        <v>1</v>
      </c>
      <c r="G918" s="12">
        <v>1</v>
      </c>
      <c r="H918" s="12">
        <v>0</v>
      </c>
      <c r="I918" s="12">
        <v>30</v>
      </c>
      <c r="J918" s="12">
        <v>0</v>
      </c>
      <c r="K918" s="12">
        <v>1</v>
      </c>
      <c r="L918" s="12">
        <v>0</v>
      </c>
      <c r="M918" s="12">
        <v>1</v>
      </c>
      <c r="N918" s="12">
        <v>0</v>
      </c>
      <c r="O918" s="12">
        <v>19</v>
      </c>
      <c r="P918" s="12">
        <v>16</v>
      </c>
      <c r="Q918" s="144">
        <v>35</v>
      </c>
      <c r="R918" s="144">
        <v>1</v>
      </c>
      <c r="S918" s="144">
        <v>0</v>
      </c>
      <c r="T918" s="144">
        <v>10</v>
      </c>
      <c r="U918" s="144">
        <v>11</v>
      </c>
      <c r="V918" s="144">
        <v>1</v>
      </c>
      <c r="W918" s="144">
        <v>6</v>
      </c>
      <c r="X918" s="144">
        <v>1</v>
      </c>
      <c r="Y918" s="144">
        <v>1</v>
      </c>
      <c r="Z918" s="144">
        <v>0</v>
      </c>
      <c r="AA918" s="144">
        <v>0</v>
      </c>
      <c r="AB918" s="144">
        <v>2</v>
      </c>
      <c r="AC918" s="144">
        <v>0</v>
      </c>
      <c r="AD918" s="144">
        <v>0</v>
      </c>
      <c r="AE918" s="144">
        <v>2</v>
      </c>
      <c r="AF918" s="13">
        <v>21</v>
      </c>
    </row>
    <row r="919" spans="1:32" s="13" customFormat="1" ht="13.7" customHeight="1" x14ac:dyDescent="0.15">
      <c r="A919" s="9" t="s">
        <v>1117</v>
      </c>
      <c r="B919" s="9" t="s">
        <v>968</v>
      </c>
      <c r="C919" s="10" t="s">
        <v>971</v>
      </c>
      <c r="D919" s="12">
        <v>1</v>
      </c>
      <c r="E919" s="12">
        <v>0</v>
      </c>
      <c r="F919" s="12">
        <v>1</v>
      </c>
      <c r="G919" s="12">
        <v>0</v>
      </c>
      <c r="H919" s="12">
        <v>0</v>
      </c>
      <c r="I919" s="12">
        <v>4</v>
      </c>
      <c r="J919" s="12">
        <v>0</v>
      </c>
      <c r="K919" s="12">
        <v>2</v>
      </c>
      <c r="L919" s="12">
        <v>0</v>
      </c>
      <c r="M919" s="12">
        <v>0</v>
      </c>
      <c r="N919" s="12">
        <v>0</v>
      </c>
      <c r="O919" s="12">
        <v>4</v>
      </c>
      <c r="P919" s="12">
        <v>4</v>
      </c>
      <c r="Q919" s="144">
        <v>8</v>
      </c>
      <c r="R919" s="144">
        <v>1</v>
      </c>
      <c r="S919" s="144">
        <v>0</v>
      </c>
      <c r="T919" s="144">
        <v>1</v>
      </c>
      <c r="U919" s="144">
        <v>2</v>
      </c>
      <c r="V919" s="144">
        <v>1</v>
      </c>
      <c r="W919" s="144">
        <v>0</v>
      </c>
      <c r="X919" s="144">
        <v>1</v>
      </c>
      <c r="Y919" s="144">
        <v>1</v>
      </c>
      <c r="Z919" s="144">
        <v>0</v>
      </c>
      <c r="AA919" s="144">
        <v>0</v>
      </c>
      <c r="AB919" s="144">
        <v>1</v>
      </c>
      <c r="AC919" s="144">
        <v>0</v>
      </c>
      <c r="AD919" s="144">
        <v>0</v>
      </c>
      <c r="AE919" s="144">
        <v>1</v>
      </c>
      <c r="AF919" s="13">
        <v>22</v>
      </c>
    </row>
    <row r="920" spans="1:32" s="13" customFormat="1" ht="13.7" customHeight="1" x14ac:dyDescent="0.15">
      <c r="A920" s="9" t="s">
        <v>1117</v>
      </c>
      <c r="B920" s="9" t="s">
        <v>968</v>
      </c>
      <c r="C920" s="10" t="s">
        <v>268</v>
      </c>
      <c r="D920" s="12">
        <v>1</v>
      </c>
      <c r="E920" s="12">
        <v>0</v>
      </c>
      <c r="F920" s="12">
        <v>1</v>
      </c>
      <c r="G920" s="12">
        <v>0</v>
      </c>
      <c r="H920" s="12">
        <v>0</v>
      </c>
      <c r="I920" s="12">
        <v>4</v>
      </c>
      <c r="J920" s="12">
        <v>0</v>
      </c>
      <c r="K920" s="12">
        <v>1</v>
      </c>
      <c r="L920" s="12">
        <v>0</v>
      </c>
      <c r="M920" s="12">
        <v>0</v>
      </c>
      <c r="N920" s="12">
        <v>0</v>
      </c>
      <c r="O920" s="12">
        <v>5</v>
      </c>
      <c r="P920" s="12">
        <v>2</v>
      </c>
      <c r="Q920" s="144">
        <v>7</v>
      </c>
      <c r="R920" s="144">
        <v>0</v>
      </c>
      <c r="S920" s="144">
        <v>0</v>
      </c>
      <c r="T920" s="144">
        <v>2</v>
      </c>
      <c r="U920" s="144">
        <v>2</v>
      </c>
      <c r="V920" s="144">
        <v>1</v>
      </c>
      <c r="W920" s="144">
        <v>0</v>
      </c>
      <c r="X920" s="144">
        <v>1</v>
      </c>
      <c r="Y920" s="144">
        <v>0</v>
      </c>
      <c r="Z920" s="144">
        <v>0</v>
      </c>
      <c r="AA920" s="144">
        <v>0</v>
      </c>
      <c r="AB920" s="144">
        <v>0</v>
      </c>
      <c r="AC920" s="144">
        <v>0</v>
      </c>
      <c r="AD920" s="144">
        <v>0</v>
      </c>
      <c r="AE920" s="144">
        <v>0</v>
      </c>
      <c r="AF920" s="13">
        <v>23</v>
      </c>
    </row>
    <row r="921" spans="1:32" s="13" customFormat="1" ht="13.7" customHeight="1" x14ac:dyDescent="0.15">
      <c r="A921" s="9" t="s">
        <v>1117</v>
      </c>
      <c r="B921" s="9" t="s">
        <v>968</v>
      </c>
      <c r="C921" s="10" t="s">
        <v>269</v>
      </c>
      <c r="D921" s="12">
        <v>1</v>
      </c>
      <c r="E921" s="12">
        <v>0</v>
      </c>
      <c r="F921" s="12">
        <v>0</v>
      </c>
      <c r="G921" s="12">
        <v>0</v>
      </c>
      <c r="H921" s="144">
        <v>0</v>
      </c>
      <c r="I921" s="144">
        <v>2</v>
      </c>
      <c r="J921" s="144">
        <v>0</v>
      </c>
      <c r="K921" s="12">
        <v>0</v>
      </c>
      <c r="L921" s="12">
        <v>0</v>
      </c>
      <c r="M921" s="12">
        <v>0</v>
      </c>
      <c r="N921" s="12">
        <v>0</v>
      </c>
      <c r="O921" s="12">
        <v>2</v>
      </c>
      <c r="P921" s="12">
        <v>1</v>
      </c>
      <c r="Q921" s="144">
        <v>3</v>
      </c>
      <c r="R921" s="144">
        <v>0</v>
      </c>
      <c r="S921" s="144">
        <v>0</v>
      </c>
      <c r="T921" s="144">
        <v>0</v>
      </c>
      <c r="U921" s="144">
        <v>0</v>
      </c>
      <c r="V921" s="144">
        <v>0</v>
      </c>
      <c r="W921" s="144">
        <v>0</v>
      </c>
      <c r="X921" s="144">
        <v>1</v>
      </c>
      <c r="Y921" s="144">
        <v>0</v>
      </c>
      <c r="Z921" s="144">
        <v>0</v>
      </c>
      <c r="AA921" s="144">
        <v>0</v>
      </c>
      <c r="AB921" s="144">
        <v>0</v>
      </c>
      <c r="AC921" s="144">
        <v>0</v>
      </c>
      <c r="AD921" s="144">
        <v>0</v>
      </c>
      <c r="AE921" s="144">
        <v>0</v>
      </c>
      <c r="AF921" s="13">
        <v>25</v>
      </c>
    </row>
    <row r="922" spans="1:32" s="13" customFormat="1" ht="13.7" customHeight="1" x14ac:dyDescent="0.15">
      <c r="A922" s="9" t="s">
        <v>1117</v>
      </c>
      <c r="B922" s="9" t="s">
        <v>968</v>
      </c>
      <c r="C922" s="10" t="s">
        <v>270</v>
      </c>
      <c r="D922" s="12">
        <v>1</v>
      </c>
      <c r="E922" s="12">
        <v>0</v>
      </c>
      <c r="F922" s="12">
        <v>1</v>
      </c>
      <c r="G922" s="12">
        <v>0</v>
      </c>
      <c r="H922" s="12">
        <v>0</v>
      </c>
      <c r="I922" s="12">
        <v>15</v>
      </c>
      <c r="J922" s="12">
        <v>1</v>
      </c>
      <c r="K922" s="12">
        <v>1</v>
      </c>
      <c r="L922" s="12">
        <v>0</v>
      </c>
      <c r="M922" s="12">
        <v>0</v>
      </c>
      <c r="N922" s="12">
        <v>0</v>
      </c>
      <c r="O922" s="12">
        <v>9</v>
      </c>
      <c r="P922" s="12">
        <v>10</v>
      </c>
      <c r="Q922" s="144">
        <v>19</v>
      </c>
      <c r="R922" s="144">
        <v>1</v>
      </c>
      <c r="S922" s="144">
        <v>0</v>
      </c>
      <c r="T922" s="144">
        <v>1</v>
      </c>
      <c r="U922" s="144">
        <v>2</v>
      </c>
      <c r="V922" s="144">
        <v>1</v>
      </c>
      <c r="W922" s="144">
        <v>1</v>
      </c>
      <c r="X922" s="144">
        <v>1</v>
      </c>
      <c r="Y922" s="144">
        <v>1</v>
      </c>
      <c r="Z922" s="144">
        <v>0</v>
      </c>
      <c r="AA922" s="144">
        <v>0</v>
      </c>
      <c r="AB922" s="144">
        <v>1</v>
      </c>
      <c r="AC922" s="144">
        <v>0</v>
      </c>
      <c r="AD922" s="144">
        <v>2</v>
      </c>
      <c r="AE922" s="144">
        <v>1</v>
      </c>
      <c r="AF922" s="13">
        <v>26</v>
      </c>
    </row>
    <row r="923" spans="1:32" s="13" customFormat="1" ht="13.7" customHeight="1" x14ac:dyDescent="0.15">
      <c r="A923" s="14"/>
      <c r="B923" s="14" t="s">
        <v>1073</v>
      </c>
      <c r="C923" s="14">
        <f>COUNTA(C917:C922)</f>
        <v>6</v>
      </c>
      <c r="D923" s="16">
        <f t="shared" ref="D923:AE923" si="507">SUM(D917:D922)</f>
        <v>6</v>
      </c>
      <c r="E923" s="16">
        <f t="shared" si="507"/>
        <v>0</v>
      </c>
      <c r="F923" s="16">
        <f t="shared" si="507"/>
        <v>5</v>
      </c>
      <c r="G923" s="16">
        <f t="shared" si="507"/>
        <v>2</v>
      </c>
      <c r="H923" s="16">
        <f t="shared" si="507"/>
        <v>0</v>
      </c>
      <c r="I923" s="16">
        <f t="shared" si="507"/>
        <v>84</v>
      </c>
      <c r="J923" s="16">
        <f t="shared" ref="J923" si="508">SUM(J917:J922)</f>
        <v>1</v>
      </c>
      <c r="K923" s="16">
        <f t="shared" si="507"/>
        <v>6</v>
      </c>
      <c r="L923" s="16">
        <f t="shared" ref="L923" si="509">SUM(L917:L922)</f>
        <v>0</v>
      </c>
      <c r="M923" s="16">
        <f t="shared" si="507"/>
        <v>2</v>
      </c>
      <c r="N923" s="16">
        <f t="shared" si="507"/>
        <v>1</v>
      </c>
      <c r="O923" s="16">
        <f t="shared" si="507"/>
        <v>57</v>
      </c>
      <c r="P923" s="16">
        <f t="shared" si="507"/>
        <v>50</v>
      </c>
      <c r="Q923" s="16">
        <f t="shared" si="507"/>
        <v>107</v>
      </c>
      <c r="R923" s="16">
        <f t="shared" si="507"/>
        <v>5</v>
      </c>
      <c r="S923" s="16">
        <f t="shared" si="507"/>
        <v>0</v>
      </c>
      <c r="T923" s="16">
        <f t="shared" si="507"/>
        <v>23</v>
      </c>
      <c r="U923" s="16">
        <f t="shared" si="507"/>
        <v>28</v>
      </c>
      <c r="V923" s="16">
        <f t="shared" si="507"/>
        <v>5</v>
      </c>
      <c r="W923" s="16">
        <f t="shared" si="507"/>
        <v>13</v>
      </c>
      <c r="X923" s="16">
        <f t="shared" si="507"/>
        <v>6</v>
      </c>
      <c r="Y923" s="16">
        <f t="shared" si="507"/>
        <v>4</v>
      </c>
      <c r="Z923" s="16">
        <f t="shared" si="507"/>
        <v>0</v>
      </c>
      <c r="AA923" s="16">
        <f t="shared" si="507"/>
        <v>0</v>
      </c>
      <c r="AB923" s="16">
        <f t="shared" si="507"/>
        <v>6</v>
      </c>
      <c r="AC923" s="16">
        <f t="shared" ref="AC923" si="510">SUM(AC917:AC922)</f>
        <v>0</v>
      </c>
      <c r="AD923" s="16">
        <f t="shared" si="507"/>
        <v>2</v>
      </c>
      <c r="AE923" s="16">
        <f t="shared" si="507"/>
        <v>6</v>
      </c>
      <c r="AF923" s="13">
        <v>27</v>
      </c>
    </row>
    <row r="924" spans="1:32" s="13" customFormat="1" ht="13.7" customHeight="1" x14ac:dyDescent="0.15">
      <c r="A924" s="9" t="s">
        <v>1117</v>
      </c>
      <c r="B924" s="9" t="s">
        <v>675</v>
      </c>
      <c r="C924" s="10" t="s">
        <v>676</v>
      </c>
      <c r="D924" s="147">
        <v>1</v>
      </c>
      <c r="E924" s="12">
        <v>0</v>
      </c>
      <c r="F924" s="12">
        <v>1</v>
      </c>
      <c r="G924" s="12">
        <v>1</v>
      </c>
      <c r="H924" s="12">
        <v>0</v>
      </c>
      <c r="I924" s="12">
        <v>30</v>
      </c>
      <c r="J924" s="12">
        <v>0</v>
      </c>
      <c r="K924" s="12">
        <v>1</v>
      </c>
      <c r="L924" s="12">
        <v>0</v>
      </c>
      <c r="M924" s="12">
        <v>0</v>
      </c>
      <c r="N924" s="12">
        <v>1</v>
      </c>
      <c r="O924" s="12">
        <v>18</v>
      </c>
      <c r="P924" s="12">
        <v>17</v>
      </c>
      <c r="Q924" s="144">
        <v>35</v>
      </c>
      <c r="R924" s="144">
        <v>1</v>
      </c>
      <c r="S924" s="144">
        <v>0</v>
      </c>
      <c r="T924" s="144">
        <v>10</v>
      </c>
      <c r="U924" s="144">
        <v>11</v>
      </c>
      <c r="V924" s="144">
        <v>1</v>
      </c>
      <c r="W924" s="144">
        <v>5</v>
      </c>
      <c r="X924" s="144">
        <v>1</v>
      </c>
      <c r="Y924" s="144">
        <v>1</v>
      </c>
      <c r="Z924" s="144">
        <v>0</v>
      </c>
      <c r="AA924" s="144">
        <v>0</v>
      </c>
      <c r="AB924" s="144">
        <v>2</v>
      </c>
      <c r="AC924" s="144">
        <v>0</v>
      </c>
      <c r="AD924" s="144">
        <v>0</v>
      </c>
      <c r="AE924" s="144">
        <v>2</v>
      </c>
      <c r="AF924" s="13">
        <v>28</v>
      </c>
    </row>
    <row r="925" spans="1:32" s="13" customFormat="1" ht="13.7" customHeight="1" x14ac:dyDescent="0.15">
      <c r="A925" s="9" t="s">
        <v>1117</v>
      </c>
      <c r="B925" s="9" t="s">
        <v>675</v>
      </c>
      <c r="C925" s="10" t="s">
        <v>677</v>
      </c>
      <c r="D925" s="12">
        <v>1</v>
      </c>
      <c r="E925" s="12">
        <v>0</v>
      </c>
      <c r="F925" s="12">
        <v>1</v>
      </c>
      <c r="G925" s="12">
        <v>1</v>
      </c>
      <c r="H925" s="12">
        <v>0</v>
      </c>
      <c r="I925" s="12">
        <v>22</v>
      </c>
      <c r="J925" s="12">
        <v>0</v>
      </c>
      <c r="K925" s="12">
        <v>1</v>
      </c>
      <c r="L925" s="12">
        <v>0</v>
      </c>
      <c r="M925" s="12">
        <v>0</v>
      </c>
      <c r="N925" s="12">
        <v>0</v>
      </c>
      <c r="O925" s="12">
        <v>12</v>
      </c>
      <c r="P925" s="12">
        <v>14</v>
      </c>
      <c r="Q925" s="144">
        <v>26</v>
      </c>
      <c r="R925" s="144">
        <v>1</v>
      </c>
      <c r="S925" s="144">
        <v>0</v>
      </c>
      <c r="T925" s="144">
        <v>8</v>
      </c>
      <c r="U925" s="144">
        <v>9</v>
      </c>
      <c r="V925" s="144">
        <v>1</v>
      </c>
      <c r="W925" s="144">
        <v>6</v>
      </c>
      <c r="X925" s="144">
        <v>1</v>
      </c>
      <c r="Y925" s="144">
        <v>1</v>
      </c>
      <c r="Z925" s="144">
        <v>0</v>
      </c>
      <c r="AA925" s="144">
        <v>1</v>
      </c>
      <c r="AB925" s="144">
        <v>0</v>
      </c>
      <c r="AC925" s="144">
        <v>0</v>
      </c>
      <c r="AD925" s="144">
        <v>0</v>
      </c>
      <c r="AE925" s="144">
        <v>0</v>
      </c>
      <c r="AF925" s="13">
        <v>29</v>
      </c>
    </row>
    <row r="926" spans="1:32" s="13" customFormat="1" ht="13.7" customHeight="1" x14ac:dyDescent="0.15">
      <c r="A926" s="9" t="s">
        <v>1117</v>
      </c>
      <c r="B926" s="9" t="s">
        <v>675</v>
      </c>
      <c r="C926" s="10" t="s">
        <v>712</v>
      </c>
      <c r="D926" s="12">
        <v>1</v>
      </c>
      <c r="E926" s="12">
        <v>0</v>
      </c>
      <c r="F926" s="12">
        <v>1</v>
      </c>
      <c r="G926" s="12">
        <v>0</v>
      </c>
      <c r="H926" s="12">
        <v>0</v>
      </c>
      <c r="I926" s="12">
        <v>16</v>
      </c>
      <c r="J926" s="12">
        <v>0</v>
      </c>
      <c r="K926" s="12">
        <v>1</v>
      </c>
      <c r="L926" s="12">
        <v>0</v>
      </c>
      <c r="M926" s="12">
        <v>1</v>
      </c>
      <c r="N926" s="12">
        <v>0</v>
      </c>
      <c r="O926" s="12">
        <v>9</v>
      </c>
      <c r="P926" s="12">
        <v>11</v>
      </c>
      <c r="Q926" s="144">
        <v>20</v>
      </c>
      <c r="R926" s="144">
        <v>1</v>
      </c>
      <c r="S926" s="144">
        <v>0</v>
      </c>
      <c r="T926" s="144">
        <v>8</v>
      </c>
      <c r="U926" s="144">
        <v>9</v>
      </c>
      <c r="V926" s="144">
        <v>1</v>
      </c>
      <c r="W926" s="144">
        <v>2</v>
      </c>
      <c r="X926" s="144">
        <v>1</v>
      </c>
      <c r="Y926" s="144">
        <v>1</v>
      </c>
      <c r="Z926" s="144">
        <v>0</v>
      </c>
      <c r="AA926" s="144">
        <v>0</v>
      </c>
      <c r="AB926" s="144">
        <v>0</v>
      </c>
      <c r="AC926" s="144">
        <v>0</v>
      </c>
      <c r="AD926" s="144">
        <v>0</v>
      </c>
      <c r="AE926" s="144">
        <v>0</v>
      </c>
      <c r="AF926" s="13">
        <v>30</v>
      </c>
    </row>
    <row r="927" spans="1:32" s="13" customFormat="1" ht="13.7" customHeight="1" x14ac:dyDescent="0.15">
      <c r="A927" s="14"/>
      <c r="B927" s="14" t="s">
        <v>1073</v>
      </c>
      <c r="C927" s="14">
        <f>COUNTA(C924:C926)</f>
        <v>3</v>
      </c>
      <c r="D927" s="16">
        <f>SUM(D924:D926)</f>
        <v>3</v>
      </c>
      <c r="E927" s="16">
        <f t="shared" ref="E927:AE927" si="511">SUM(E924:E926)</f>
        <v>0</v>
      </c>
      <c r="F927" s="16">
        <f t="shared" si="511"/>
        <v>3</v>
      </c>
      <c r="G927" s="16">
        <f t="shared" si="511"/>
        <v>2</v>
      </c>
      <c r="H927" s="16">
        <f t="shared" si="511"/>
        <v>0</v>
      </c>
      <c r="I927" s="16">
        <f t="shared" si="511"/>
        <v>68</v>
      </c>
      <c r="J927" s="16">
        <f t="shared" ref="J927" si="512">SUM(J924:J926)</f>
        <v>0</v>
      </c>
      <c r="K927" s="16">
        <f t="shared" si="511"/>
        <v>3</v>
      </c>
      <c r="L927" s="16">
        <f t="shared" ref="L927" si="513">SUM(L924:L926)</f>
        <v>0</v>
      </c>
      <c r="M927" s="16">
        <f t="shared" si="511"/>
        <v>1</v>
      </c>
      <c r="N927" s="16">
        <f t="shared" si="511"/>
        <v>1</v>
      </c>
      <c r="O927" s="16">
        <f t="shared" si="511"/>
        <v>39</v>
      </c>
      <c r="P927" s="16">
        <f t="shared" si="511"/>
        <v>42</v>
      </c>
      <c r="Q927" s="16">
        <f t="shared" si="511"/>
        <v>81</v>
      </c>
      <c r="R927" s="16">
        <f t="shared" si="511"/>
        <v>3</v>
      </c>
      <c r="S927" s="16">
        <f t="shared" si="511"/>
        <v>0</v>
      </c>
      <c r="T927" s="16">
        <f t="shared" si="511"/>
        <v>26</v>
      </c>
      <c r="U927" s="16">
        <f t="shared" si="511"/>
        <v>29</v>
      </c>
      <c r="V927" s="16">
        <f t="shared" si="511"/>
        <v>3</v>
      </c>
      <c r="W927" s="16">
        <f t="shared" si="511"/>
        <v>13</v>
      </c>
      <c r="X927" s="16">
        <f t="shared" si="511"/>
        <v>3</v>
      </c>
      <c r="Y927" s="16">
        <f t="shared" si="511"/>
        <v>3</v>
      </c>
      <c r="Z927" s="16">
        <f t="shared" si="511"/>
        <v>0</v>
      </c>
      <c r="AA927" s="16">
        <f t="shared" si="511"/>
        <v>1</v>
      </c>
      <c r="AB927" s="16">
        <f t="shared" si="511"/>
        <v>2</v>
      </c>
      <c r="AC927" s="16">
        <f t="shared" ref="AC927" si="514">SUM(AC924:AC926)</f>
        <v>0</v>
      </c>
      <c r="AD927" s="16">
        <f t="shared" si="511"/>
        <v>0</v>
      </c>
      <c r="AE927" s="16">
        <f t="shared" si="511"/>
        <v>2</v>
      </c>
      <c r="AF927" s="13">
        <v>31</v>
      </c>
    </row>
    <row r="928" spans="1:32" s="13" customFormat="1" ht="13.7" customHeight="1" x14ac:dyDescent="0.15">
      <c r="A928" s="9" t="s">
        <v>1117</v>
      </c>
      <c r="B928" s="9" t="s">
        <v>678</v>
      </c>
      <c r="C928" s="10" t="s">
        <v>679</v>
      </c>
      <c r="D928" s="12">
        <v>1</v>
      </c>
      <c r="E928" s="12">
        <v>0</v>
      </c>
      <c r="F928" s="12">
        <v>1</v>
      </c>
      <c r="G928" s="12">
        <v>0</v>
      </c>
      <c r="H928" s="12">
        <v>0</v>
      </c>
      <c r="I928" s="12">
        <v>16</v>
      </c>
      <c r="J928" s="12">
        <v>0</v>
      </c>
      <c r="K928" s="12">
        <v>1</v>
      </c>
      <c r="L928" s="12">
        <v>0</v>
      </c>
      <c r="M928" s="12">
        <v>1</v>
      </c>
      <c r="N928" s="12">
        <v>0</v>
      </c>
      <c r="O928" s="12">
        <v>8</v>
      </c>
      <c r="P928" s="12">
        <v>12</v>
      </c>
      <c r="Q928" s="144">
        <v>20</v>
      </c>
      <c r="R928" s="144">
        <v>1</v>
      </c>
      <c r="S928" s="144">
        <v>0</v>
      </c>
      <c r="T928" s="144">
        <v>1</v>
      </c>
      <c r="U928" s="144">
        <v>2</v>
      </c>
      <c r="V928" s="144">
        <v>1</v>
      </c>
      <c r="W928" s="144">
        <v>1</v>
      </c>
      <c r="X928" s="144">
        <v>1</v>
      </c>
      <c r="Y928" s="144">
        <v>1</v>
      </c>
      <c r="Z928" s="144">
        <v>0</v>
      </c>
      <c r="AA928" s="144">
        <v>0</v>
      </c>
      <c r="AB928" s="144">
        <v>0</v>
      </c>
      <c r="AC928" s="144">
        <v>0</v>
      </c>
      <c r="AD928" s="144">
        <v>0</v>
      </c>
      <c r="AE928" s="144">
        <v>0</v>
      </c>
      <c r="AF928" s="13">
        <v>32</v>
      </c>
    </row>
    <row r="929" spans="1:32" s="13" customFormat="1" ht="13.7" customHeight="1" x14ac:dyDescent="0.15">
      <c r="A929" s="14"/>
      <c r="B929" s="14" t="s">
        <v>1073</v>
      </c>
      <c r="C929" s="14">
        <f>COUNTA(C928:C928)</f>
        <v>1</v>
      </c>
      <c r="D929" s="16">
        <f t="shared" ref="D929:AE929" si="515">SUM(D928:D928)</f>
        <v>1</v>
      </c>
      <c r="E929" s="16">
        <f t="shared" si="515"/>
        <v>0</v>
      </c>
      <c r="F929" s="16">
        <f t="shared" si="515"/>
        <v>1</v>
      </c>
      <c r="G929" s="16">
        <f t="shared" si="515"/>
        <v>0</v>
      </c>
      <c r="H929" s="16">
        <f t="shared" si="515"/>
        <v>0</v>
      </c>
      <c r="I929" s="16">
        <f t="shared" si="515"/>
        <v>16</v>
      </c>
      <c r="J929" s="16">
        <f t="shared" ref="J929" si="516">SUM(J928:J928)</f>
        <v>0</v>
      </c>
      <c r="K929" s="16">
        <f t="shared" si="515"/>
        <v>1</v>
      </c>
      <c r="L929" s="16">
        <f t="shared" ref="L929" si="517">SUM(L928:L928)</f>
        <v>0</v>
      </c>
      <c r="M929" s="16">
        <f t="shared" si="515"/>
        <v>1</v>
      </c>
      <c r="N929" s="16">
        <f t="shared" si="515"/>
        <v>0</v>
      </c>
      <c r="O929" s="16">
        <f t="shared" si="515"/>
        <v>8</v>
      </c>
      <c r="P929" s="16">
        <f t="shared" si="515"/>
        <v>12</v>
      </c>
      <c r="Q929" s="16">
        <f t="shared" si="515"/>
        <v>20</v>
      </c>
      <c r="R929" s="16">
        <f t="shared" si="515"/>
        <v>1</v>
      </c>
      <c r="S929" s="16">
        <f t="shared" si="515"/>
        <v>0</v>
      </c>
      <c r="T929" s="16">
        <f t="shared" si="515"/>
        <v>1</v>
      </c>
      <c r="U929" s="16">
        <f t="shared" si="515"/>
        <v>2</v>
      </c>
      <c r="V929" s="16">
        <f t="shared" si="515"/>
        <v>1</v>
      </c>
      <c r="W929" s="16">
        <f t="shared" si="515"/>
        <v>1</v>
      </c>
      <c r="X929" s="16">
        <f t="shared" si="515"/>
        <v>1</v>
      </c>
      <c r="Y929" s="16">
        <f t="shared" si="515"/>
        <v>1</v>
      </c>
      <c r="Z929" s="16">
        <f t="shared" si="515"/>
        <v>0</v>
      </c>
      <c r="AA929" s="16">
        <f t="shared" si="515"/>
        <v>0</v>
      </c>
      <c r="AB929" s="16">
        <f t="shared" si="515"/>
        <v>0</v>
      </c>
      <c r="AC929" s="16">
        <f t="shared" ref="AC929" si="518">SUM(AC928:AC928)</f>
        <v>0</v>
      </c>
      <c r="AD929" s="16">
        <f t="shared" si="515"/>
        <v>0</v>
      </c>
      <c r="AE929" s="16">
        <f t="shared" si="515"/>
        <v>0</v>
      </c>
      <c r="AF929" s="13">
        <v>33</v>
      </c>
    </row>
    <row r="930" spans="1:32" s="13" customFormat="1" ht="13.7" customHeight="1" x14ac:dyDescent="0.15">
      <c r="A930" s="9" t="s">
        <v>1117</v>
      </c>
      <c r="B930" s="9" t="s">
        <v>680</v>
      </c>
      <c r="C930" s="10" t="s">
        <v>681</v>
      </c>
      <c r="D930" s="12">
        <v>1</v>
      </c>
      <c r="E930" s="12">
        <v>0</v>
      </c>
      <c r="F930" s="12">
        <v>1</v>
      </c>
      <c r="G930" s="12">
        <v>0</v>
      </c>
      <c r="H930" s="12">
        <v>0</v>
      </c>
      <c r="I930" s="12">
        <v>30</v>
      </c>
      <c r="J930" s="12">
        <v>1</v>
      </c>
      <c r="K930" s="12">
        <v>1</v>
      </c>
      <c r="L930" s="12">
        <v>0</v>
      </c>
      <c r="M930" s="12">
        <v>2</v>
      </c>
      <c r="N930" s="12">
        <v>0</v>
      </c>
      <c r="O930" s="12">
        <v>17</v>
      </c>
      <c r="P930" s="12">
        <v>19</v>
      </c>
      <c r="Q930" s="144">
        <v>36</v>
      </c>
      <c r="R930" s="144">
        <v>1</v>
      </c>
      <c r="S930" s="144">
        <v>0</v>
      </c>
      <c r="T930" s="144">
        <v>4</v>
      </c>
      <c r="U930" s="144">
        <v>5</v>
      </c>
      <c r="V930" s="144">
        <v>1</v>
      </c>
      <c r="W930" s="144">
        <v>6</v>
      </c>
      <c r="X930" s="144">
        <v>1</v>
      </c>
      <c r="Y930" s="144">
        <v>1</v>
      </c>
      <c r="Z930" s="144">
        <v>0</v>
      </c>
      <c r="AA930" s="144">
        <v>0</v>
      </c>
      <c r="AB930" s="144">
        <v>2</v>
      </c>
      <c r="AC930" s="144">
        <v>0</v>
      </c>
      <c r="AD930" s="144">
        <v>0</v>
      </c>
      <c r="AE930" s="144">
        <v>2</v>
      </c>
      <c r="AF930" s="13">
        <v>34</v>
      </c>
    </row>
    <row r="931" spans="1:32" s="13" customFormat="1" ht="13.7" customHeight="1" x14ac:dyDescent="0.15">
      <c r="A931" s="9" t="s">
        <v>1117</v>
      </c>
      <c r="B931" s="9" t="s">
        <v>680</v>
      </c>
      <c r="C931" s="10" t="s">
        <v>578</v>
      </c>
      <c r="D931" s="12">
        <v>1</v>
      </c>
      <c r="E931" s="12">
        <v>0</v>
      </c>
      <c r="F931" s="12">
        <v>1</v>
      </c>
      <c r="G931" s="12">
        <v>0</v>
      </c>
      <c r="H931" s="12">
        <v>0</v>
      </c>
      <c r="I931" s="12">
        <v>17</v>
      </c>
      <c r="J931" s="12">
        <v>0</v>
      </c>
      <c r="K931" s="12">
        <v>1</v>
      </c>
      <c r="L931" s="12">
        <v>0</v>
      </c>
      <c r="M931" s="12">
        <v>0</v>
      </c>
      <c r="N931" s="12">
        <v>0</v>
      </c>
      <c r="O931" s="12">
        <v>10</v>
      </c>
      <c r="P931" s="12">
        <v>10</v>
      </c>
      <c r="Q931" s="144">
        <v>20</v>
      </c>
      <c r="R931" s="144">
        <v>1</v>
      </c>
      <c r="S931" s="144">
        <v>0</v>
      </c>
      <c r="T931" s="144">
        <v>3</v>
      </c>
      <c r="U931" s="144">
        <v>4</v>
      </c>
      <c r="V931" s="144">
        <v>1</v>
      </c>
      <c r="W931" s="144">
        <v>2</v>
      </c>
      <c r="X931" s="144">
        <v>1</v>
      </c>
      <c r="Y931" s="144">
        <v>0</v>
      </c>
      <c r="Z931" s="144">
        <v>0</v>
      </c>
      <c r="AA931" s="144">
        <v>0</v>
      </c>
      <c r="AB931" s="144">
        <v>0</v>
      </c>
      <c r="AC931" s="144">
        <v>0</v>
      </c>
      <c r="AD931" s="144">
        <v>0</v>
      </c>
      <c r="AE931" s="144">
        <v>0</v>
      </c>
      <c r="AF931" s="13">
        <v>35</v>
      </c>
    </row>
    <row r="932" spans="1:32" s="5" customFormat="1" ht="13.7" customHeight="1" x14ac:dyDescent="0.15">
      <c r="A932" s="14"/>
      <c r="B932" s="14" t="s">
        <v>1073</v>
      </c>
      <c r="C932" s="14">
        <f>COUNTA(C930:C931)</f>
        <v>2</v>
      </c>
      <c r="D932" s="16">
        <f t="shared" ref="D932:AE932" si="519">SUM(D930:D931)</f>
        <v>2</v>
      </c>
      <c r="E932" s="16">
        <f t="shared" si="519"/>
        <v>0</v>
      </c>
      <c r="F932" s="16">
        <f t="shared" si="519"/>
        <v>2</v>
      </c>
      <c r="G932" s="16">
        <f t="shared" si="519"/>
        <v>0</v>
      </c>
      <c r="H932" s="16">
        <f t="shared" si="519"/>
        <v>0</v>
      </c>
      <c r="I932" s="16">
        <f t="shared" si="519"/>
        <v>47</v>
      </c>
      <c r="J932" s="16">
        <f t="shared" ref="J932" si="520">SUM(J930:J931)</f>
        <v>1</v>
      </c>
      <c r="K932" s="16">
        <f t="shared" si="519"/>
        <v>2</v>
      </c>
      <c r="L932" s="16">
        <f t="shared" ref="L932" si="521">SUM(L930:L931)</f>
        <v>0</v>
      </c>
      <c r="M932" s="16">
        <f t="shared" si="519"/>
        <v>2</v>
      </c>
      <c r="N932" s="16">
        <f t="shared" si="519"/>
        <v>0</v>
      </c>
      <c r="O932" s="16">
        <f t="shared" si="519"/>
        <v>27</v>
      </c>
      <c r="P932" s="16">
        <f t="shared" si="519"/>
        <v>29</v>
      </c>
      <c r="Q932" s="16">
        <f t="shared" si="519"/>
        <v>56</v>
      </c>
      <c r="R932" s="16">
        <f t="shared" si="519"/>
        <v>2</v>
      </c>
      <c r="S932" s="16">
        <f t="shared" si="519"/>
        <v>0</v>
      </c>
      <c r="T932" s="16">
        <f t="shared" si="519"/>
        <v>7</v>
      </c>
      <c r="U932" s="16">
        <f t="shared" si="519"/>
        <v>9</v>
      </c>
      <c r="V932" s="16">
        <f t="shared" si="519"/>
        <v>2</v>
      </c>
      <c r="W932" s="16">
        <f t="shared" si="519"/>
        <v>8</v>
      </c>
      <c r="X932" s="16">
        <f t="shared" si="519"/>
        <v>2</v>
      </c>
      <c r="Y932" s="16">
        <f t="shared" si="519"/>
        <v>1</v>
      </c>
      <c r="Z932" s="16">
        <f t="shared" si="519"/>
        <v>0</v>
      </c>
      <c r="AA932" s="16">
        <f t="shared" si="519"/>
        <v>0</v>
      </c>
      <c r="AB932" s="16">
        <f t="shared" si="519"/>
        <v>2</v>
      </c>
      <c r="AC932" s="16">
        <f t="shared" ref="AC932" si="522">SUM(AC930:AC931)</f>
        <v>0</v>
      </c>
      <c r="AD932" s="16">
        <f t="shared" si="519"/>
        <v>0</v>
      </c>
      <c r="AE932" s="16">
        <f t="shared" si="519"/>
        <v>2</v>
      </c>
      <c r="AF932" s="5">
        <v>36</v>
      </c>
    </row>
    <row r="933" spans="1:32" s="13" customFormat="1" ht="13.7" customHeight="1" x14ac:dyDescent="0.15">
      <c r="A933" s="9" t="s">
        <v>1117</v>
      </c>
      <c r="B933" s="9" t="s">
        <v>618</v>
      </c>
      <c r="C933" s="10" t="s">
        <v>619</v>
      </c>
      <c r="D933" s="12">
        <v>1</v>
      </c>
      <c r="E933" s="12">
        <v>0</v>
      </c>
      <c r="F933" s="12">
        <v>1</v>
      </c>
      <c r="G933" s="12">
        <v>0</v>
      </c>
      <c r="H933" s="12">
        <v>0</v>
      </c>
      <c r="I933" s="12">
        <v>19</v>
      </c>
      <c r="J933" s="12">
        <v>0</v>
      </c>
      <c r="K933" s="12">
        <v>1</v>
      </c>
      <c r="L933" s="12">
        <v>0</v>
      </c>
      <c r="M933" s="12">
        <v>1</v>
      </c>
      <c r="N933" s="12">
        <v>0</v>
      </c>
      <c r="O933" s="12">
        <v>11</v>
      </c>
      <c r="P933" s="12">
        <v>12</v>
      </c>
      <c r="Q933" s="144">
        <v>23</v>
      </c>
      <c r="R933" s="144">
        <v>1</v>
      </c>
      <c r="S933" s="144">
        <v>0</v>
      </c>
      <c r="T933" s="144">
        <v>1</v>
      </c>
      <c r="U933" s="144">
        <v>2</v>
      </c>
      <c r="V933" s="144">
        <v>1</v>
      </c>
      <c r="W933" s="144">
        <v>2</v>
      </c>
      <c r="X933" s="144">
        <v>1</v>
      </c>
      <c r="Y933" s="144">
        <v>1</v>
      </c>
      <c r="Z933" s="144">
        <v>0</v>
      </c>
      <c r="AA933" s="144">
        <v>0</v>
      </c>
      <c r="AB933" s="144">
        <v>2</v>
      </c>
      <c r="AC933" s="144">
        <v>0</v>
      </c>
      <c r="AD933" s="144">
        <v>0</v>
      </c>
      <c r="AE933" s="144">
        <v>2</v>
      </c>
      <c r="AF933" s="13">
        <v>37</v>
      </c>
    </row>
    <row r="934" spans="1:32" s="13" customFormat="1" ht="13.7" customHeight="1" x14ac:dyDescent="0.15">
      <c r="A934" s="14"/>
      <c r="B934" s="14" t="s">
        <v>1073</v>
      </c>
      <c r="C934" s="14">
        <f>COUNTA(C933:C933)</f>
        <v>1</v>
      </c>
      <c r="D934" s="16">
        <f t="shared" ref="D934:AE934" si="523">SUM(D933:D933)</f>
        <v>1</v>
      </c>
      <c r="E934" s="16">
        <f t="shared" si="523"/>
        <v>0</v>
      </c>
      <c r="F934" s="16">
        <f t="shared" si="523"/>
        <v>1</v>
      </c>
      <c r="G934" s="16">
        <f t="shared" si="523"/>
        <v>0</v>
      </c>
      <c r="H934" s="16">
        <f t="shared" si="523"/>
        <v>0</v>
      </c>
      <c r="I934" s="16">
        <f t="shared" si="523"/>
        <v>19</v>
      </c>
      <c r="J934" s="16">
        <f t="shared" ref="J934" si="524">SUM(J933:J933)</f>
        <v>0</v>
      </c>
      <c r="K934" s="16">
        <f t="shared" si="523"/>
        <v>1</v>
      </c>
      <c r="L934" s="16">
        <f t="shared" ref="L934" si="525">SUM(L933:L933)</f>
        <v>0</v>
      </c>
      <c r="M934" s="16">
        <f t="shared" si="523"/>
        <v>1</v>
      </c>
      <c r="N934" s="16">
        <f t="shared" si="523"/>
        <v>0</v>
      </c>
      <c r="O934" s="16">
        <f t="shared" si="523"/>
        <v>11</v>
      </c>
      <c r="P934" s="16">
        <f t="shared" si="523"/>
        <v>12</v>
      </c>
      <c r="Q934" s="16">
        <f t="shared" si="523"/>
        <v>23</v>
      </c>
      <c r="R934" s="16">
        <f t="shared" si="523"/>
        <v>1</v>
      </c>
      <c r="S934" s="16">
        <f t="shared" si="523"/>
        <v>0</v>
      </c>
      <c r="T934" s="16">
        <f t="shared" si="523"/>
        <v>1</v>
      </c>
      <c r="U934" s="16">
        <f t="shared" si="523"/>
        <v>2</v>
      </c>
      <c r="V934" s="16">
        <f t="shared" si="523"/>
        <v>1</v>
      </c>
      <c r="W934" s="16">
        <f t="shared" si="523"/>
        <v>2</v>
      </c>
      <c r="X934" s="16">
        <f t="shared" si="523"/>
        <v>1</v>
      </c>
      <c r="Y934" s="16">
        <f t="shared" si="523"/>
        <v>1</v>
      </c>
      <c r="Z934" s="16">
        <f t="shared" si="523"/>
        <v>0</v>
      </c>
      <c r="AA934" s="16">
        <f t="shared" si="523"/>
        <v>0</v>
      </c>
      <c r="AB934" s="16">
        <f t="shared" si="523"/>
        <v>2</v>
      </c>
      <c r="AC934" s="16">
        <f t="shared" ref="AC934" si="526">SUM(AC933:AC933)</f>
        <v>0</v>
      </c>
      <c r="AD934" s="16">
        <f t="shared" si="523"/>
        <v>0</v>
      </c>
      <c r="AE934" s="16">
        <f t="shared" si="523"/>
        <v>2</v>
      </c>
      <c r="AF934" s="13">
        <v>40</v>
      </c>
    </row>
    <row r="935" spans="1:32" s="13" customFormat="1" ht="13.7" customHeight="1" x14ac:dyDescent="0.15">
      <c r="A935" s="9" t="s">
        <v>1117</v>
      </c>
      <c r="B935" s="9" t="s">
        <v>620</v>
      </c>
      <c r="C935" s="10" t="s">
        <v>621</v>
      </c>
      <c r="D935" s="12">
        <v>1</v>
      </c>
      <c r="E935" s="12">
        <v>0</v>
      </c>
      <c r="F935" s="12">
        <v>1</v>
      </c>
      <c r="G935" s="12">
        <v>0</v>
      </c>
      <c r="H935" s="12">
        <v>0</v>
      </c>
      <c r="I935" s="12">
        <v>20</v>
      </c>
      <c r="J935" s="12">
        <v>0</v>
      </c>
      <c r="K935" s="12">
        <v>1</v>
      </c>
      <c r="L935" s="12">
        <v>0</v>
      </c>
      <c r="M935" s="12">
        <v>1</v>
      </c>
      <c r="N935" s="12">
        <v>0</v>
      </c>
      <c r="O935" s="12">
        <v>9</v>
      </c>
      <c r="P935" s="12">
        <v>15</v>
      </c>
      <c r="Q935" s="144">
        <v>24</v>
      </c>
      <c r="R935" s="144">
        <v>1</v>
      </c>
      <c r="S935" s="144">
        <v>0</v>
      </c>
      <c r="T935" s="144">
        <v>1</v>
      </c>
      <c r="U935" s="144">
        <v>2</v>
      </c>
      <c r="V935" s="144">
        <v>1</v>
      </c>
      <c r="W935" s="144">
        <v>3</v>
      </c>
      <c r="X935" s="144">
        <v>1</v>
      </c>
      <c r="Y935" s="144">
        <v>1</v>
      </c>
      <c r="Z935" s="144">
        <v>0</v>
      </c>
      <c r="AA935" s="144">
        <v>0</v>
      </c>
      <c r="AB935" s="144">
        <v>1</v>
      </c>
      <c r="AC935" s="144">
        <v>0</v>
      </c>
      <c r="AD935" s="144">
        <v>0</v>
      </c>
      <c r="AE935" s="144">
        <v>1</v>
      </c>
      <c r="AF935" s="13">
        <v>41</v>
      </c>
    </row>
    <row r="936" spans="1:32" s="13" customFormat="1" ht="13.7" customHeight="1" x14ac:dyDescent="0.15">
      <c r="A936" s="14"/>
      <c r="B936" s="14" t="s">
        <v>1073</v>
      </c>
      <c r="C936" s="14">
        <v>1</v>
      </c>
      <c r="D936" s="16">
        <f>D935</f>
        <v>1</v>
      </c>
      <c r="E936" s="16">
        <f t="shared" ref="E936:AE936" si="527">E935</f>
        <v>0</v>
      </c>
      <c r="F936" s="16">
        <f t="shared" si="527"/>
        <v>1</v>
      </c>
      <c r="G936" s="16">
        <f t="shared" si="527"/>
        <v>0</v>
      </c>
      <c r="H936" s="16">
        <f t="shared" si="527"/>
        <v>0</v>
      </c>
      <c r="I936" s="16">
        <f t="shared" si="527"/>
        <v>20</v>
      </c>
      <c r="J936" s="16">
        <f t="shared" ref="J936" si="528">J935</f>
        <v>0</v>
      </c>
      <c r="K936" s="16">
        <f t="shared" si="527"/>
        <v>1</v>
      </c>
      <c r="L936" s="16">
        <f t="shared" ref="L936" si="529">L935</f>
        <v>0</v>
      </c>
      <c r="M936" s="16">
        <f t="shared" si="527"/>
        <v>1</v>
      </c>
      <c r="N936" s="16">
        <f t="shared" si="527"/>
        <v>0</v>
      </c>
      <c r="O936" s="16">
        <f t="shared" si="527"/>
        <v>9</v>
      </c>
      <c r="P936" s="16">
        <f t="shared" si="527"/>
        <v>15</v>
      </c>
      <c r="Q936" s="16">
        <f t="shared" si="527"/>
        <v>24</v>
      </c>
      <c r="R936" s="16">
        <f t="shared" si="527"/>
        <v>1</v>
      </c>
      <c r="S936" s="16">
        <f t="shared" si="527"/>
        <v>0</v>
      </c>
      <c r="T936" s="16">
        <f t="shared" si="527"/>
        <v>1</v>
      </c>
      <c r="U936" s="16">
        <f t="shared" si="527"/>
        <v>2</v>
      </c>
      <c r="V936" s="16">
        <f t="shared" si="527"/>
        <v>1</v>
      </c>
      <c r="W936" s="16">
        <f t="shared" si="527"/>
        <v>3</v>
      </c>
      <c r="X936" s="16">
        <f t="shared" si="527"/>
        <v>1</v>
      </c>
      <c r="Y936" s="16">
        <f t="shared" si="527"/>
        <v>1</v>
      </c>
      <c r="Z936" s="16">
        <f t="shared" si="527"/>
        <v>0</v>
      </c>
      <c r="AA936" s="16">
        <f t="shared" si="527"/>
        <v>0</v>
      </c>
      <c r="AB936" s="16">
        <f t="shared" si="527"/>
        <v>1</v>
      </c>
      <c r="AC936" s="16">
        <f t="shared" ref="AC936" si="530">AC935</f>
        <v>0</v>
      </c>
      <c r="AD936" s="16">
        <f t="shared" si="527"/>
        <v>0</v>
      </c>
      <c r="AE936" s="16">
        <f t="shared" si="527"/>
        <v>1</v>
      </c>
      <c r="AF936" s="13">
        <v>42</v>
      </c>
    </row>
    <row r="937" spans="1:32" s="13" customFormat="1" ht="13.7" customHeight="1" x14ac:dyDescent="0.15">
      <c r="A937" s="9" t="s">
        <v>1117</v>
      </c>
      <c r="B937" s="9" t="s">
        <v>623</v>
      </c>
      <c r="C937" s="10" t="s">
        <v>624</v>
      </c>
      <c r="D937" s="12">
        <v>1</v>
      </c>
      <c r="E937" s="12">
        <v>0</v>
      </c>
      <c r="F937" s="12">
        <v>1</v>
      </c>
      <c r="G937" s="12">
        <v>0</v>
      </c>
      <c r="H937" s="12">
        <v>0</v>
      </c>
      <c r="I937" s="12">
        <v>20</v>
      </c>
      <c r="J937" s="12">
        <v>1</v>
      </c>
      <c r="K937" s="12">
        <v>1</v>
      </c>
      <c r="L937" s="12">
        <v>0</v>
      </c>
      <c r="M937" s="12">
        <v>1</v>
      </c>
      <c r="N937" s="12">
        <v>0</v>
      </c>
      <c r="O937" s="12">
        <v>10</v>
      </c>
      <c r="P937" s="12">
        <v>15</v>
      </c>
      <c r="Q937" s="144">
        <v>25</v>
      </c>
      <c r="R937" s="144">
        <v>1</v>
      </c>
      <c r="S937" s="144">
        <v>0</v>
      </c>
      <c r="T937" s="144">
        <v>7</v>
      </c>
      <c r="U937" s="144">
        <v>8</v>
      </c>
      <c r="V937" s="144">
        <v>1</v>
      </c>
      <c r="W937" s="144">
        <v>3</v>
      </c>
      <c r="X937" s="144">
        <v>1</v>
      </c>
      <c r="Y937" s="144">
        <v>1</v>
      </c>
      <c r="Z937" s="144">
        <v>0</v>
      </c>
      <c r="AA937" s="144">
        <v>0</v>
      </c>
      <c r="AB937" s="144">
        <v>1</v>
      </c>
      <c r="AC937" s="144">
        <v>0</v>
      </c>
      <c r="AD937" s="144">
        <v>0</v>
      </c>
      <c r="AE937" s="144">
        <v>1</v>
      </c>
      <c r="AF937" s="13">
        <v>43</v>
      </c>
    </row>
    <row r="938" spans="1:32" s="13" customFormat="1" ht="13.7" customHeight="1" x14ac:dyDescent="0.15">
      <c r="A938" s="9" t="s">
        <v>1117</v>
      </c>
      <c r="B938" s="9" t="s">
        <v>623</v>
      </c>
      <c r="C938" s="10" t="s">
        <v>625</v>
      </c>
      <c r="D938" s="12">
        <v>1</v>
      </c>
      <c r="E938" s="12">
        <v>0</v>
      </c>
      <c r="F938" s="12">
        <v>1</v>
      </c>
      <c r="G938" s="12">
        <v>0</v>
      </c>
      <c r="H938" s="12">
        <v>0</v>
      </c>
      <c r="I938" s="12">
        <v>5</v>
      </c>
      <c r="J938" s="12">
        <v>0</v>
      </c>
      <c r="K938" s="12">
        <v>1</v>
      </c>
      <c r="L938" s="12">
        <v>0</v>
      </c>
      <c r="M938" s="12">
        <v>0</v>
      </c>
      <c r="N938" s="12">
        <v>0</v>
      </c>
      <c r="O938" s="12">
        <v>4</v>
      </c>
      <c r="P938" s="12">
        <v>4</v>
      </c>
      <c r="Q938" s="144">
        <v>8</v>
      </c>
      <c r="R938" s="144">
        <v>1</v>
      </c>
      <c r="S938" s="144">
        <v>0</v>
      </c>
      <c r="T938" s="144">
        <v>3</v>
      </c>
      <c r="U938" s="144">
        <v>4</v>
      </c>
      <c r="V938" s="144">
        <v>1</v>
      </c>
      <c r="W938" s="144">
        <v>0</v>
      </c>
      <c r="X938" s="144">
        <v>1</v>
      </c>
      <c r="Y938" s="144">
        <v>0</v>
      </c>
      <c r="Z938" s="144">
        <v>0</v>
      </c>
      <c r="AA938" s="144">
        <v>0</v>
      </c>
      <c r="AB938" s="144">
        <v>0</v>
      </c>
      <c r="AC938" s="144">
        <v>0</v>
      </c>
      <c r="AD938" s="144">
        <v>0</v>
      </c>
      <c r="AE938" s="144">
        <v>0</v>
      </c>
      <c r="AF938" s="13">
        <v>44</v>
      </c>
    </row>
    <row r="939" spans="1:32" s="13" customFormat="1" ht="13.7" customHeight="1" x14ac:dyDescent="0.15">
      <c r="A939" s="14"/>
      <c r="B939" s="14" t="s">
        <v>1073</v>
      </c>
      <c r="C939" s="14">
        <f>COUNTA(C937:C938)</f>
        <v>2</v>
      </c>
      <c r="D939" s="16">
        <f>SUM(D937:D938)</f>
        <v>2</v>
      </c>
      <c r="E939" s="16">
        <f t="shared" ref="E939:AE939" si="531">SUM(E937:E938)</f>
        <v>0</v>
      </c>
      <c r="F939" s="16">
        <f t="shared" si="531"/>
        <v>2</v>
      </c>
      <c r="G939" s="16">
        <f t="shared" si="531"/>
        <v>0</v>
      </c>
      <c r="H939" s="16">
        <f t="shared" si="531"/>
        <v>0</v>
      </c>
      <c r="I939" s="16">
        <f t="shared" si="531"/>
        <v>25</v>
      </c>
      <c r="J939" s="16">
        <f t="shared" ref="J939" si="532">SUM(J937:J938)</f>
        <v>1</v>
      </c>
      <c r="K939" s="16">
        <f t="shared" si="531"/>
        <v>2</v>
      </c>
      <c r="L939" s="16">
        <f t="shared" ref="L939" si="533">SUM(L937:L938)</f>
        <v>0</v>
      </c>
      <c r="M939" s="16">
        <f t="shared" si="531"/>
        <v>1</v>
      </c>
      <c r="N939" s="16">
        <f t="shared" si="531"/>
        <v>0</v>
      </c>
      <c r="O939" s="16">
        <f t="shared" si="531"/>
        <v>14</v>
      </c>
      <c r="P939" s="16">
        <f t="shared" si="531"/>
        <v>19</v>
      </c>
      <c r="Q939" s="16">
        <f t="shared" si="531"/>
        <v>33</v>
      </c>
      <c r="R939" s="16">
        <f t="shared" si="531"/>
        <v>2</v>
      </c>
      <c r="S939" s="16">
        <f t="shared" si="531"/>
        <v>0</v>
      </c>
      <c r="T939" s="16">
        <f t="shared" si="531"/>
        <v>10</v>
      </c>
      <c r="U939" s="16">
        <f t="shared" si="531"/>
        <v>12</v>
      </c>
      <c r="V939" s="16">
        <f t="shared" si="531"/>
        <v>2</v>
      </c>
      <c r="W939" s="16">
        <f t="shared" si="531"/>
        <v>3</v>
      </c>
      <c r="X939" s="16">
        <f t="shared" si="531"/>
        <v>2</v>
      </c>
      <c r="Y939" s="16">
        <f t="shared" si="531"/>
        <v>1</v>
      </c>
      <c r="Z939" s="16">
        <f t="shared" si="531"/>
        <v>0</v>
      </c>
      <c r="AA939" s="16">
        <f t="shared" si="531"/>
        <v>0</v>
      </c>
      <c r="AB939" s="16">
        <f t="shared" si="531"/>
        <v>1</v>
      </c>
      <c r="AC939" s="16">
        <f t="shared" ref="AC939" si="534">SUM(AC937:AC938)</f>
        <v>0</v>
      </c>
      <c r="AD939" s="16">
        <f t="shared" si="531"/>
        <v>0</v>
      </c>
      <c r="AE939" s="16">
        <f t="shared" si="531"/>
        <v>1</v>
      </c>
      <c r="AF939" s="13">
        <v>45</v>
      </c>
    </row>
    <row r="940" spans="1:32" s="5" customFormat="1" ht="13.7" customHeight="1" x14ac:dyDescent="0.15">
      <c r="A940" s="9" t="s">
        <v>1117</v>
      </c>
      <c r="B940" s="9" t="s">
        <v>626</v>
      </c>
      <c r="C940" s="17" t="s">
        <v>627</v>
      </c>
      <c r="D940" s="12">
        <v>1</v>
      </c>
      <c r="E940" s="12">
        <v>0</v>
      </c>
      <c r="F940" s="12">
        <v>1</v>
      </c>
      <c r="G940" s="12">
        <v>0</v>
      </c>
      <c r="H940" s="12">
        <v>0</v>
      </c>
      <c r="I940" s="12">
        <v>12</v>
      </c>
      <c r="J940" s="12">
        <v>0</v>
      </c>
      <c r="K940" s="12">
        <v>1</v>
      </c>
      <c r="L940" s="12">
        <v>0</v>
      </c>
      <c r="M940" s="12">
        <v>1</v>
      </c>
      <c r="N940" s="12">
        <v>0</v>
      </c>
      <c r="O940" s="12">
        <v>8</v>
      </c>
      <c r="P940" s="12">
        <v>8</v>
      </c>
      <c r="Q940" s="144">
        <v>16</v>
      </c>
      <c r="R940" s="144">
        <v>1</v>
      </c>
      <c r="S940" s="144">
        <v>0</v>
      </c>
      <c r="T940" s="144">
        <v>7</v>
      </c>
      <c r="U940" s="144">
        <v>8</v>
      </c>
      <c r="V940" s="144">
        <v>1</v>
      </c>
      <c r="W940" s="144">
        <v>1</v>
      </c>
      <c r="X940" s="144">
        <v>1</v>
      </c>
      <c r="Y940" s="144">
        <v>0</v>
      </c>
      <c r="Z940" s="144">
        <v>0</v>
      </c>
      <c r="AA940" s="144">
        <v>0</v>
      </c>
      <c r="AB940" s="144">
        <v>0</v>
      </c>
      <c r="AC940" s="144">
        <v>0</v>
      </c>
      <c r="AD940" s="144">
        <v>0</v>
      </c>
      <c r="AE940" s="144">
        <v>0</v>
      </c>
      <c r="AF940" s="5">
        <v>46</v>
      </c>
    </row>
    <row r="941" spans="1:32" s="13" customFormat="1" ht="13.7" customHeight="1" x14ac:dyDescent="0.15">
      <c r="A941" s="14"/>
      <c r="B941" s="14" t="s">
        <v>1073</v>
      </c>
      <c r="C941" s="14">
        <v>1</v>
      </c>
      <c r="D941" s="16">
        <f>D940</f>
        <v>1</v>
      </c>
      <c r="E941" s="16">
        <f t="shared" ref="E941:AE941" si="535">E940</f>
        <v>0</v>
      </c>
      <c r="F941" s="16">
        <f t="shared" si="535"/>
        <v>1</v>
      </c>
      <c r="G941" s="16">
        <f t="shared" si="535"/>
        <v>0</v>
      </c>
      <c r="H941" s="16">
        <f t="shared" si="535"/>
        <v>0</v>
      </c>
      <c r="I941" s="16">
        <f t="shared" si="535"/>
        <v>12</v>
      </c>
      <c r="J941" s="16">
        <f t="shared" ref="J941" si="536">J940</f>
        <v>0</v>
      </c>
      <c r="K941" s="16">
        <f t="shared" si="535"/>
        <v>1</v>
      </c>
      <c r="L941" s="16">
        <f t="shared" ref="L941" si="537">L940</f>
        <v>0</v>
      </c>
      <c r="M941" s="16">
        <f t="shared" si="535"/>
        <v>1</v>
      </c>
      <c r="N941" s="16">
        <f t="shared" si="535"/>
        <v>0</v>
      </c>
      <c r="O941" s="16">
        <f t="shared" si="535"/>
        <v>8</v>
      </c>
      <c r="P941" s="16">
        <f t="shared" si="535"/>
        <v>8</v>
      </c>
      <c r="Q941" s="16">
        <f t="shared" si="535"/>
        <v>16</v>
      </c>
      <c r="R941" s="16">
        <f t="shared" si="535"/>
        <v>1</v>
      </c>
      <c r="S941" s="16">
        <f t="shared" si="535"/>
        <v>0</v>
      </c>
      <c r="T941" s="16">
        <f t="shared" si="535"/>
        <v>7</v>
      </c>
      <c r="U941" s="16">
        <f t="shared" si="535"/>
        <v>8</v>
      </c>
      <c r="V941" s="16">
        <f t="shared" si="535"/>
        <v>1</v>
      </c>
      <c r="W941" s="16">
        <f t="shared" si="535"/>
        <v>1</v>
      </c>
      <c r="X941" s="16">
        <f t="shared" si="535"/>
        <v>1</v>
      </c>
      <c r="Y941" s="16">
        <f t="shared" si="535"/>
        <v>0</v>
      </c>
      <c r="Z941" s="16">
        <f t="shared" si="535"/>
        <v>0</v>
      </c>
      <c r="AA941" s="16">
        <f t="shared" si="535"/>
        <v>0</v>
      </c>
      <c r="AB941" s="16">
        <f t="shared" si="535"/>
        <v>0</v>
      </c>
      <c r="AC941" s="16">
        <f t="shared" ref="AC941" si="538">AC940</f>
        <v>0</v>
      </c>
      <c r="AD941" s="16">
        <f t="shared" si="535"/>
        <v>0</v>
      </c>
      <c r="AE941" s="16">
        <f t="shared" si="535"/>
        <v>0</v>
      </c>
      <c r="AF941" s="13">
        <v>47</v>
      </c>
    </row>
    <row r="942" spans="1:32" s="13" customFormat="1" ht="13.7" customHeight="1" x14ac:dyDescent="0.15">
      <c r="A942" s="9" t="s">
        <v>1117</v>
      </c>
      <c r="B942" s="9" t="s">
        <v>628</v>
      </c>
      <c r="C942" s="10" t="s">
        <v>629</v>
      </c>
      <c r="D942" s="12">
        <v>1</v>
      </c>
      <c r="E942" s="12">
        <v>0</v>
      </c>
      <c r="F942" s="12">
        <v>1</v>
      </c>
      <c r="G942" s="12">
        <v>0</v>
      </c>
      <c r="H942" s="12">
        <v>0</v>
      </c>
      <c r="I942" s="12">
        <v>15</v>
      </c>
      <c r="J942" s="12">
        <v>0</v>
      </c>
      <c r="K942" s="12">
        <v>1</v>
      </c>
      <c r="L942" s="12">
        <v>0</v>
      </c>
      <c r="M942" s="12">
        <v>1</v>
      </c>
      <c r="N942" s="12">
        <v>0</v>
      </c>
      <c r="O942" s="12">
        <v>11</v>
      </c>
      <c r="P942" s="12">
        <v>8</v>
      </c>
      <c r="Q942" s="144">
        <v>19</v>
      </c>
      <c r="R942" s="144">
        <v>1</v>
      </c>
      <c r="S942" s="144">
        <v>0</v>
      </c>
      <c r="T942" s="144">
        <v>8</v>
      </c>
      <c r="U942" s="144">
        <v>9</v>
      </c>
      <c r="V942" s="144">
        <v>1</v>
      </c>
      <c r="W942" s="144">
        <v>3</v>
      </c>
      <c r="X942" s="144">
        <v>1</v>
      </c>
      <c r="Y942" s="144">
        <v>1</v>
      </c>
      <c r="Z942" s="144">
        <v>0</v>
      </c>
      <c r="AA942" s="144">
        <v>0</v>
      </c>
      <c r="AB942" s="144">
        <v>0</v>
      </c>
      <c r="AC942" s="144">
        <v>0</v>
      </c>
      <c r="AD942" s="144">
        <v>0</v>
      </c>
      <c r="AE942" s="144">
        <v>0</v>
      </c>
      <c r="AF942" s="13">
        <v>48</v>
      </c>
    </row>
    <row r="943" spans="1:32" s="13" customFormat="1" ht="13.7" customHeight="1" x14ac:dyDescent="0.15">
      <c r="A943" s="9" t="s">
        <v>1117</v>
      </c>
      <c r="B943" s="9" t="s">
        <v>628</v>
      </c>
      <c r="C943" s="10" t="s">
        <v>630</v>
      </c>
      <c r="D943" s="12">
        <v>1</v>
      </c>
      <c r="E943" s="12">
        <v>0</v>
      </c>
      <c r="F943" s="12">
        <v>1</v>
      </c>
      <c r="G943" s="12">
        <v>0</v>
      </c>
      <c r="H943" s="12">
        <v>0</v>
      </c>
      <c r="I943" s="12">
        <v>6</v>
      </c>
      <c r="J943" s="12">
        <v>0</v>
      </c>
      <c r="K943" s="12">
        <v>1</v>
      </c>
      <c r="L943" s="12">
        <v>0</v>
      </c>
      <c r="M943" s="12">
        <v>0</v>
      </c>
      <c r="N943" s="12">
        <v>0</v>
      </c>
      <c r="O943" s="12">
        <v>5</v>
      </c>
      <c r="P943" s="12">
        <v>4</v>
      </c>
      <c r="Q943" s="144">
        <v>9</v>
      </c>
      <c r="R943" s="144">
        <v>1</v>
      </c>
      <c r="S943" s="144">
        <v>0</v>
      </c>
      <c r="T943" s="144">
        <v>1</v>
      </c>
      <c r="U943" s="144">
        <v>2</v>
      </c>
      <c r="V943" s="144">
        <v>1</v>
      </c>
      <c r="W943" s="144">
        <v>1</v>
      </c>
      <c r="X943" s="144">
        <v>1</v>
      </c>
      <c r="Y943" s="144">
        <v>0</v>
      </c>
      <c r="Z943" s="144">
        <v>0</v>
      </c>
      <c r="AA943" s="144">
        <v>0</v>
      </c>
      <c r="AB943" s="144">
        <v>0</v>
      </c>
      <c r="AC943" s="144">
        <v>0</v>
      </c>
      <c r="AD943" s="144">
        <v>0</v>
      </c>
      <c r="AE943" s="144">
        <v>0</v>
      </c>
      <c r="AF943" s="13">
        <v>49</v>
      </c>
    </row>
    <row r="944" spans="1:32" s="13" customFormat="1" ht="13.7" customHeight="1" x14ac:dyDescent="0.15">
      <c r="A944" s="9" t="s">
        <v>1117</v>
      </c>
      <c r="B944" s="9" t="s">
        <v>628</v>
      </c>
      <c r="C944" s="10" t="s">
        <v>631</v>
      </c>
      <c r="D944" s="12">
        <v>1</v>
      </c>
      <c r="E944" s="12">
        <v>0</v>
      </c>
      <c r="F944" s="12">
        <v>1</v>
      </c>
      <c r="G944" s="12">
        <v>0</v>
      </c>
      <c r="H944" s="12">
        <v>0</v>
      </c>
      <c r="I944" s="12">
        <v>3</v>
      </c>
      <c r="J944" s="12">
        <v>0</v>
      </c>
      <c r="K944" s="12">
        <v>1</v>
      </c>
      <c r="L944" s="12">
        <v>0</v>
      </c>
      <c r="M944" s="12">
        <v>0</v>
      </c>
      <c r="N944" s="12">
        <v>0</v>
      </c>
      <c r="O944" s="12">
        <v>3</v>
      </c>
      <c r="P944" s="12">
        <v>3</v>
      </c>
      <c r="Q944" s="144">
        <v>6</v>
      </c>
      <c r="R944" s="144">
        <v>1</v>
      </c>
      <c r="S944" s="144">
        <v>0</v>
      </c>
      <c r="T944" s="144">
        <v>2</v>
      </c>
      <c r="U944" s="144">
        <v>3</v>
      </c>
      <c r="V944" s="144">
        <v>1</v>
      </c>
      <c r="W944" s="144">
        <v>0</v>
      </c>
      <c r="X944" s="144">
        <v>1</v>
      </c>
      <c r="Y944" s="144">
        <v>0</v>
      </c>
      <c r="Z944" s="144">
        <v>0</v>
      </c>
      <c r="AA944" s="144">
        <v>0</v>
      </c>
      <c r="AB944" s="144">
        <v>0</v>
      </c>
      <c r="AC944" s="144">
        <v>0</v>
      </c>
      <c r="AD944" s="144">
        <v>0</v>
      </c>
      <c r="AE944" s="144">
        <v>0</v>
      </c>
      <c r="AF944" s="13">
        <v>50</v>
      </c>
    </row>
    <row r="945" spans="1:32" s="13" customFormat="1" ht="13.7" customHeight="1" x14ac:dyDescent="0.15">
      <c r="A945" s="14"/>
      <c r="B945" s="14" t="s">
        <v>1073</v>
      </c>
      <c r="C945" s="14">
        <f>COUNTA(C942:C944)</f>
        <v>3</v>
      </c>
      <c r="D945" s="16">
        <f>SUM(D942:D944)</f>
        <v>3</v>
      </c>
      <c r="E945" s="16">
        <f t="shared" ref="E945:AE945" si="539">SUM(E942:E944)</f>
        <v>0</v>
      </c>
      <c r="F945" s="16">
        <f t="shared" si="539"/>
        <v>3</v>
      </c>
      <c r="G945" s="16">
        <f t="shared" si="539"/>
        <v>0</v>
      </c>
      <c r="H945" s="16">
        <f t="shared" si="539"/>
        <v>0</v>
      </c>
      <c r="I945" s="16">
        <f t="shared" si="539"/>
        <v>24</v>
      </c>
      <c r="J945" s="16">
        <f t="shared" ref="J945" si="540">SUM(J942:J944)</f>
        <v>0</v>
      </c>
      <c r="K945" s="16">
        <f t="shared" si="539"/>
        <v>3</v>
      </c>
      <c r="L945" s="16">
        <f t="shared" ref="L945" si="541">SUM(L942:L944)</f>
        <v>0</v>
      </c>
      <c r="M945" s="16">
        <f t="shared" si="539"/>
        <v>1</v>
      </c>
      <c r="N945" s="16">
        <f t="shared" si="539"/>
        <v>0</v>
      </c>
      <c r="O945" s="16">
        <f t="shared" si="539"/>
        <v>19</v>
      </c>
      <c r="P945" s="16">
        <f t="shared" si="539"/>
        <v>15</v>
      </c>
      <c r="Q945" s="16">
        <f t="shared" si="539"/>
        <v>34</v>
      </c>
      <c r="R945" s="16">
        <f t="shared" si="539"/>
        <v>3</v>
      </c>
      <c r="S945" s="16">
        <f t="shared" si="539"/>
        <v>0</v>
      </c>
      <c r="T945" s="16">
        <f t="shared" si="539"/>
        <v>11</v>
      </c>
      <c r="U945" s="16">
        <f t="shared" si="539"/>
        <v>14</v>
      </c>
      <c r="V945" s="16">
        <f t="shared" si="539"/>
        <v>3</v>
      </c>
      <c r="W945" s="16">
        <f t="shared" si="539"/>
        <v>4</v>
      </c>
      <c r="X945" s="16">
        <f t="shared" si="539"/>
        <v>3</v>
      </c>
      <c r="Y945" s="16">
        <f t="shared" si="539"/>
        <v>1</v>
      </c>
      <c r="Z945" s="16">
        <f t="shared" si="539"/>
        <v>0</v>
      </c>
      <c r="AA945" s="16">
        <f t="shared" si="539"/>
        <v>0</v>
      </c>
      <c r="AB945" s="16">
        <f t="shared" si="539"/>
        <v>0</v>
      </c>
      <c r="AC945" s="16">
        <f t="shared" ref="AC945" si="542">SUM(AC942:AC944)</f>
        <v>0</v>
      </c>
      <c r="AD945" s="16">
        <f t="shared" si="539"/>
        <v>0</v>
      </c>
      <c r="AE945" s="16">
        <f t="shared" si="539"/>
        <v>0</v>
      </c>
      <c r="AF945" s="13">
        <v>51</v>
      </c>
    </row>
    <row r="946" spans="1:32" s="13" customFormat="1" ht="13.7" customHeight="1" x14ac:dyDescent="0.15">
      <c r="A946" s="9" t="s">
        <v>1117</v>
      </c>
      <c r="B946" s="9" t="s">
        <v>635</v>
      </c>
      <c r="C946" s="10" t="s">
        <v>636</v>
      </c>
      <c r="D946" s="12">
        <v>1</v>
      </c>
      <c r="E946" s="12">
        <v>0</v>
      </c>
      <c r="F946" s="12">
        <v>1</v>
      </c>
      <c r="G946" s="12">
        <v>0</v>
      </c>
      <c r="H946" s="12">
        <v>0</v>
      </c>
      <c r="I946" s="12">
        <v>9</v>
      </c>
      <c r="J946" s="12">
        <v>0</v>
      </c>
      <c r="K946" s="12">
        <v>1</v>
      </c>
      <c r="L946" s="12">
        <v>0</v>
      </c>
      <c r="M946" s="12">
        <v>1</v>
      </c>
      <c r="N946" s="12">
        <v>0</v>
      </c>
      <c r="O946" s="12">
        <v>6</v>
      </c>
      <c r="P946" s="12">
        <v>7</v>
      </c>
      <c r="Q946" s="144">
        <v>13</v>
      </c>
      <c r="R946" s="144">
        <v>1</v>
      </c>
      <c r="S946" s="144">
        <v>0</v>
      </c>
      <c r="T946" s="144">
        <v>1</v>
      </c>
      <c r="U946" s="144">
        <v>2</v>
      </c>
      <c r="V946" s="144">
        <v>1</v>
      </c>
      <c r="W946" s="144">
        <v>0</v>
      </c>
      <c r="X946" s="144">
        <v>1</v>
      </c>
      <c r="Y946" s="144">
        <v>0</v>
      </c>
      <c r="Z946" s="144">
        <v>0</v>
      </c>
      <c r="AA946" s="144">
        <v>0</v>
      </c>
      <c r="AB946" s="144">
        <v>0</v>
      </c>
      <c r="AC946" s="144">
        <v>0</v>
      </c>
      <c r="AD946" s="144">
        <v>0</v>
      </c>
      <c r="AE946" s="144">
        <v>0</v>
      </c>
      <c r="AF946" s="13">
        <v>52</v>
      </c>
    </row>
    <row r="947" spans="1:32" s="13" customFormat="1" ht="13.7" customHeight="1" x14ac:dyDescent="0.15">
      <c r="A947" s="9" t="s">
        <v>1117</v>
      </c>
      <c r="B947" s="9" t="s">
        <v>635</v>
      </c>
      <c r="C947" s="10" t="s">
        <v>637</v>
      </c>
      <c r="D947" s="12">
        <v>1</v>
      </c>
      <c r="E947" s="12">
        <v>0</v>
      </c>
      <c r="F947" s="12">
        <v>1</v>
      </c>
      <c r="G947" s="12">
        <v>0</v>
      </c>
      <c r="H947" s="12">
        <v>0</v>
      </c>
      <c r="I947" s="12">
        <v>9</v>
      </c>
      <c r="J947" s="12">
        <v>0</v>
      </c>
      <c r="K947" s="12">
        <v>1</v>
      </c>
      <c r="L947" s="12">
        <v>0</v>
      </c>
      <c r="M947" s="12">
        <v>0</v>
      </c>
      <c r="N947" s="12">
        <v>0</v>
      </c>
      <c r="O947" s="12">
        <v>5</v>
      </c>
      <c r="P947" s="12">
        <v>7</v>
      </c>
      <c r="Q947" s="144">
        <v>12</v>
      </c>
      <c r="R947" s="144">
        <v>1</v>
      </c>
      <c r="S947" s="144">
        <v>0</v>
      </c>
      <c r="T947" s="144">
        <v>1</v>
      </c>
      <c r="U947" s="144">
        <v>2</v>
      </c>
      <c r="V947" s="144">
        <v>1</v>
      </c>
      <c r="W947" s="144">
        <v>0</v>
      </c>
      <c r="X947" s="144">
        <v>1</v>
      </c>
      <c r="Y947" s="144">
        <v>0</v>
      </c>
      <c r="Z947" s="144">
        <v>0</v>
      </c>
      <c r="AA947" s="144">
        <v>0</v>
      </c>
      <c r="AB947" s="144">
        <v>1</v>
      </c>
      <c r="AC947" s="144">
        <v>0</v>
      </c>
      <c r="AD947" s="144">
        <v>0</v>
      </c>
      <c r="AE947" s="144">
        <v>1</v>
      </c>
      <c r="AF947" s="13">
        <v>53</v>
      </c>
    </row>
    <row r="948" spans="1:32" s="5" customFormat="1" ht="13.7" customHeight="1" x14ac:dyDescent="0.15">
      <c r="A948" s="9" t="s">
        <v>1117</v>
      </c>
      <c r="B948" s="9" t="s">
        <v>635</v>
      </c>
      <c r="C948" s="10" t="s">
        <v>638</v>
      </c>
      <c r="D948" s="12">
        <v>1</v>
      </c>
      <c r="E948" s="12">
        <v>0</v>
      </c>
      <c r="F948" s="12">
        <v>1</v>
      </c>
      <c r="G948" s="12">
        <v>0</v>
      </c>
      <c r="H948" s="12">
        <v>0</v>
      </c>
      <c r="I948" s="12">
        <v>11</v>
      </c>
      <c r="J948" s="12">
        <v>0</v>
      </c>
      <c r="K948" s="12">
        <v>1</v>
      </c>
      <c r="L948" s="12">
        <v>0</v>
      </c>
      <c r="M948" s="12">
        <v>0</v>
      </c>
      <c r="N948" s="12">
        <v>0</v>
      </c>
      <c r="O948" s="12">
        <v>7</v>
      </c>
      <c r="P948" s="12">
        <v>7</v>
      </c>
      <c r="Q948" s="144">
        <v>14</v>
      </c>
      <c r="R948" s="144">
        <v>1</v>
      </c>
      <c r="S948" s="144">
        <v>0</v>
      </c>
      <c r="T948" s="144">
        <v>3</v>
      </c>
      <c r="U948" s="144">
        <v>4</v>
      </c>
      <c r="V948" s="144">
        <v>1</v>
      </c>
      <c r="W948" s="144">
        <v>1</v>
      </c>
      <c r="X948" s="144">
        <v>1</v>
      </c>
      <c r="Y948" s="144">
        <v>0</v>
      </c>
      <c r="Z948" s="144">
        <v>0</v>
      </c>
      <c r="AA948" s="144">
        <v>0</v>
      </c>
      <c r="AB948" s="144">
        <v>1</v>
      </c>
      <c r="AC948" s="144">
        <v>0</v>
      </c>
      <c r="AD948" s="144">
        <v>0</v>
      </c>
      <c r="AE948" s="144">
        <v>1</v>
      </c>
      <c r="AF948" s="5">
        <v>54</v>
      </c>
    </row>
    <row r="949" spans="1:32" s="13" customFormat="1" ht="13.7" customHeight="1" x14ac:dyDescent="0.15">
      <c r="A949" s="9" t="s">
        <v>1117</v>
      </c>
      <c r="B949" s="9" t="s">
        <v>635</v>
      </c>
      <c r="C949" s="10" t="s">
        <v>554</v>
      </c>
      <c r="D949" s="12">
        <v>1</v>
      </c>
      <c r="E949" s="12">
        <v>0</v>
      </c>
      <c r="F949" s="12">
        <v>1</v>
      </c>
      <c r="G949" s="12">
        <v>0</v>
      </c>
      <c r="H949" s="12">
        <v>0</v>
      </c>
      <c r="I949" s="12">
        <v>26</v>
      </c>
      <c r="J949" s="12">
        <v>0</v>
      </c>
      <c r="K949" s="12">
        <v>1</v>
      </c>
      <c r="L949" s="12">
        <v>0</v>
      </c>
      <c r="M949" s="12">
        <v>0</v>
      </c>
      <c r="N949" s="12">
        <v>0</v>
      </c>
      <c r="O949" s="12">
        <v>13</v>
      </c>
      <c r="P949" s="12">
        <v>16</v>
      </c>
      <c r="Q949" s="144">
        <v>29</v>
      </c>
      <c r="R949" s="144">
        <v>1</v>
      </c>
      <c r="S949" s="144">
        <v>0</v>
      </c>
      <c r="T949" s="144">
        <v>8</v>
      </c>
      <c r="U949" s="144">
        <v>9</v>
      </c>
      <c r="V949" s="144">
        <v>1</v>
      </c>
      <c r="W949" s="144">
        <v>6</v>
      </c>
      <c r="X949" s="144">
        <v>1</v>
      </c>
      <c r="Y949" s="144">
        <v>1</v>
      </c>
      <c r="Z949" s="144">
        <v>0</v>
      </c>
      <c r="AA949" s="144">
        <v>0</v>
      </c>
      <c r="AB949" s="144">
        <v>1</v>
      </c>
      <c r="AC949" s="144">
        <v>0</v>
      </c>
      <c r="AD949" s="144">
        <v>0</v>
      </c>
      <c r="AE949" s="144">
        <v>1</v>
      </c>
      <c r="AF949" s="13">
        <v>55</v>
      </c>
    </row>
    <row r="950" spans="1:32" s="13" customFormat="1" ht="13.7" customHeight="1" x14ac:dyDescent="0.15">
      <c r="A950" s="9" t="s">
        <v>1117</v>
      </c>
      <c r="B950" s="9" t="s">
        <v>635</v>
      </c>
      <c r="C950" s="10" t="s">
        <v>709</v>
      </c>
      <c r="D950" s="12">
        <v>1</v>
      </c>
      <c r="E950" s="12">
        <v>0</v>
      </c>
      <c r="F950" s="12">
        <v>1</v>
      </c>
      <c r="G950" s="12">
        <v>0</v>
      </c>
      <c r="H950" s="12">
        <v>0</v>
      </c>
      <c r="I950" s="12">
        <v>25</v>
      </c>
      <c r="J950" s="12">
        <v>0</v>
      </c>
      <c r="K950" s="12">
        <v>1</v>
      </c>
      <c r="L950" s="12">
        <v>0</v>
      </c>
      <c r="M950" s="12">
        <v>0</v>
      </c>
      <c r="N950" s="12">
        <v>0</v>
      </c>
      <c r="O950" s="12">
        <v>13</v>
      </c>
      <c r="P950" s="12">
        <v>15</v>
      </c>
      <c r="Q950" s="144">
        <v>28</v>
      </c>
      <c r="R950" s="144">
        <v>1</v>
      </c>
      <c r="S950" s="144">
        <v>0</v>
      </c>
      <c r="T950" s="144">
        <v>3</v>
      </c>
      <c r="U950" s="144">
        <v>4</v>
      </c>
      <c r="V950" s="144">
        <v>1</v>
      </c>
      <c r="W950" s="144">
        <v>6</v>
      </c>
      <c r="X950" s="144">
        <v>1</v>
      </c>
      <c r="Y950" s="144">
        <v>1</v>
      </c>
      <c r="Z950" s="144">
        <v>0</v>
      </c>
      <c r="AA950" s="144">
        <v>0</v>
      </c>
      <c r="AB950" s="144">
        <v>1</v>
      </c>
      <c r="AC950" s="144">
        <v>0</v>
      </c>
      <c r="AD950" s="144">
        <v>0</v>
      </c>
      <c r="AE950" s="144">
        <v>1</v>
      </c>
      <c r="AF950" s="13">
        <v>56</v>
      </c>
    </row>
    <row r="951" spans="1:32" s="13" customFormat="1" ht="13.7" customHeight="1" x14ac:dyDescent="0.15">
      <c r="A951" s="9" t="s">
        <v>1117</v>
      </c>
      <c r="B951" s="9" t="s">
        <v>635</v>
      </c>
      <c r="C951" s="10" t="s">
        <v>639</v>
      </c>
      <c r="D951" s="12">
        <v>1</v>
      </c>
      <c r="E951" s="144">
        <v>0</v>
      </c>
      <c r="F951" s="12">
        <v>1</v>
      </c>
      <c r="G951" s="12">
        <v>0</v>
      </c>
      <c r="H951" s="12">
        <v>0</v>
      </c>
      <c r="I951" s="12">
        <v>4</v>
      </c>
      <c r="J951" s="12">
        <v>0</v>
      </c>
      <c r="K951" s="12">
        <v>1</v>
      </c>
      <c r="L951" s="12">
        <v>0</v>
      </c>
      <c r="M951" s="12">
        <v>1</v>
      </c>
      <c r="N951" s="12">
        <v>0</v>
      </c>
      <c r="O951" s="12">
        <v>4</v>
      </c>
      <c r="P951" s="12">
        <v>4</v>
      </c>
      <c r="Q951" s="144">
        <v>8</v>
      </c>
      <c r="R951" s="144">
        <v>1</v>
      </c>
      <c r="S951" s="144">
        <v>0</v>
      </c>
      <c r="T951" s="144">
        <v>1</v>
      </c>
      <c r="U951" s="144">
        <v>2</v>
      </c>
      <c r="V951" s="144">
        <v>1</v>
      </c>
      <c r="W951" s="144">
        <v>0</v>
      </c>
      <c r="X951" s="144">
        <v>1</v>
      </c>
      <c r="Y951" s="144">
        <v>0</v>
      </c>
      <c r="Z951" s="144">
        <v>0</v>
      </c>
      <c r="AA951" s="144">
        <v>0</v>
      </c>
      <c r="AB951" s="144">
        <v>0</v>
      </c>
      <c r="AC951" s="144">
        <v>0</v>
      </c>
      <c r="AD951" s="144">
        <v>0</v>
      </c>
      <c r="AE951" s="144">
        <v>0</v>
      </c>
      <c r="AF951" s="13">
        <v>58</v>
      </c>
    </row>
    <row r="952" spans="1:32" s="5" customFormat="1" ht="13.7" customHeight="1" x14ac:dyDescent="0.15">
      <c r="A952" s="9" t="s">
        <v>1117</v>
      </c>
      <c r="B952" s="9" t="s">
        <v>635</v>
      </c>
      <c r="C952" s="10" t="s">
        <v>640</v>
      </c>
      <c r="D952" s="12">
        <v>1</v>
      </c>
      <c r="E952" s="12">
        <v>0</v>
      </c>
      <c r="F952" s="12">
        <v>1</v>
      </c>
      <c r="G952" s="12">
        <v>0</v>
      </c>
      <c r="H952" s="12">
        <v>0</v>
      </c>
      <c r="I952" s="12">
        <v>4</v>
      </c>
      <c r="J952" s="12">
        <v>0</v>
      </c>
      <c r="K952" s="12">
        <v>1</v>
      </c>
      <c r="L952" s="12">
        <v>0</v>
      </c>
      <c r="M952" s="12">
        <v>0</v>
      </c>
      <c r="N952" s="12">
        <v>0</v>
      </c>
      <c r="O952" s="12">
        <v>4</v>
      </c>
      <c r="P952" s="12">
        <v>3</v>
      </c>
      <c r="Q952" s="144">
        <v>7</v>
      </c>
      <c r="R952" s="144">
        <v>1</v>
      </c>
      <c r="S952" s="144">
        <v>0</v>
      </c>
      <c r="T952" s="144">
        <v>1</v>
      </c>
      <c r="U952" s="144">
        <v>2</v>
      </c>
      <c r="V952" s="144">
        <v>1</v>
      </c>
      <c r="W952" s="144">
        <v>0</v>
      </c>
      <c r="X952" s="144">
        <v>1</v>
      </c>
      <c r="Y952" s="144">
        <v>0</v>
      </c>
      <c r="Z952" s="144">
        <v>0</v>
      </c>
      <c r="AA952" s="144">
        <v>0</v>
      </c>
      <c r="AB952" s="144">
        <v>0</v>
      </c>
      <c r="AC952" s="144">
        <v>0</v>
      </c>
      <c r="AD952" s="144">
        <v>0</v>
      </c>
      <c r="AE952" s="144">
        <v>0</v>
      </c>
      <c r="AF952" s="5">
        <v>59</v>
      </c>
    </row>
    <row r="953" spans="1:32" s="13" customFormat="1" ht="13.7" customHeight="1" x14ac:dyDescent="0.15">
      <c r="A953" s="9" t="s">
        <v>1117</v>
      </c>
      <c r="B953" s="9" t="s">
        <v>635</v>
      </c>
      <c r="C953" s="10" t="s">
        <v>89</v>
      </c>
      <c r="D953" s="12">
        <v>0</v>
      </c>
      <c r="E953" s="144">
        <v>0</v>
      </c>
      <c r="F953" s="144">
        <v>1</v>
      </c>
      <c r="G953" s="144">
        <v>0</v>
      </c>
      <c r="H953" s="144">
        <v>0</v>
      </c>
      <c r="I953" s="12">
        <v>4</v>
      </c>
      <c r="J953" s="12">
        <v>0</v>
      </c>
      <c r="K953" s="144">
        <v>0</v>
      </c>
      <c r="L953" s="144">
        <v>0</v>
      </c>
      <c r="M953" s="12">
        <v>0</v>
      </c>
      <c r="N953" s="144">
        <v>0</v>
      </c>
      <c r="O953" s="12">
        <v>3</v>
      </c>
      <c r="P953" s="12">
        <v>2</v>
      </c>
      <c r="Q953" s="144">
        <v>5</v>
      </c>
      <c r="R953" s="144">
        <v>1</v>
      </c>
      <c r="S953" s="144">
        <v>0</v>
      </c>
      <c r="T953" s="144">
        <v>0</v>
      </c>
      <c r="U953" s="144">
        <v>1</v>
      </c>
      <c r="V953" s="144">
        <v>0</v>
      </c>
      <c r="W953" s="144">
        <v>0</v>
      </c>
      <c r="X953" s="144">
        <v>0</v>
      </c>
      <c r="Y953" s="144">
        <v>0</v>
      </c>
      <c r="Z953" s="144">
        <v>0</v>
      </c>
      <c r="AA953" s="144">
        <v>0</v>
      </c>
      <c r="AB953" s="144">
        <v>0</v>
      </c>
      <c r="AC953" s="144">
        <v>0</v>
      </c>
      <c r="AD953" s="144">
        <v>0</v>
      </c>
      <c r="AE953" s="144">
        <v>0</v>
      </c>
      <c r="AF953" s="13">
        <v>60</v>
      </c>
    </row>
    <row r="954" spans="1:32" s="13" customFormat="1" ht="13.7" customHeight="1" x14ac:dyDescent="0.15">
      <c r="A954" s="14"/>
      <c r="B954" s="14" t="s">
        <v>1073</v>
      </c>
      <c r="C954" s="14">
        <f>COUNTA(C946:C953)</f>
        <v>8</v>
      </c>
      <c r="D954" s="16">
        <f t="shared" ref="D954:AE954" si="543">SUM(D946:D953)</f>
        <v>7</v>
      </c>
      <c r="E954" s="16">
        <f t="shared" si="543"/>
        <v>0</v>
      </c>
      <c r="F954" s="16">
        <f t="shared" si="543"/>
        <v>8</v>
      </c>
      <c r="G954" s="16">
        <f t="shared" si="543"/>
        <v>0</v>
      </c>
      <c r="H954" s="16">
        <f t="shared" si="543"/>
        <v>0</v>
      </c>
      <c r="I954" s="16">
        <f t="shared" si="543"/>
        <v>92</v>
      </c>
      <c r="J954" s="16">
        <f t="shared" si="543"/>
        <v>0</v>
      </c>
      <c r="K954" s="16">
        <f t="shared" si="543"/>
        <v>7</v>
      </c>
      <c r="L954" s="16">
        <f t="shared" si="543"/>
        <v>0</v>
      </c>
      <c r="M954" s="16">
        <f t="shared" si="543"/>
        <v>2</v>
      </c>
      <c r="N954" s="16">
        <f t="shared" si="543"/>
        <v>0</v>
      </c>
      <c r="O954" s="16">
        <f t="shared" si="543"/>
        <v>55</v>
      </c>
      <c r="P954" s="16">
        <f t="shared" si="543"/>
        <v>61</v>
      </c>
      <c r="Q954" s="16">
        <f t="shared" si="543"/>
        <v>116</v>
      </c>
      <c r="R954" s="16">
        <f t="shared" si="543"/>
        <v>8</v>
      </c>
      <c r="S954" s="16">
        <f t="shared" si="543"/>
        <v>0</v>
      </c>
      <c r="T954" s="16">
        <f t="shared" si="543"/>
        <v>18</v>
      </c>
      <c r="U954" s="16">
        <f t="shared" si="543"/>
        <v>26</v>
      </c>
      <c r="V954" s="16">
        <f t="shared" si="543"/>
        <v>7</v>
      </c>
      <c r="W954" s="16">
        <f t="shared" si="543"/>
        <v>13</v>
      </c>
      <c r="X954" s="16">
        <f t="shared" si="543"/>
        <v>7</v>
      </c>
      <c r="Y954" s="16">
        <f t="shared" si="543"/>
        <v>2</v>
      </c>
      <c r="Z954" s="16">
        <f t="shared" si="543"/>
        <v>0</v>
      </c>
      <c r="AA954" s="16">
        <f t="shared" si="543"/>
        <v>0</v>
      </c>
      <c r="AB954" s="16">
        <f t="shared" si="543"/>
        <v>4</v>
      </c>
      <c r="AC954" s="16">
        <f t="shared" si="543"/>
        <v>0</v>
      </c>
      <c r="AD954" s="16">
        <f t="shared" si="543"/>
        <v>0</v>
      </c>
      <c r="AE954" s="16">
        <f t="shared" si="543"/>
        <v>4</v>
      </c>
      <c r="AF954" s="13">
        <v>61</v>
      </c>
    </row>
    <row r="955" spans="1:32" s="13" customFormat="1" ht="13.7" customHeight="1" x14ac:dyDescent="0.15">
      <c r="A955" s="9" t="s">
        <v>1117</v>
      </c>
      <c r="B955" s="9" t="s">
        <v>645</v>
      </c>
      <c r="C955" s="10" t="s">
        <v>641</v>
      </c>
      <c r="D955" s="12">
        <v>1</v>
      </c>
      <c r="E955" s="12">
        <v>0</v>
      </c>
      <c r="F955" s="12">
        <v>1</v>
      </c>
      <c r="G955" s="12">
        <v>0</v>
      </c>
      <c r="H955" s="12">
        <v>0</v>
      </c>
      <c r="I955" s="12">
        <v>5</v>
      </c>
      <c r="J955" s="12">
        <v>0</v>
      </c>
      <c r="K955" s="12">
        <v>1</v>
      </c>
      <c r="L955" s="12">
        <v>0</v>
      </c>
      <c r="M955" s="12">
        <v>0</v>
      </c>
      <c r="N955" s="12">
        <v>0</v>
      </c>
      <c r="O955" s="12">
        <v>3</v>
      </c>
      <c r="P955" s="12">
        <v>5</v>
      </c>
      <c r="Q955" s="144">
        <v>8</v>
      </c>
      <c r="R955" s="144">
        <v>1</v>
      </c>
      <c r="S955" s="144">
        <v>0</v>
      </c>
      <c r="T955" s="144">
        <v>2</v>
      </c>
      <c r="U955" s="144">
        <v>3</v>
      </c>
      <c r="V955" s="144">
        <v>1</v>
      </c>
      <c r="W955" s="144">
        <v>0</v>
      </c>
      <c r="X955" s="144">
        <v>1</v>
      </c>
      <c r="Y955" s="144">
        <v>0</v>
      </c>
      <c r="Z955" s="144">
        <v>0</v>
      </c>
      <c r="AA955" s="144">
        <v>0</v>
      </c>
      <c r="AB955" s="144">
        <v>0</v>
      </c>
      <c r="AC955" s="144">
        <v>0</v>
      </c>
      <c r="AD955" s="144">
        <v>0</v>
      </c>
      <c r="AE955" s="144">
        <v>0</v>
      </c>
      <c r="AF955" s="13">
        <v>62</v>
      </c>
    </row>
    <row r="956" spans="1:32" s="5" customFormat="1" ht="13.7" customHeight="1" x14ac:dyDescent="0.15">
      <c r="A956" s="9" t="s">
        <v>1117</v>
      </c>
      <c r="B956" s="9" t="s">
        <v>645</v>
      </c>
      <c r="C956" s="10" t="s">
        <v>642</v>
      </c>
      <c r="D956" s="12">
        <v>1</v>
      </c>
      <c r="E956" s="12">
        <v>0</v>
      </c>
      <c r="F956" s="12">
        <v>1</v>
      </c>
      <c r="G956" s="12">
        <v>0</v>
      </c>
      <c r="H956" s="12">
        <v>0</v>
      </c>
      <c r="I956" s="12">
        <v>12</v>
      </c>
      <c r="J956" s="12">
        <v>0</v>
      </c>
      <c r="K956" s="12">
        <v>1</v>
      </c>
      <c r="L956" s="12">
        <v>0</v>
      </c>
      <c r="M956" s="12">
        <v>1</v>
      </c>
      <c r="N956" s="12">
        <v>0</v>
      </c>
      <c r="O956" s="12">
        <v>7</v>
      </c>
      <c r="P956" s="12">
        <v>9</v>
      </c>
      <c r="Q956" s="144">
        <v>16</v>
      </c>
      <c r="R956" s="144">
        <v>1</v>
      </c>
      <c r="S956" s="144">
        <v>0</v>
      </c>
      <c r="T956" s="144">
        <v>3</v>
      </c>
      <c r="U956" s="144">
        <v>4</v>
      </c>
      <c r="V956" s="144">
        <v>1</v>
      </c>
      <c r="W956" s="144">
        <v>2</v>
      </c>
      <c r="X956" s="144">
        <v>1</v>
      </c>
      <c r="Y956" s="144">
        <v>0</v>
      </c>
      <c r="Z956" s="144">
        <v>0</v>
      </c>
      <c r="AA956" s="144">
        <v>0</v>
      </c>
      <c r="AB956" s="144">
        <v>1</v>
      </c>
      <c r="AC956" s="144">
        <v>0</v>
      </c>
      <c r="AD956" s="144">
        <v>1</v>
      </c>
      <c r="AE956" s="144">
        <v>1</v>
      </c>
      <c r="AF956" s="5">
        <v>63</v>
      </c>
    </row>
    <row r="957" spans="1:32" s="13" customFormat="1" ht="13.7" customHeight="1" x14ac:dyDescent="0.15">
      <c r="A957" s="9" t="s">
        <v>1117</v>
      </c>
      <c r="B957" s="9" t="s">
        <v>645</v>
      </c>
      <c r="C957" s="10" t="s">
        <v>643</v>
      </c>
      <c r="D957" s="12">
        <v>1</v>
      </c>
      <c r="E957" s="12">
        <v>0</v>
      </c>
      <c r="F957" s="12">
        <v>1</v>
      </c>
      <c r="G957" s="12">
        <v>0</v>
      </c>
      <c r="H957" s="12">
        <v>0</v>
      </c>
      <c r="I957" s="12">
        <v>3</v>
      </c>
      <c r="J957" s="12">
        <v>0</v>
      </c>
      <c r="K957" s="12">
        <v>1</v>
      </c>
      <c r="L957" s="12">
        <v>0</v>
      </c>
      <c r="M957" s="12">
        <v>0</v>
      </c>
      <c r="N957" s="12">
        <v>0</v>
      </c>
      <c r="O957" s="12">
        <v>2</v>
      </c>
      <c r="P957" s="12">
        <v>4</v>
      </c>
      <c r="Q957" s="144">
        <v>6</v>
      </c>
      <c r="R957" s="144">
        <v>1</v>
      </c>
      <c r="S957" s="144">
        <v>0</v>
      </c>
      <c r="T957" s="144">
        <v>1</v>
      </c>
      <c r="U957" s="144">
        <v>2</v>
      </c>
      <c r="V957" s="144">
        <v>1</v>
      </c>
      <c r="W957" s="144">
        <v>0</v>
      </c>
      <c r="X957" s="144">
        <v>1</v>
      </c>
      <c r="Y957" s="144">
        <v>1</v>
      </c>
      <c r="Z957" s="144">
        <v>0</v>
      </c>
      <c r="AA957" s="144">
        <v>0</v>
      </c>
      <c r="AB957" s="144">
        <v>0</v>
      </c>
      <c r="AC957" s="144">
        <v>0</v>
      </c>
      <c r="AD957" s="144">
        <v>0</v>
      </c>
      <c r="AE957" s="144">
        <v>0</v>
      </c>
      <c r="AF957" s="13">
        <v>64</v>
      </c>
    </row>
    <row r="958" spans="1:32" s="13" customFormat="1" ht="13.7" customHeight="1" x14ac:dyDescent="0.15">
      <c r="A958" s="9" t="s">
        <v>1117</v>
      </c>
      <c r="B958" s="9" t="s">
        <v>645</v>
      </c>
      <c r="C958" s="10" t="s">
        <v>644</v>
      </c>
      <c r="D958" s="12">
        <v>1</v>
      </c>
      <c r="E958" s="12">
        <v>0</v>
      </c>
      <c r="F958" s="12">
        <v>1</v>
      </c>
      <c r="G958" s="12">
        <v>0</v>
      </c>
      <c r="H958" s="12">
        <v>0</v>
      </c>
      <c r="I958" s="12">
        <v>2</v>
      </c>
      <c r="J958" s="12">
        <v>0</v>
      </c>
      <c r="K958" s="12">
        <v>1</v>
      </c>
      <c r="L958" s="12">
        <v>0</v>
      </c>
      <c r="M958" s="12">
        <v>0</v>
      </c>
      <c r="N958" s="12">
        <v>0</v>
      </c>
      <c r="O958" s="12">
        <v>3</v>
      </c>
      <c r="P958" s="12">
        <v>2</v>
      </c>
      <c r="Q958" s="144">
        <v>5</v>
      </c>
      <c r="R958" s="144">
        <v>0</v>
      </c>
      <c r="S958" s="144">
        <v>0</v>
      </c>
      <c r="T958" s="144">
        <v>1</v>
      </c>
      <c r="U958" s="144">
        <v>1</v>
      </c>
      <c r="V958" s="144">
        <v>1</v>
      </c>
      <c r="W958" s="144">
        <v>0</v>
      </c>
      <c r="X958" s="144">
        <v>1</v>
      </c>
      <c r="Y958" s="144">
        <v>0</v>
      </c>
      <c r="Z958" s="144">
        <v>0</v>
      </c>
      <c r="AA958" s="144">
        <v>0</v>
      </c>
      <c r="AB958" s="144">
        <v>0</v>
      </c>
      <c r="AC958" s="144">
        <v>0</v>
      </c>
      <c r="AD958" s="144">
        <v>0</v>
      </c>
      <c r="AE958" s="144">
        <v>0</v>
      </c>
      <c r="AF958" s="13">
        <v>65</v>
      </c>
    </row>
    <row r="959" spans="1:32" s="13" customFormat="1" ht="13.7" customHeight="1" x14ac:dyDescent="0.15">
      <c r="A959" s="9" t="s">
        <v>1117</v>
      </c>
      <c r="B959" s="9" t="s">
        <v>645</v>
      </c>
      <c r="C959" s="10" t="s">
        <v>646</v>
      </c>
      <c r="D959" s="12">
        <v>1</v>
      </c>
      <c r="E959" s="12">
        <v>0</v>
      </c>
      <c r="F959" s="12">
        <v>1</v>
      </c>
      <c r="G959" s="12">
        <v>0</v>
      </c>
      <c r="H959" s="12">
        <v>0</v>
      </c>
      <c r="I959" s="12">
        <v>15</v>
      </c>
      <c r="J959" s="12">
        <v>0</v>
      </c>
      <c r="K959" s="12">
        <v>1</v>
      </c>
      <c r="L959" s="12">
        <v>0</v>
      </c>
      <c r="M959" s="12">
        <v>0</v>
      </c>
      <c r="N959" s="12">
        <v>0</v>
      </c>
      <c r="O959" s="12">
        <v>9</v>
      </c>
      <c r="P959" s="12">
        <v>9</v>
      </c>
      <c r="Q959" s="144">
        <v>18</v>
      </c>
      <c r="R959" s="144">
        <v>1</v>
      </c>
      <c r="S959" s="144">
        <v>0</v>
      </c>
      <c r="T959" s="144">
        <v>4</v>
      </c>
      <c r="U959" s="144">
        <v>5</v>
      </c>
      <c r="V959" s="144">
        <v>1</v>
      </c>
      <c r="W959" s="144">
        <v>2</v>
      </c>
      <c r="X959" s="144">
        <v>1</v>
      </c>
      <c r="Y959" s="144">
        <v>1</v>
      </c>
      <c r="Z959" s="144">
        <v>0</v>
      </c>
      <c r="AA959" s="144">
        <v>0</v>
      </c>
      <c r="AB959" s="144">
        <v>0</v>
      </c>
      <c r="AC959" s="144">
        <v>0</v>
      </c>
      <c r="AD959" s="144">
        <v>0</v>
      </c>
      <c r="AE959" s="144">
        <v>0</v>
      </c>
      <c r="AF959" s="13">
        <v>66</v>
      </c>
    </row>
    <row r="960" spans="1:32" s="13" customFormat="1" ht="13.7" customHeight="1" x14ac:dyDescent="0.15">
      <c r="A960" s="14"/>
      <c r="B960" s="14" t="s">
        <v>1073</v>
      </c>
      <c r="C960" s="14">
        <f>COUNTA(C955:C959)</f>
        <v>5</v>
      </c>
      <c r="D960" s="16">
        <f t="shared" ref="D960:AE960" si="544">SUM(D955:D959)</f>
        <v>5</v>
      </c>
      <c r="E960" s="16">
        <f t="shared" si="544"/>
        <v>0</v>
      </c>
      <c r="F960" s="16">
        <f t="shared" si="544"/>
        <v>5</v>
      </c>
      <c r="G960" s="16">
        <f t="shared" si="544"/>
        <v>0</v>
      </c>
      <c r="H960" s="16">
        <f t="shared" si="544"/>
        <v>0</v>
      </c>
      <c r="I960" s="16">
        <f t="shared" si="544"/>
        <v>37</v>
      </c>
      <c r="J960" s="16">
        <f t="shared" ref="J960" si="545">SUM(J955:J959)</f>
        <v>0</v>
      </c>
      <c r="K960" s="16">
        <f t="shared" si="544"/>
        <v>5</v>
      </c>
      <c r="L960" s="16">
        <f t="shared" ref="L960" si="546">SUM(L955:L959)</f>
        <v>0</v>
      </c>
      <c r="M960" s="16">
        <f t="shared" si="544"/>
        <v>1</v>
      </c>
      <c r="N960" s="16">
        <f t="shared" si="544"/>
        <v>0</v>
      </c>
      <c r="O960" s="16">
        <f t="shared" si="544"/>
        <v>24</v>
      </c>
      <c r="P960" s="16">
        <f t="shared" si="544"/>
        <v>29</v>
      </c>
      <c r="Q960" s="16">
        <f t="shared" si="544"/>
        <v>53</v>
      </c>
      <c r="R960" s="16">
        <f t="shared" si="544"/>
        <v>4</v>
      </c>
      <c r="S960" s="16">
        <f t="shared" si="544"/>
        <v>0</v>
      </c>
      <c r="T960" s="16">
        <f t="shared" si="544"/>
        <v>11</v>
      </c>
      <c r="U960" s="16">
        <f t="shared" si="544"/>
        <v>15</v>
      </c>
      <c r="V960" s="16">
        <f t="shared" si="544"/>
        <v>5</v>
      </c>
      <c r="W960" s="16">
        <f t="shared" si="544"/>
        <v>4</v>
      </c>
      <c r="X960" s="16">
        <f t="shared" si="544"/>
        <v>5</v>
      </c>
      <c r="Y960" s="16">
        <f t="shared" si="544"/>
        <v>2</v>
      </c>
      <c r="Z960" s="16">
        <f t="shared" si="544"/>
        <v>0</v>
      </c>
      <c r="AA960" s="16">
        <f t="shared" si="544"/>
        <v>0</v>
      </c>
      <c r="AB960" s="16">
        <f t="shared" si="544"/>
        <v>1</v>
      </c>
      <c r="AC960" s="16">
        <f t="shared" ref="AC960" si="547">SUM(AC955:AC959)</f>
        <v>0</v>
      </c>
      <c r="AD960" s="16">
        <f t="shared" si="544"/>
        <v>1</v>
      </c>
      <c r="AE960" s="16">
        <f t="shared" si="544"/>
        <v>1</v>
      </c>
      <c r="AF960" s="13">
        <v>68</v>
      </c>
    </row>
    <row r="961" spans="1:32" s="13" customFormat="1" ht="13.7" customHeight="1" x14ac:dyDescent="0.15">
      <c r="A961" s="9" t="s">
        <v>1117</v>
      </c>
      <c r="B961" s="9" t="s">
        <v>647</v>
      </c>
      <c r="C961" s="10" t="s">
        <v>648</v>
      </c>
      <c r="D961" s="12">
        <v>1</v>
      </c>
      <c r="E961" s="12">
        <v>0</v>
      </c>
      <c r="F961" s="12">
        <v>1</v>
      </c>
      <c r="G961" s="12">
        <v>0</v>
      </c>
      <c r="H961" s="12">
        <v>0</v>
      </c>
      <c r="I961" s="12">
        <v>12</v>
      </c>
      <c r="J961" s="12">
        <v>0</v>
      </c>
      <c r="K961" s="12">
        <v>1</v>
      </c>
      <c r="L961" s="12">
        <v>0</v>
      </c>
      <c r="M961" s="12">
        <v>1</v>
      </c>
      <c r="N961" s="12">
        <v>0</v>
      </c>
      <c r="O961" s="12">
        <v>8</v>
      </c>
      <c r="P961" s="12">
        <v>8</v>
      </c>
      <c r="Q961" s="144">
        <v>16</v>
      </c>
      <c r="R961" s="144">
        <v>1</v>
      </c>
      <c r="S961" s="144">
        <v>1</v>
      </c>
      <c r="T961" s="144">
        <v>4</v>
      </c>
      <c r="U961" s="144">
        <v>6</v>
      </c>
      <c r="V961" s="144">
        <v>1</v>
      </c>
      <c r="W961" s="144">
        <v>1</v>
      </c>
      <c r="X961" s="144">
        <v>1</v>
      </c>
      <c r="Y961" s="144">
        <v>0</v>
      </c>
      <c r="Z961" s="144">
        <v>0</v>
      </c>
      <c r="AA961" s="144">
        <v>0</v>
      </c>
      <c r="AB961" s="144">
        <v>0</v>
      </c>
      <c r="AC961" s="144">
        <v>0</v>
      </c>
      <c r="AD961" s="144">
        <v>1</v>
      </c>
      <c r="AE961" s="144">
        <v>0</v>
      </c>
      <c r="AF961" s="13">
        <v>69</v>
      </c>
    </row>
    <row r="962" spans="1:32" s="13" customFormat="1" ht="13.7" customHeight="1" x14ac:dyDescent="0.15">
      <c r="A962" s="9" t="s">
        <v>1117</v>
      </c>
      <c r="B962" s="9" t="s">
        <v>647</v>
      </c>
      <c r="C962" s="10" t="s">
        <v>1020</v>
      </c>
      <c r="D962" s="12">
        <v>1</v>
      </c>
      <c r="E962" s="12">
        <v>0</v>
      </c>
      <c r="F962" s="12">
        <v>1</v>
      </c>
      <c r="G962" s="12">
        <v>0</v>
      </c>
      <c r="H962" s="144">
        <v>0</v>
      </c>
      <c r="I962" s="12">
        <v>3</v>
      </c>
      <c r="J962" s="12">
        <v>0</v>
      </c>
      <c r="K962" s="12">
        <v>1</v>
      </c>
      <c r="L962" s="12">
        <v>0</v>
      </c>
      <c r="M962" s="12">
        <v>0</v>
      </c>
      <c r="N962" s="12">
        <v>0</v>
      </c>
      <c r="O962" s="12">
        <v>3</v>
      </c>
      <c r="P962" s="12">
        <v>3</v>
      </c>
      <c r="Q962" s="144">
        <v>6</v>
      </c>
      <c r="R962" s="144">
        <v>2</v>
      </c>
      <c r="S962" s="144">
        <v>0</v>
      </c>
      <c r="T962" s="144">
        <v>2</v>
      </c>
      <c r="U962" s="144">
        <v>4</v>
      </c>
      <c r="V962" s="144">
        <v>1</v>
      </c>
      <c r="W962" s="144">
        <v>0</v>
      </c>
      <c r="X962" s="144">
        <v>1</v>
      </c>
      <c r="Y962" s="144">
        <v>0</v>
      </c>
      <c r="Z962" s="144">
        <v>0</v>
      </c>
      <c r="AA962" s="144">
        <v>0</v>
      </c>
      <c r="AB962" s="144">
        <v>0</v>
      </c>
      <c r="AC962" s="144">
        <v>0</v>
      </c>
      <c r="AD962" s="144">
        <v>0</v>
      </c>
      <c r="AE962" s="144">
        <v>0</v>
      </c>
      <c r="AF962" s="13">
        <v>70</v>
      </c>
    </row>
    <row r="963" spans="1:32" s="5" customFormat="1" ht="13.7" customHeight="1" x14ac:dyDescent="0.15">
      <c r="A963" s="14"/>
      <c r="B963" s="14" t="s">
        <v>1073</v>
      </c>
      <c r="C963" s="14">
        <f>COUNTA(C961:C962)</f>
        <v>2</v>
      </c>
      <c r="D963" s="16">
        <f>SUM(D961:D962)</f>
        <v>2</v>
      </c>
      <c r="E963" s="16">
        <f t="shared" ref="E963:AE963" si="548">SUM(E961:E962)</f>
        <v>0</v>
      </c>
      <c r="F963" s="16">
        <f t="shared" si="548"/>
        <v>2</v>
      </c>
      <c r="G963" s="16">
        <f t="shared" si="548"/>
        <v>0</v>
      </c>
      <c r="H963" s="16">
        <f t="shared" si="548"/>
        <v>0</v>
      </c>
      <c r="I963" s="16">
        <f t="shared" si="548"/>
        <v>15</v>
      </c>
      <c r="J963" s="16">
        <f t="shared" ref="J963" si="549">SUM(J961:J962)</f>
        <v>0</v>
      </c>
      <c r="K963" s="16">
        <f t="shared" si="548"/>
        <v>2</v>
      </c>
      <c r="L963" s="16">
        <f t="shared" ref="L963" si="550">SUM(L961:L962)</f>
        <v>0</v>
      </c>
      <c r="M963" s="16">
        <f t="shared" si="548"/>
        <v>1</v>
      </c>
      <c r="N963" s="16">
        <f t="shared" si="548"/>
        <v>0</v>
      </c>
      <c r="O963" s="16">
        <f t="shared" si="548"/>
        <v>11</v>
      </c>
      <c r="P963" s="16">
        <f t="shared" si="548"/>
        <v>11</v>
      </c>
      <c r="Q963" s="16">
        <f t="shared" si="548"/>
        <v>22</v>
      </c>
      <c r="R963" s="16">
        <f t="shared" si="548"/>
        <v>3</v>
      </c>
      <c r="S963" s="16">
        <f t="shared" si="548"/>
        <v>1</v>
      </c>
      <c r="T963" s="16">
        <f t="shared" si="548"/>
        <v>6</v>
      </c>
      <c r="U963" s="16">
        <f t="shared" si="548"/>
        <v>10</v>
      </c>
      <c r="V963" s="16">
        <f t="shared" si="548"/>
        <v>2</v>
      </c>
      <c r="W963" s="16">
        <f t="shared" si="548"/>
        <v>1</v>
      </c>
      <c r="X963" s="16">
        <f t="shared" si="548"/>
        <v>2</v>
      </c>
      <c r="Y963" s="16">
        <f t="shared" si="548"/>
        <v>0</v>
      </c>
      <c r="Z963" s="16">
        <f t="shared" si="548"/>
        <v>0</v>
      </c>
      <c r="AA963" s="16">
        <f t="shared" si="548"/>
        <v>0</v>
      </c>
      <c r="AB963" s="16">
        <f t="shared" si="548"/>
        <v>0</v>
      </c>
      <c r="AC963" s="16">
        <f t="shared" ref="AC963" si="551">SUM(AC961:AC962)</f>
        <v>0</v>
      </c>
      <c r="AD963" s="16">
        <f t="shared" si="548"/>
        <v>1</v>
      </c>
      <c r="AE963" s="16">
        <f t="shared" si="548"/>
        <v>0</v>
      </c>
      <c r="AF963" s="5">
        <v>71</v>
      </c>
    </row>
    <row r="964" spans="1:32" s="13" customFormat="1" ht="13.7" customHeight="1" x14ac:dyDescent="0.15">
      <c r="A964" s="9" t="s">
        <v>1117</v>
      </c>
      <c r="B964" s="9" t="s">
        <v>95</v>
      </c>
      <c r="C964" s="10" t="s">
        <v>96</v>
      </c>
      <c r="D964" s="12">
        <v>1</v>
      </c>
      <c r="E964" s="12">
        <v>0</v>
      </c>
      <c r="F964" s="12">
        <v>1</v>
      </c>
      <c r="G964" s="12">
        <v>0</v>
      </c>
      <c r="H964" s="12">
        <v>0</v>
      </c>
      <c r="I964" s="12">
        <v>9</v>
      </c>
      <c r="J964" s="12">
        <v>0</v>
      </c>
      <c r="K964" s="12">
        <v>1</v>
      </c>
      <c r="L964" s="12">
        <v>0</v>
      </c>
      <c r="M964" s="12">
        <v>1</v>
      </c>
      <c r="N964" s="12">
        <v>0</v>
      </c>
      <c r="O964" s="12">
        <v>8</v>
      </c>
      <c r="P964" s="12">
        <v>5</v>
      </c>
      <c r="Q964" s="144">
        <v>13</v>
      </c>
      <c r="R964" s="144">
        <v>1</v>
      </c>
      <c r="S964" s="144">
        <v>0</v>
      </c>
      <c r="T964" s="144">
        <v>1</v>
      </c>
      <c r="U964" s="144">
        <v>2</v>
      </c>
      <c r="V964" s="144">
        <v>1</v>
      </c>
      <c r="W964" s="144">
        <v>0</v>
      </c>
      <c r="X964" s="144">
        <v>1</v>
      </c>
      <c r="Y964" s="144">
        <v>0</v>
      </c>
      <c r="Z964" s="144">
        <v>0</v>
      </c>
      <c r="AA964" s="144">
        <v>0</v>
      </c>
      <c r="AB964" s="144">
        <v>0</v>
      </c>
      <c r="AC964" s="144">
        <v>0</v>
      </c>
      <c r="AD964" s="144">
        <v>0</v>
      </c>
      <c r="AE964" s="144">
        <v>0</v>
      </c>
      <c r="AF964" s="13">
        <v>72</v>
      </c>
    </row>
    <row r="965" spans="1:32" s="13" customFormat="1" ht="13.7" customHeight="1" x14ac:dyDescent="0.15">
      <c r="A965" s="9" t="s">
        <v>1117</v>
      </c>
      <c r="B965" s="9" t="s">
        <v>95</v>
      </c>
      <c r="C965" s="10" t="s">
        <v>97</v>
      </c>
      <c r="D965" s="12">
        <v>1</v>
      </c>
      <c r="E965" s="12">
        <v>0</v>
      </c>
      <c r="F965" s="12">
        <v>1</v>
      </c>
      <c r="G965" s="12">
        <v>0</v>
      </c>
      <c r="H965" s="12">
        <v>0</v>
      </c>
      <c r="I965" s="12">
        <v>7</v>
      </c>
      <c r="J965" s="12">
        <v>0</v>
      </c>
      <c r="K965" s="12">
        <v>1</v>
      </c>
      <c r="L965" s="12">
        <v>0</v>
      </c>
      <c r="M965" s="12">
        <v>0</v>
      </c>
      <c r="N965" s="12">
        <v>0</v>
      </c>
      <c r="O965" s="12">
        <v>6</v>
      </c>
      <c r="P965" s="12">
        <v>4</v>
      </c>
      <c r="Q965" s="144">
        <v>10</v>
      </c>
      <c r="R965" s="144">
        <v>1</v>
      </c>
      <c r="S965" s="144">
        <v>0</v>
      </c>
      <c r="T965" s="144">
        <v>1</v>
      </c>
      <c r="U965" s="144">
        <v>2</v>
      </c>
      <c r="V965" s="144">
        <v>1</v>
      </c>
      <c r="W965" s="144">
        <v>2</v>
      </c>
      <c r="X965" s="144">
        <v>1</v>
      </c>
      <c r="Y965" s="144">
        <v>0</v>
      </c>
      <c r="Z965" s="144">
        <v>0</v>
      </c>
      <c r="AA965" s="144">
        <v>0</v>
      </c>
      <c r="AB965" s="144">
        <v>0</v>
      </c>
      <c r="AC965" s="144">
        <v>0</v>
      </c>
      <c r="AD965" s="144">
        <v>0</v>
      </c>
      <c r="AE965" s="144">
        <v>0</v>
      </c>
      <c r="AF965" s="13">
        <v>73</v>
      </c>
    </row>
    <row r="966" spans="1:32" s="13" customFormat="1" ht="13.7" customHeight="1" x14ac:dyDescent="0.15">
      <c r="A966" s="14"/>
      <c r="B966" s="14" t="s">
        <v>1073</v>
      </c>
      <c r="C966" s="14">
        <f>COUNTA(C964:C965)</f>
        <v>2</v>
      </c>
      <c r="D966" s="16">
        <f>SUM(D964:D965)</f>
        <v>2</v>
      </c>
      <c r="E966" s="16">
        <f t="shared" ref="E966:AE966" si="552">SUM(E964:E965)</f>
        <v>0</v>
      </c>
      <c r="F966" s="16">
        <f t="shared" si="552"/>
        <v>2</v>
      </c>
      <c r="G966" s="16">
        <f t="shared" si="552"/>
        <v>0</v>
      </c>
      <c r="H966" s="16">
        <f t="shared" si="552"/>
        <v>0</v>
      </c>
      <c r="I966" s="16">
        <f t="shared" si="552"/>
        <v>16</v>
      </c>
      <c r="J966" s="16">
        <f t="shared" ref="J966" si="553">SUM(J964:J965)</f>
        <v>0</v>
      </c>
      <c r="K966" s="16">
        <f t="shared" si="552"/>
        <v>2</v>
      </c>
      <c r="L966" s="16">
        <f t="shared" ref="L966" si="554">SUM(L964:L965)</f>
        <v>0</v>
      </c>
      <c r="M966" s="16">
        <f t="shared" si="552"/>
        <v>1</v>
      </c>
      <c r="N966" s="16">
        <f t="shared" si="552"/>
        <v>0</v>
      </c>
      <c r="O966" s="16">
        <f t="shared" si="552"/>
        <v>14</v>
      </c>
      <c r="P966" s="16">
        <f t="shared" si="552"/>
        <v>9</v>
      </c>
      <c r="Q966" s="16">
        <f t="shared" si="552"/>
        <v>23</v>
      </c>
      <c r="R966" s="16">
        <f t="shared" si="552"/>
        <v>2</v>
      </c>
      <c r="S966" s="16">
        <f t="shared" si="552"/>
        <v>0</v>
      </c>
      <c r="T966" s="16">
        <f t="shared" si="552"/>
        <v>2</v>
      </c>
      <c r="U966" s="16">
        <f t="shared" si="552"/>
        <v>4</v>
      </c>
      <c r="V966" s="16">
        <f t="shared" si="552"/>
        <v>2</v>
      </c>
      <c r="W966" s="16">
        <f t="shared" si="552"/>
        <v>2</v>
      </c>
      <c r="X966" s="16">
        <f t="shared" si="552"/>
        <v>2</v>
      </c>
      <c r="Y966" s="16">
        <f t="shared" si="552"/>
        <v>0</v>
      </c>
      <c r="Z966" s="16">
        <f t="shared" si="552"/>
        <v>0</v>
      </c>
      <c r="AA966" s="16">
        <f t="shared" si="552"/>
        <v>0</v>
      </c>
      <c r="AB966" s="16">
        <f t="shared" si="552"/>
        <v>0</v>
      </c>
      <c r="AC966" s="16">
        <f t="shared" ref="AC966" si="555">SUM(AC964:AC965)</f>
        <v>0</v>
      </c>
      <c r="AD966" s="16">
        <f t="shared" si="552"/>
        <v>0</v>
      </c>
      <c r="AE966" s="16">
        <f t="shared" si="552"/>
        <v>0</v>
      </c>
      <c r="AF966" s="13">
        <v>74</v>
      </c>
    </row>
    <row r="967" spans="1:32" s="5" customFormat="1" ht="13.7" customHeight="1" x14ac:dyDescent="0.15">
      <c r="A967" s="9" t="s">
        <v>1117</v>
      </c>
      <c r="B967" s="9" t="s">
        <v>98</v>
      </c>
      <c r="C967" s="10" t="s">
        <v>99</v>
      </c>
      <c r="D967" s="12">
        <v>1</v>
      </c>
      <c r="E967" s="12">
        <v>0</v>
      </c>
      <c r="F967" s="12">
        <v>1</v>
      </c>
      <c r="G967" s="12">
        <v>0</v>
      </c>
      <c r="H967" s="12">
        <v>0</v>
      </c>
      <c r="I967" s="12">
        <v>7</v>
      </c>
      <c r="J967" s="12">
        <v>0</v>
      </c>
      <c r="K967" s="12">
        <v>1</v>
      </c>
      <c r="L967" s="12">
        <v>0</v>
      </c>
      <c r="M967" s="12">
        <v>1</v>
      </c>
      <c r="N967" s="12">
        <v>0</v>
      </c>
      <c r="O967" s="12">
        <v>8</v>
      </c>
      <c r="P967" s="12">
        <v>3</v>
      </c>
      <c r="Q967" s="144">
        <v>11</v>
      </c>
      <c r="R967" s="144">
        <v>1</v>
      </c>
      <c r="S967" s="144">
        <v>0</v>
      </c>
      <c r="T967" s="144">
        <v>1</v>
      </c>
      <c r="U967" s="144">
        <v>2</v>
      </c>
      <c r="V967" s="144">
        <v>1</v>
      </c>
      <c r="W967" s="144">
        <v>1</v>
      </c>
      <c r="X967" s="144">
        <v>1</v>
      </c>
      <c r="Y967" s="144">
        <v>0</v>
      </c>
      <c r="Z967" s="144">
        <v>0</v>
      </c>
      <c r="AA967" s="144">
        <v>0</v>
      </c>
      <c r="AB967" s="144">
        <v>1</v>
      </c>
      <c r="AC967" s="144">
        <v>0</v>
      </c>
      <c r="AD967" s="144">
        <v>0</v>
      </c>
      <c r="AE967" s="144">
        <v>1</v>
      </c>
      <c r="AF967" s="5">
        <v>1</v>
      </c>
    </row>
    <row r="968" spans="1:32" s="13" customFormat="1" ht="13.7" customHeight="1" x14ac:dyDescent="0.15">
      <c r="A968" s="9" t="s">
        <v>1117</v>
      </c>
      <c r="B968" s="9" t="s">
        <v>98</v>
      </c>
      <c r="C968" s="10" t="s">
        <v>100</v>
      </c>
      <c r="D968" s="12">
        <v>1</v>
      </c>
      <c r="E968" s="12">
        <v>0</v>
      </c>
      <c r="F968" s="12">
        <v>1</v>
      </c>
      <c r="G968" s="12">
        <v>0</v>
      </c>
      <c r="H968" s="12">
        <v>0</v>
      </c>
      <c r="I968" s="12">
        <v>2</v>
      </c>
      <c r="J968" s="12">
        <v>0</v>
      </c>
      <c r="K968" s="12">
        <v>0</v>
      </c>
      <c r="L968" s="12">
        <v>0</v>
      </c>
      <c r="M968" s="12">
        <v>0</v>
      </c>
      <c r="N968" s="12">
        <v>0</v>
      </c>
      <c r="O968" s="12">
        <v>3</v>
      </c>
      <c r="P968" s="12">
        <v>1</v>
      </c>
      <c r="Q968" s="144">
        <v>4</v>
      </c>
      <c r="R968" s="144">
        <v>0</v>
      </c>
      <c r="S968" s="144">
        <v>0</v>
      </c>
      <c r="T968" s="144">
        <v>1</v>
      </c>
      <c r="U968" s="144">
        <v>1</v>
      </c>
      <c r="V968" s="144">
        <v>1</v>
      </c>
      <c r="W968" s="144">
        <v>0</v>
      </c>
      <c r="X968" s="144">
        <v>1</v>
      </c>
      <c r="Y968" s="144">
        <v>0</v>
      </c>
      <c r="Z968" s="144">
        <v>0</v>
      </c>
      <c r="AA968" s="144">
        <v>0</v>
      </c>
      <c r="AB968" s="144">
        <v>0</v>
      </c>
      <c r="AC968" s="144">
        <v>0</v>
      </c>
      <c r="AD968" s="144">
        <v>0</v>
      </c>
      <c r="AE968" s="144">
        <v>0</v>
      </c>
      <c r="AF968" s="13">
        <v>2</v>
      </c>
    </row>
    <row r="969" spans="1:32" s="5" customFormat="1" ht="13.7" customHeight="1" x14ac:dyDescent="0.15">
      <c r="A969" s="14"/>
      <c r="B969" s="14" t="s">
        <v>1073</v>
      </c>
      <c r="C969" s="14">
        <f>COUNTA(C967:C968)</f>
        <v>2</v>
      </c>
      <c r="D969" s="16">
        <f>SUM(D967:D968)</f>
        <v>2</v>
      </c>
      <c r="E969" s="16">
        <f t="shared" ref="E969:AE969" si="556">SUM(E967:E968)</f>
        <v>0</v>
      </c>
      <c r="F969" s="16">
        <f t="shared" si="556"/>
        <v>2</v>
      </c>
      <c r="G969" s="16">
        <f t="shared" si="556"/>
        <v>0</v>
      </c>
      <c r="H969" s="16">
        <f t="shared" si="556"/>
        <v>0</v>
      </c>
      <c r="I969" s="16">
        <f t="shared" si="556"/>
        <v>9</v>
      </c>
      <c r="J969" s="16">
        <f t="shared" ref="J969" si="557">SUM(J967:J968)</f>
        <v>0</v>
      </c>
      <c r="K969" s="16">
        <f t="shared" si="556"/>
        <v>1</v>
      </c>
      <c r="L969" s="16">
        <f t="shared" ref="L969" si="558">SUM(L967:L968)</f>
        <v>0</v>
      </c>
      <c r="M969" s="16">
        <f t="shared" si="556"/>
        <v>1</v>
      </c>
      <c r="N969" s="16">
        <f t="shared" si="556"/>
        <v>0</v>
      </c>
      <c r="O969" s="16">
        <f t="shared" si="556"/>
        <v>11</v>
      </c>
      <c r="P969" s="16">
        <f t="shared" si="556"/>
        <v>4</v>
      </c>
      <c r="Q969" s="16">
        <f t="shared" si="556"/>
        <v>15</v>
      </c>
      <c r="R969" s="16">
        <f t="shared" si="556"/>
        <v>1</v>
      </c>
      <c r="S969" s="16">
        <f t="shared" si="556"/>
        <v>0</v>
      </c>
      <c r="T969" s="16">
        <f t="shared" si="556"/>
        <v>2</v>
      </c>
      <c r="U969" s="16">
        <f t="shared" si="556"/>
        <v>3</v>
      </c>
      <c r="V969" s="16">
        <f t="shared" si="556"/>
        <v>2</v>
      </c>
      <c r="W969" s="16">
        <f t="shared" si="556"/>
        <v>1</v>
      </c>
      <c r="X969" s="16">
        <f t="shared" si="556"/>
        <v>2</v>
      </c>
      <c r="Y969" s="16">
        <f t="shared" si="556"/>
        <v>0</v>
      </c>
      <c r="Z969" s="16">
        <f t="shared" si="556"/>
        <v>0</v>
      </c>
      <c r="AA969" s="16">
        <f t="shared" si="556"/>
        <v>0</v>
      </c>
      <c r="AB969" s="16">
        <f t="shared" si="556"/>
        <v>1</v>
      </c>
      <c r="AC969" s="16">
        <f t="shared" ref="AC969" si="559">SUM(AC967:AC968)</f>
        <v>0</v>
      </c>
      <c r="AD969" s="16">
        <f t="shared" si="556"/>
        <v>0</v>
      </c>
      <c r="AE969" s="16">
        <f t="shared" si="556"/>
        <v>1</v>
      </c>
      <c r="AF969" s="5">
        <v>3</v>
      </c>
    </row>
    <row r="970" spans="1:32" s="13" customFormat="1" ht="13.7" customHeight="1" x14ac:dyDescent="0.15">
      <c r="A970" s="9" t="s">
        <v>1117</v>
      </c>
      <c r="B970" s="9" t="s">
        <v>101</v>
      </c>
      <c r="C970" s="10" t="s">
        <v>102</v>
      </c>
      <c r="D970" s="12">
        <v>1</v>
      </c>
      <c r="E970" s="12">
        <v>0</v>
      </c>
      <c r="F970" s="12">
        <v>1</v>
      </c>
      <c r="G970" s="12">
        <v>0</v>
      </c>
      <c r="H970" s="12">
        <v>0</v>
      </c>
      <c r="I970" s="12">
        <v>15</v>
      </c>
      <c r="J970" s="12">
        <v>0</v>
      </c>
      <c r="K970" s="12">
        <v>1</v>
      </c>
      <c r="L970" s="12">
        <v>0</v>
      </c>
      <c r="M970" s="12">
        <v>1</v>
      </c>
      <c r="N970" s="12">
        <v>0</v>
      </c>
      <c r="O970" s="12">
        <v>7</v>
      </c>
      <c r="P970" s="12">
        <v>12</v>
      </c>
      <c r="Q970" s="144">
        <v>19</v>
      </c>
      <c r="R970" s="144">
        <v>1</v>
      </c>
      <c r="S970" s="144">
        <v>0</v>
      </c>
      <c r="T970" s="144">
        <v>5</v>
      </c>
      <c r="U970" s="144">
        <v>6</v>
      </c>
      <c r="V970" s="144">
        <v>1</v>
      </c>
      <c r="W970" s="144">
        <v>1</v>
      </c>
      <c r="X970" s="144">
        <v>1</v>
      </c>
      <c r="Y970" s="144">
        <v>0</v>
      </c>
      <c r="Z970" s="144">
        <v>0</v>
      </c>
      <c r="AA970" s="144">
        <v>0</v>
      </c>
      <c r="AB970" s="144">
        <v>0</v>
      </c>
      <c r="AC970" s="144">
        <v>0</v>
      </c>
      <c r="AD970" s="144">
        <v>0</v>
      </c>
      <c r="AE970" s="144">
        <v>0</v>
      </c>
      <c r="AF970" s="13">
        <v>4</v>
      </c>
    </row>
    <row r="971" spans="1:32" s="13" customFormat="1" ht="13.7" customHeight="1" x14ac:dyDescent="0.15">
      <c r="A971" s="9" t="s">
        <v>1117</v>
      </c>
      <c r="B971" s="9" t="s">
        <v>101</v>
      </c>
      <c r="C971" s="10" t="s">
        <v>103</v>
      </c>
      <c r="D971" s="12">
        <v>1</v>
      </c>
      <c r="E971" s="12">
        <v>0</v>
      </c>
      <c r="F971" s="12">
        <v>1</v>
      </c>
      <c r="G971" s="12">
        <v>0</v>
      </c>
      <c r="H971" s="144">
        <v>0</v>
      </c>
      <c r="I971" s="12">
        <v>6</v>
      </c>
      <c r="J971" s="12">
        <v>0</v>
      </c>
      <c r="K971" s="12">
        <v>1</v>
      </c>
      <c r="L971" s="12">
        <v>0</v>
      </c>
      <c r="M971" s="12">
        <v>0</v>
      </c>
      <c r="N971" s="12">
        <v>0</v>
      </c>
      <c r="O971" s="12">
        <v>4</v>
      </c>
      <c r="P971" s="12">
        <v>5</v>
      </c>
      <c r="Q971" s="144">
        <v>9</v>
      </c>
      <c r="R971" s="144">
        <v>1</v>
      </c>
      <c r="S971" s="144">
        <v>0</v>
      </c>
      <c r="T971" s="144">
        <v>1</v>
      </c>
      <c r="U971" s="144">
        <v>2</v>
      </c>
      <c r="V971" s="144">
        <v>1</v>
      </c>
      <c r="W971" s="144">
        <v>0</v>
      </c>
      <c r="X971" s="144">
        <v>1</v>
      </c>
      <c r="Y971" s="144">
        <v>0</v>
      </c>
      <c r="Z971" s="144">
        <v>0</v>
      </c>
      <c r="AA971" s="144">
        <v>0</v>
      </c>
      <c r="AB971" s="144">
        <v>0</v>
      </c>
      <c r="AC971" s="144">
        <v>0</v>
      </c>
      <c r="AD971" s="144">
        <v>0</v>
      </c>
      <c r="AE971" s="144">
        <v>0</v>
      </c>
      <c r="AF971" s="13">
        <v>5</v>
      </c>
    </row>
    <row r="972" spans="1:32" s="13" customFormat="1" ht="13.7" customHeight="1" x14ac:dyDescent="0.15">
      <c r="A972" s="9" t="s">
        <v>1117</v>
      </c>
      <c r="B972" s="9" t="s">
        <v>101</v>
      </c>
      <c r="C972" s="10" t="s">
        <v>104</v>
      </c>
      <c r="D972" s="12">
        <v>1</v>
      </c>
      <c r="E972" s="144">
        <v>0</v>
      </c>
      <c r="F972" s="12">
        <v>1</v>
      </c>
      <c r="G972" s="12">
        <v>0</v>
      </c>
      <c r="H972" s="12">
        <v>0</v>
      </c>
      <c r="I972" s="12">
        <v>3</v>
      </c>
      <c r="J972" s="12">
        <v>1</v>
      </c>
      <c r="K972" s="12">
        <v>1</v>
      </c>
      <c r="L972" s="12">
        <v>0</v>
      </c>
      <c r="M972" s="12">
        <v>0</v>
      </c>
      <c r="N972" s="12">
        <v>0</v>
      </c>
      <c r="O972" s="12">
        <v>4</v>
      </c>
      <c r="P972" s="12">
        <v>3</v>
      </c>
      <c r="Q972" s="144">
        <v>7</v>
      </c>
      <c r="R972" s="144">
        <v>0</v>
      </c>
      <c r="S972" s="144">
        <v>0</v>
      </c>
      <c r="T972" s="144">
        <v>2</v>
      </c>
      <c r="U972" s="144">
        <v>2</v>
      </c>
      <c r="V972" s="144">
        <v>1</v>
      </c>
      <c r="W972" s="144">
        <v>0</v>
      </c>
      <c r="X972" s="144">
        <v>1</v>
      </c>
      <c r="Y972" s="144">
        <v>0</v>
      </c>
      <c r="Z972" s="144">
        <v>0</v>
      </c>
      <c r="AA972" s="144">
        <v>0</v>
      </c>
      <c r="AB972" s="144">
        <v>0</v>
      </c>
      <c r="AC972" s="144">
        <v>0</v>
      </c>
      <c r="AD972" s="144">
        <v>1</v>
      </c>
      <c r="AE972" s="144">
        <v>0</v>
      </c>
      <c r="AF972" s="13">
        <v>6</v>
      </c>
    </row>
    <row r="973" spans="1:32" s="5" customFormat="1" ht="13.7" customHeight="1" x14ac:dyDescent="0.15">
      <c r="A973" s="9" t="s">
        <v>1117</v>
      </c>
      <c r="B973" s="9" t="s">
        <v>101</v>
      </c>
      <c r="C973" s="10" t="s">
        <v>876</v>
      </c>
      <c r="D973" s="12">
        <v>1</v>
      </c>
      <c r="E973" s="12">
        <v>0</v>
      </c>
      <c r="F973" s="12">
        <v>0</v>
      </c>
      <c r="G973" s="144">
        <v>0</v>
      </c>
      <c r="H973" s="12">
        <v>0</v>
      </c>
      <c r="I973" s="12">
        <v>2</v>
      </c>
      <c r="J973" s="12">
        <v>1</v>
      </c>
      <c r="K973" s="144">
        <v>0</v>
      </c>
      <c r="L973" s="144">
        <v>0</v>
      </c>
      <c r="M973" s="12">
        <v>0</v>
      </c>
      <c r="N973" s="12">
        <v>0</v>
      </c>
      <c r="O973" s="12">
        <v>2</v>
      </c>
      <c r="P973" s="12">
        <v>2</v>
      </c>
      <c r="Q973" s="144">
        <v>4</v>
      </c>
      <c r="R973" s="144">
        <v>0</v>
      </c>
      <c r="S973" s="144">
        <v>0</v>
      </c>
      <c r="T973" s="144">
        <v>2</v>
      </c>
      <c r="U973" s="144">
        <v>2</v>
      </c>
      <c r="V973" s="144">
        <v>0</v>
      </c>
      <c r="W973" s="144">
        <v>0</v>
      </c>
      <c r="X973" s="144">
        <v>1</v>
      </c>
      <c r="Y973" s="144">
        <v>0</v>
      </c>
      <c r="Z973" s="144">
        <v>0</v>
      </c>
      <c r="AA973" s="144">
        <v>0</v>
      </c>
      <c r="AB973" s="144">
        <v>1</v>
      </c>
      <c r="AC973" s="144">
        <v>0</v>
      </c>
      <c r="AD973" s="144">
        <v>0</v>
      </c>
      <c r="AE973" s="144">
        <v>1</v>
      </c>
      <c r="AF973" s="5">
        <v>7</v>
      </c>
    </row>
    <row r="974" spans="1:32" s="13" customFormat="1" ht="13.7" customHeight="1" x14ac:dyDescent="0.15">
      <c r="A974" s="14"/>
      <c r="B974" s="14" t="s">
        <v>1073</v>
      </c>
      <c r="C974" s="14">
        <f>COUNTA(C970:C973)</f>
        <v>4</v>
      </c>
      <c r="D974" s="16">
        <f t="shared" ref="D974:AE974" si="560">SUM(D970:D973)</f>
        <v>4</v>
      </c>
      <c r="E974" s="16">
        <f t="shared" si="560"/>
        <v>0</v>
      </c>
      <c r="F974" s="16">
        <f t="shared" si="560"/>
        <v>3</v>
      </c>
      <c r="G974" s="16">
        <f t="shared" si="560"/>
        <v>0</v>
      </c>
      <c r="H974" s="16">
        <f t="shared" si="560"/>
        <v>0</v>
      </c>
      <c r="I974" s="16">
        <f t="shared" si="560"/>
        <v>26</v>
      </c>
      <c r="J974" s="16">
        <f t="shared" ref="J974" si="561">SUM(J970:J973)</f>
        <v>2</v>
      </c>
      <c r="K974" s="16">
        <f t="shared" si="560"/>
        <v>3</v>
      </c>
      <c r="L974" s="16">
        <f t="shared" ref="L974" si="562">SUM(L970:L973)</f>
        <v>0</v>
      </c>
      <c r="M974" s="16">
        <f t="shared" si="560"/>
        <v>1</v>
      </c>
      <c r="N974" s="16">
        <f t="shared" si="560"/>
        <v>0</v>
      </c>
      <c r="O974" s="16">
        <f t="shared" si="560"/>
        <v>17</v>
      </c>
      <c r="P974" s="16">
        <f t="shared" si="560"/>
        <v>22</v>
      </c>
      <c r="Q974" s="16">
        <f t="shared" si="560"/>
        <v>39</v>
      </c>
      <c r="R974" s="16">
        <f t="shared" si="560"/>
        <v>2</v>
      </c>
      <c r="S974" s="16">
        <f t="shared" si="560"/>
        <v>0</v>
      </c>
      <c r="T974" s="16">
        <f t="shared" si="560"/>
        <v>10</v>
      </c>
      <c r="U974" s="16">
        <f t="shared" si="560"/>
        <v>12</v>
      </c>
      <c r="V974" s="16">
        <f t="shared" si="560"/>
        <v>3</v>
      </c>
      <c r="W974" s="16">
        <f t="shared" si="560"/>
        <v>1</v>
      </c>
      <c r="X974" s="16">
        <f t="shared" si="560"/>
        <v>4</v>
      </c>
      <c r="Y974" s="16">
        <f t="shared" si="560"/>
        <v>0</v>
      </c>
      <c r="Z974" s="16">
        <f t="shared" si="560"/>
        <v>0</v>
      </c>
      <c r="AA974" s="16">
        <f t="shared" si="560"/>
        <v>0</v>
      </c>
      <c r="AB974" s="16">
        <f t="shared" si="560"/>
        <v>1</v>
      </c>
      <c r="AC974" s="16">
        <f t="shared" ref="AC974" si="563">SUM(AC970:AC973)</f>
        <v>0</v>
      </c>
      <c r="AD974" s="16">
        <f t="shared" si="560"/>
        <v>1</v>
      </c>
      <c r="AE974" s="16">
        <f t="shared" si="560"/>
        <v>1</v>
      </c>
      <c r="AF974" s="13">
        <v>8</v>
      </c>
    </row>
    <row r="975" spans="1:32" s="13" customFormat="1" ht="13.7" customHeight="1" x14ac:dyDescent="0.15">
      <c r="A975" s="9" t="s">
        <v>1117</v>
      </c>
      <c r="B975" s="9" t="s">
        <v>672</v>
      </c>
      <c r="C975" s="10" t="s">
        <v>673</v>
      </c>
      <c r="D975" s="12">
        <v>1</v>
      </c>
      <c r="E975" s="12">
        <v>0</v>
      </c>
      <c r="F975" s="12">
        <v>1</v>
      </c>
      <c r="G975" s="12">
        <v>0</v>
      </c>
      <c r="H975" s="12">
        <v>0</v>
      </c>
      <c r="I975" s="12">
        <v>10</v>
      </c>
      <c r="J975" s="12">
        <v>0</v>
      </c>
      <c r="K975" s="12">
        <v>1</v>
      </c>
      <c r="L975" s="12">
        <v>0</v>
      </c>
      <c r="M975" s="12">
        <v>1</v>
      </c>
      <c r="N975" s="12">
        <v>0</v>
      </c>
      <c r="O975" s="12">
        <v>7</v>
      </c>
      <c r="P975" s="12">
        <v>7</v>
      </c>
      <c r="Q975" s="144">
        <v>14</v>
      </c>
      <c r="R975" s="144">
        <v>1</v>
      </c>
      <c r="S975" s="144">
        <v>0</v>
      </c>
      <c r="T975" s="144">
        <v>2</v>
      </c>
      <c r="U975" s="144">
        <v>3</v>
      </c>
      <c r="V975" s="144">
        <v>1</v>
      </c>
      <c r="W975" s="144">
        <v>1</v>
      </c>
      <c r="X975" s="144">
        <v>1</v>
      </c>
      <c r="Y975" s="144">
        <v>0</v>
      </c>
      <c r="Z975" s="144">
        <v>0</v>
      </c>
      <c r="AA975" s="144">
        <v>0</v>
      </c>
      <c r="AB975" s="144">
        <v>0</v>
      </c>
      <c r="AC975" s="144">
        <v>0</v>
      </c>
      <c r="AD975" s="144">
        <v>0</v>
      </c>
      <c r="AE975" s="144">
        <v>0</v>
      </c>
      <c r="AF975" s="13">
        <v>9</v>
      </c>
    </row>
    <row r="976" spans="1:32" s="13" customFormat="1" ht="13.7" customHeight="1" x14ac:dyDescent="0.15">
      <c r="A976" s="9" t="s">
        <v>1117</v>
      </c>
      <c r="B976" s="9" t="s">
        <v>672</v>
      </c>
      <c r="C976" s="10" t="s">
        <v>674</v>
      </c>
      <c r="D976" s="12">
        <v>1</v>
      </c>
      <c r="E976" s="12">
        <v>0</v>
      </c>
      <c r="F976" s="12">
        <v>1</v>
      </c>
      <c r="G976" s="12">
        <v>0</v>
      </c>
      <c r="H976" s="12">
        <v>0</v>
      </c>
      <c r="I976" s="12">
        <v>23</v>
      </c>
      <c r="J976" s="12">
        <v>0</v>
      </c>
      <c r="K976" s="12">
        <v>1</v>
      </c>
      <c r="L976" s="12">
        <v>0</v>
      </c>
      <c r="M976" s="12">
        <v>1</v>
      </c>
      <c r="N976" s="12">
        <v>0</v>
      </c>
      <c r="O976" s="12">
        <v>11</v>
      </c>
      <c r="P976" s="12">
        <v>16</v>
      </c>
      <c r="Q976" s="144">
        <v>27</v>
      </c>
      <c r="R976" s="144">
        <v>1</v>
      </c>
      <c r="S976" s="144">
        <v>0</v>
      </c>
      <c r="T976" s="144">
        <v>1</v>
      </c>
      <c r="U976" s="144">
        <v>2</v>
      </c>
      <c r="V976" s="144">
        <v>1</v>
      </c>
      <c r="W976" s="144">
        <v>3</v>
      </c>
      <c r="X976" s="144">
        <v>1</v>
      </c>
      <c r="Y976" s="144">
        <v>1</v>
      </c>
      <c r="Z976" s="144">
        <v>0</v>
      </c>
      <c r="AA976" s="144">
        <v>0</v>
      </c>
      <c r="AB976" s="144">
        <v>0</v>
      </c>
      <c r="AC976" s="144">
        <v>0</v>
      </c>
      <c r="AD976" s="144">
        <v>0</v>
      </c>
      <c r="AE976" s="144">
        <v>0</v>
      </c>
      <c r="AF976" s="13">
        <v>10</v>
      </c>
    </row>
    <row r="977" spans="1:32" s="5" customFormat="1" ht="13.7" customHeight="1" x14ac:dyDescent="0.15">
      <c r="A977" s="14"/>
      <c r="B977" s="14" t="s">
        <v>1073</v>
      </c>
      <c r="C977" s="14">
        <f>COUNTA(C975:C976)</f>
        <v>2</v>
      </c>
      <c r="D977" s="16">
        <f>SUM(D975:D976)</f>
        <v>2</v>
      </c>
      <c r="E977" s="16">
        <f t="shared" ref="E977:AE977" si="564">SUM(E975:E976)</f>
        <v>0</v>
      </c>
      <c r="F977" s="16">
        <f t="shared" si="564"/>
        <v>2</v>
      </c>
      <c r="G977" s="16">
        <f t="shared" si="564"/>
        <v>0</v>
      </c>
      <c r="H977" s="16">
        <f t="shared" si="564"/>
        <v>0</v>
      </c>
      <c r="I977" s="16">
        <f t="shared" si="564"/>
        <v>33</v>
      </c>
      <c r="J977" s="16">
        <f t="shared" ref="J977" si="565">SUM(J975:J976)</f>
        <v>0</v>
      </c>
      <c r="K977" s="16">
        <f t="shared" si="564"/>
        <v>2</v>
      </c>
      <c r="L977" s="16">
        <f t="shared" ref="L977" si="566">SUM(L975:L976)</f>
        <v>0</v>
      </c>
      <c r="M977" s="16">
        <f t="shared" si="564"/>
        <v>2</v>
      </c>
      <c r="N977" s="16">
        <f t="shared" si="564"/>
        <v>0</v>
      </c>
      <c r="O977" s="16">
        <f t="shared" si="564"/>
        <v>18</v>
      </c>
      <c r="P977" s="16">
        <f t="shared" si="564"/>
        <v>23</v>
      </c>
      <c r="Q977" s="16">
        <f t="shared" si="564"/>
        <v>41</v>
      </c>
      <c r="R977" s="16">
        <f t="shared" si="564"/>
        <v>2</v>
      </c>
      <c r="S977" s="16">
        <f t="shared" si="564"/>
        <v>0</v>
      </c>
      <c r="T977" s="16">
        <f t="shared" si="564"/>
        <v>3</v>
      </c>
      <c r="U977" s="16">
        <f t="shared" si="564"/>
        <v>5</v>
      </c>
      <c r="V977" s="16">
        <f t="shared" si="564"/>
        <v>2</v>
      </c>
      <c r="W977" s="16">
        <f t="shared" si="564"/>
        <v>4</v>
      </c>
      <c r="X977" s="16">
        <f t="shared" si="564"/>
        <v>2</v>
      </c>
      <c r="Y977" s="16">
        <f t="shared" si="564"/>
        <v>1</v>
      </c>
      <c r="Z977" s="16">
        <f t="shared" si="564"/>
        <v>0</v>
      </c>
      <c r="AA977" s="16">
        <f t="shared" si="564"/>
        <v>0</v>
      </c>
      <c r="AB977" s="16">
        <f t="shared" si="564"/>
        <v>0</v>
      </c>
      <c r="AC977" s="16">
        <f t="shared" ref="AC977" si="567">SUM(AC975:AC976)</f>
        <v>0</v>
      </c>
      <c r="AD977" s="16">
        <f t="shared" si="564"/>
        <v>0</v>
      </c>
      <c r="AE977" s="16">
        <f t="shared" si="564"/>
        <v>0</v>
      </c>
      <c r="AF977" s="5">
        <v>11</v>
      </c>
    </row>
    <row r="978" spans="1:32" s="13" customFormat="1" ht="13.7" customHeight="1" x14ac:dyDescent="0.15">
      <c r="A978" s="18"/>
      <c r="B978" s="18" t="s">
        <v>1074</v>
      </c>
      <c r="C978" s="18">
        <f t="shared" ref="C978:AE978" si="568">C906+C916+C923+C927+C929+C932+C934+C936+C939+C941+C945+C954+C960+C963+C966+C969+C974+C977</f>
        <v>77</v>
      </c>
      <c r="D978" s="20">
        <f t="shared" si="568"/>
        <v>76</v>
      </c>
      <c r="E978" s="20">
        <f t="shared" si="568"/>
        <v>0</v>
      </c>
      <c r="F978" s="20">
        <f t="shared" si="568"/>
        <v>76</v>
      </c>
      <c r="G978" s="20">
        <f t="shared" si="568"/>
        <v>15</v>
      </c>
      <c r="H978" s="20">
        <f t="shared" si="568"/>
        <v>0</v>
      </c>
      <c r="I978" s="20">
        <f t="shared" si="568"/>
        <v>1065</v>
      </c>
      <c r="J978" s="20">
        <f t="shared" si="568"/>
        <v>6</v>
      </c>
      <c r="K978" s="20">
        <f t="shared" si="568"/>
        <v>74</v>
      </c>
      <c r="L978" s="20">
        <f t="shared" si="568"/>
        <v>0</v>
      </c>
      <c r="M978" s="20">
        <f t="shared" si="568"/>
        <v>34</v>
      </c>
      <c r="N978" s="20">
        <f t="shared" si="568"/>
        <v>10</v>
      </c>
      <c r="O978" s="20">
        <f t="shared" si="568"/>
        <v>643</v>
      </c>
      <c r="P978" s="20">
        <f t="shared" si="568"/>
        <v>713</v>
      </c>
      <c r="Q978" s="20">
        <f t="shared" si="568"/>
        <v>1356</v>
      </c>
      <c r="R978" s="20">
        <f t="shared" si="568"/>
        <v>74</v>
      </c>
      <c r="S978" s="20">
        <f t="shared" si="568"/>
        <v>1</v>
      </c>
      <c r="T978" s="20">
        <f t="shared" si="568"/>
        <v>293</v>
      </c>
      <c r="U978" s="20">
        <f t="shared" si="568"/>
        <v>368</v>
      </c>
      <c r="V978" s="20">
        <f t="shared" si="568"/>
        <v>74</v>
      </c>
      <c r="W978" s="20">
        <f t="shared" si="568"/>
        <v>163</v>
      </c>
      <c r="X978" s="20">
        <f t="shared" si="568"/>
        <v>75</v>
      </c>
      <c r="Y978" s="20">
        <f t="shared" si="568"/>
        <v>37</v>
      </c>
      <c r="Z978" s="20">
        <f t="shared" si="568"/>
        <v>4</v>
      </c>
      <c r="AA978" s="20">
        <f t="shared" si="568"/>
        <v>11</v>
      </c>
      <c r="AB978" s="20">
        <f t="shared" si="568"/>
        <v>33</v>
      </c>
      <c r="AC978" s="20">
        <f t="shared" si="568"/>
        <v>0</v>
      </c>
      <c r="AD978" s="20">
        <f t="shared" si="568"/>
        <v>9</v>
      </c>
      <c r="AE978" s="20">
        <f t="shared" si="568"/>
        <v>33</v>
      </c>
      <c r="AF978" s="13">
        <v>12</v>
      </c>
    </row>
    <row r="979" spans="1:32" s="13" customFormat="1" ht="13.7" customHeight="1" x14ac:dyDescent="0.15">
      <c r="A979" s="9" t="s">
        <v>1118</v>
      </c>
      <c r="B979" s="9" t="s">
        <v>886</v>
      </c>
      <c r="C979" s="10" t="s">
        <v>536</v>
      </c>
      <c r="D979" s="147">
        <v>1</v>
      </c>
      <c r="E979" s="12">
        <v>0</v>
      </c>
      <c r="F979" s="12">
        <v>1</v>
      </c>
      <c r="G979" s="12">
        <v>0</v>
      </c>
      <c r="H979" s="12">
        <v>0</v>
      </c>
      <c r="I979" s="12">
        <v>18</v>
      </c>
      <c r="J979" s="12">
        <v>0</v>
      </c>
      <c r="K979" s="12">
        <v>1</v>
      </c>
      <c r="L979" s="12">
        <v>0</v>
      </c>
      <c r="M979" s="12">
        <v>0</v>
      </c>
      <c r="N979" s="12">
        <v>0</v>
      </c>
      <c r="O979" s="12">
        <v>9</v>
      </c>
      <c r="P979" s="12">
        <v>12</v>
      </c>
      <c r="Q979" s="144">
        <v>21</v>
      </c>
      <c r="R979" s="144">
        <v>1</v>
      </c>
      <c r="S979" s="144">
        <v>0</v>
      </c>
      <c r="T979" s="144">
        <v>1</v>
      </c>
      <c r="U979" s="144">
        <v>2</v>
      </c>
      <c r="V979" s="144">
        <v>1</v>
      </c>
      <c r="W979" s="144">
        <v>0</v>
      </c>
      <c r="X979" s="144">
        <v>1</v>
      </c>
      <c r="Y979" s="144">
        <v>1</v>
      </c>
      <c r="Z979" s="144">
        <v>0</v>
      </c>
      <c r="AA979" s="144">
        <v>0</v>
      </c>
      <c r="AB979" s="144">
        <v>0</v>
      </c>
      <c r="AC979" s="144">
        <v>0</v>
      </c>
      <c r="AD979" s="144">
        <v>0</v>
      </c>
      <c r="AE979" s="144">
        <v>0</v>
      </c>
      <c r="AF979" s="13">
        <v>13</v>
      </c>
    </row>
    <row r="980" spans="1:32" s="13" customFormat="1" ht="13.7" customHeight="1" x14ac:dyDescent="0.15">
      <c r="A980" s="9" t="s">
        <v>1118</v>
      </c>
      <c r="B980" s="9" t="s">
        <v>886</v>
      </c>
      <c r="C980" s="10" t="s">
        <v>887</v>
      </c>
      <c r="D980" s="12">
        <v>1</v>
      </c>
      <c r="E980" s="12">
        <v>0</v>
      </c>
      <c r="F980" s="12">
        <v>1</v>
      </c>
      <c r="G980" s="12">
        <v>0</v>
      </c>
      <c r="H980" s="12">
        <v>0</v>
      </c>
      <c r="I980" s="12">
        <v>13</v>
      </c>
      <c r="J980" s="12">
        <v>0</v>
      </c>
      <c r="K980" s="12">
        <v>1</v>
      </c>
      <c r="L980" s="12">
        <v>0</v>
      </c>
      <c r="M980" s="12">
        <v>0</v>
      </c>
      <c r="N980" s="12">
        <v>0</v>
      </c>
      <c r="O980" s="12">
        <v>6</v>
      </c>
      <c r="P980" s="12">
        <v>10</v>
      </c>
      <c r="Q980" s="144">
        <v>16</v>
      </c>
      <c r="R980" s="144">
        <v>1</v>
      </c>
      <c r="S980" s="144">
        <v>0</v>
      </c>
      <c r="T980" s="144">
        <v>2</v>
      </c>
      <c r="U980" s="144">
        <v>3</v>
      </c>
      <c r="V980" s="144">
        <v>1</v>
      </c>
      <c r="W980" s="144">
        <v>1</v>
      </c>
      <c r="X980" s="144">
        <v>1</v>
      </c>
      <c r="Y980" s="144">
        <v>0</v>
      </c>
      <c r="Z980" s="144">
        <v>0</v>
      </c>
      <c r="AA980" s="144">
        <v>0</v>
      </c>
      <c r="AB980" s="144">
        <v>0</v>
      </c>
      <c r="AC980" s="144">
        <v>0</v>
      </c>
      <c r="AD980" s="144">
        <v>0</v>
      </c>
      <c r="AE980" s="144">
        <v>0</v>
      </c>
      <c r="AF980" s="13">
        <v>14</v>
      </c>
    </row>
    <row r="981" spans="1:32" s="13" customFormat="1" ht="13.7" customHeight="1" x14ac:dyDescent="0.15">
      <c r="A981" s="9" t="s">
        <v>1118</v>
      </c>
      <c r="B981" s="9" t="s">
        <v>886</v>
      </c>
      <c r="C981" s="10" t="s">
        <v>888</v>
      </c>
      <c r="D981" s="12">
        <v>1</v>
      </c>
      <c r="E981" s="12">
        <v>0</v>
      </c>
      <c r="F981" s="12">
        <v>1</v>
      </c>
      <c r="G981" s="12">
        <v>0</v>
      </c>
      <c r="H981" s="12">
        <v>0</v>
      </c>
      <c r="I981" s="12">
        <v>10</v>
      </c>
      <c r="J981" s="12">
        <v>0</v>
      </c>
      <c r="K981" s="12">
        <v>1</v>
      </c>
      <c r="L981" s="12">
        <v>0</v>
      </c>
      <c r="M981" s="12">
        <v>0</v>
      </c>
      <c r="N981" s="12">
        <v>0</v>
      </c>
      <c r="O981" s="12">
        <v>6</v>
      </c>
      <c r="P981" s="12">
        <v>7</v>
      </c>
      <c r="Q981" s="144">
        <v>13</v>
      </c>
      <c r="R981" s="144">
        <v>1</v>
      </c>
      <c r="S981" s="144">
        <v>0</v>
      </c>
      <c r="T981" s="144">
        <v>1</v>
      </c>
      <c r="U981" s="144">
        <v>2</v>
      </c>
      <c r="V981" s="144">
        <v>1</v>
      </c>
      <c r="W981" s="144">
        <v>1</v>
      </c>
      <c r="X981" s="144">
        <v>1</v>
      </c>
      <c r="Y981" s="144">
        <v>0</v>
      </c>
      <c r="Z981" s="144">
        <v>0</v>
      </c>
      <c r="AA981" s="144">
        <v>0</v>
      </c>
      <c r="AB981" s="144">
        <v>0</v>
      </c>
      <c r="AC981" s="144">
        <v>0</v>
      </c>
      <c r="AD981" s="144">
        <v>0</v>
      </c>
      <c r="AE981" s="144">
        <v>0</v>
      </c>
      <c r="AF981" s="13">
        <v>15</v>
      </c>
    </row>
    <row r="982" spans="1:32" s="13" customFormat="1" ht="13.7" customHeight="1" x14ac:dyDescent="0.15">
      <c r="A982" s="9" t="s">
        <v>1118</v>
      </c>
      <c r="B982" s="9" t="s">
        <v>886</v>
      </c>
      <c r="C982" s="10" t="s">
        <v>889</v>
      </c>
      <c r="D982" s="12">
        <v>1</v>
      </c>
      <c r="E982" s="12">
        <v>0</v>
      </c>
      <c r="F982" s="12">
        <v>1</v>
      </c>
      <c r="G982" s="12">
        <v>0</v>
      </c>
      <c r="H982" s="12">
        <v>0</v>
      </c>
      <c r="I982" s="12">
        <v>4</v>
      </c>
      <c r="J982" s="12">
        <v>0</v>
      </c>
      <c r="K982" s="12">
        <v>1</v>
      </c>
      <c r="L982" s="12">
        <v>0</v>
      </c>
      <c r="M982" s="12">
        <v>0</v>
      </c>
      <c r="N982" s="12">
        <v>0</v>
      </c>
      <c r="O982" s="12">
        <v>5</v>
      </c>
      <c r="P982" s="12">
        <v>2</v>
      </c>
      <c r="Q982" s="144">
        <v>7</v>
      </c>
      <c r="R982" s="144">
        <v>1</v>
      </c>
      <c r="S982" s="144">
        <v>0</v>
      </c>
      <c r="T982" s="144">
        <v>2</v>
      </c>
      <c r="U982" s="144">
        <v>3</v>
      </c>
      <c r="V982" s="144">
        <v>1</v>
      </c>
      <c r="W982" s="144">
        <v>0</v>
      </c>
      <c r="X982" s="144">
        <v>1</v>
      </c>
      <c r="Y982" s="144">
        <v>0</v>
      </c>
      <c r="Z982" s="144">
        <v>0</v>
      </c>
      <c r="AA982" s="144">
        <v>0</v>
      </c>
      <c r="AB982" s="144">
        <v>0</v>
      </c>
      <c r="AC982" s="144">
        <v>0</v>
      </c>
      <c r="AD982" s="144">
        <v>0</v>
      </c>
      <c r="AE982" s="144">
        <v>0</v>
      </c>
      <c r="AF982" s="13">
        <v>16</v>
      </c>
    </row>
    <row r="983" spans="1:32" s="13" customFormat="1" ht="13.7" customHeight="1" x14ac:dyDescent="0.15">
      <c r="A983" s="9" t="s">
        <v>1118</v>
      </c>
      <c r="B983" s="9" t="s">
        <v>886</v>
      </c>
      <c r="C983" s="10" t="s">
        <v>890</v>
      </c>
      <c r="D983" s="12">
        <v>1</v>
      </c>
      <c r="E983" s="12">
        <v>0</v>
      </c>
      <c r="F983" s="12">
        <v>1</v>
      </c>
      <c r="G983" s="12">
        <v>0</v>
      </c>
      <c r="H983" s="12">
        <v>0</v>
      </c>
      <c r="I983" s="12">
        <v>12</v>
      </c>
      <c r="J983" s="12">
        <v>0</v>
      </c>
      <c r="K983" s="12">
        <v>1</v>
      </c>
      <c r="L983" s="12">
        <v>0</v>
      </c>
      <c r="M983" s="12">
        <v>0</v>
      </c>
      <c r="N983" s="12">
        <v>0</v>
      </c>
      <c r="O983" s="12">
        <v>7</v>
      </c>
      <c r="P983" s="12">
        <v>8</v>
      </c>
      <c r="Q983" s="144">
        <v>15</v>
      </c>
      <c r="R983" s="144">
        <v>1</v>
      </c>
      <c r="S983" s="144">
        <v>0</v>
      </c>
      <c r="T983" s="144">
        <v>3</v>
      </c>
      <c r="U983" s="144">
        <v>4</v>
      </c>
      <c r="V983" s="144">
        <v>1</v>
      </c>
      <c r="W983" s="144">
        <v>1</v>
      </c>
      <c r="X983" s="144">
        <v>1</v>
      </c>
      <c r="Y983" s="144">
        <v>0</v>
      </c>
      <c r="Z983" s="144">
        <v>0</v>
      </c>
      <c r="AA983" s="144">
        <v>0</v>
      </c>
      <c r="AB983" s="144">
        <v>0</v>
      </c>
      <c r="AC983" s="144">
        <v>0</v>
      </c>
      <c r="AD983" s="144">
        <v>0</v>
      </c>
      <c r="AE983" s="144">
        <v>0</v>
      </c>
      <c r="AF983" s="13">
        <v>17</v>
      </c>
    </row>
    <row r="984" spans="1:32" s="13" customFormat="1" ht="13.7" customHeight="1" x14ac:dyDescent="0.15">
      <c r="A984" s="9" t="s">
        <v>1118</v>
      </c>
      <c r="B984" s="9" t="s">
        <v>886</v>
      </c>
      <c r="C984" s="10" t="s">
        <v>881</v>
      </c>
      <c r="D984" s="12">
        <v>1</v>
      </c>
      <c r="E984" s="12">
        <v>0</v>
      </c>
      <c r="F984" s="12">
        <v>1</v>
      </c>
      <c r="G984" s="12">
        <v>0</v>
      </c>
      <c r="H984" s="12">
        <v>0</v>
      </c>
      <c r="I984" s="12">
        <v>6</v>
      </c>
      <c r="J984" s="12">
        <v>0</v>
      </c>
      <c r="K984" s="12">
        <v>1</v>
      </c>
      <c r="L984" s="12">
        <v>0</v>
      </c>
      <c r="M984" s="12">
        <v>0</v>
      </c>
      <c r="N984" s="12">
        <v>0</v>
      </c>
      <c r="O984" s="12">
        <v>5</v>
      </c>
      <c r="P984" s="12">
        <v>4</v>
      </c>
      <c r="Q984" s="144">
        <v>9</v>
      </c>
      <c r="R984" s="144">
        <v>1</v>
      </c>
      <c r="S984" s="144">
        <v>0</v>
      </c>
      <c r="T984" s="144">
        <v>1</v>
      </c>
      <c r="U984" s="144">
        <v>2</v>
      </c>
      <c r="V984" s="144">
        <v>1</v>
      </c>
      <c r="W984" s="144">
        <v>0</v>
      </c>
      <c r="X984" s="144">
        <v>1</v>
      </c>
      <c r="Y984" s="144">
        <v>0</v>
      </c>
      <c r="Z984" s="144">
        <v>0</v>
      </c>
      <c r="AA984" s="144">
        <v>0</v>
      </c>
      <c r="AB984" s="144">
        <v>0</v>
      </c>
      <c r="AC984" s="144">
        <v>0</v>
      </c>
      <c r="AD984" s="144">
        <v>0</v>
      </c>
      <c r="AE984" s="144">
        <v>0</v>
      </c>
      <c r="AF984" s="13">
        <v>18</v>
      </c>
    </row>
    <row r="985" spans="1:32" s="13" customFormat="1" ht="13.7" customHeight="1" x14ac:dyDescent="0.15">
      <c r="A985" s="9" t="s">
        <v>1118</v>
      </c>
      <c r="B985" s="9" t="s">
        <v>886</v>
      </c>
      <c r="C985" s="10" t="s">
        <v>891</v>
      </c>
      <c r="D985" s="12">
        <v>1</v>
      </c>
      <c r="E985" s="12">
        <v>0</v>
      </c>
      <c r="F985" s="12">
        <v>1</v>
      </c>
      <c r="G985" s="12">
        <v>0</v>
      </c>
      <c r="H985" s="12">
        <v>0</v>
      </c>
      <c r="I985" s="12">
        <v>17</v>
      </c>
      <c r="J985" s="12">
        <v>0</v>
      </c>
      <c r="K985" s="12">
        <v>1</v>
      </c>
      <c r="L985" s="12">
        <v>0</v>
      </c>
      <c r="M985" s="12">
        <v>0</v>
      </c>
      <c r="N985" s="12">
        <v>0</v>
      </c>
      <c r="O985" s="12">
        <v>7</v>
      </c>
      <c r="P985" s="12">
        <v>13</v>
      </c>
      <c r="Q985" s="144">
        <v>20</v>
      </c>
      <c r="R985" s="144">
        <v>1</v>
      </c>
      <c r="S985" s="144">
        <v>0</v>
      </c>
      <c r="T985" s="144">
        <v>1</v>
      </c>
      <c r="U985" s="144">
        <v>2</v>
      </c>
      <c r="V985" s="144">
        <v>1</v>
      </c>
      <c r="W985" s="144">
        <v>1</v>
      </c>
      <c r="X985" s="144">
        <v>1</v>
      </c>
      <c r="Y985" s="144">
        <v>1</v>
      </c>
      <c r="Z985" s="144">
        <v>0</v>
      </c>
      <c r="AA985" s="144">
        <v>0</v>
      </c>
      <c r="AB985" s="144">
        <v>1</v>
      </c>
      <c r="AC985" s="144">
        <v>0</v>
      </c>
      <c r="AD985" s="144">
        <v>0</v>
      </c>
      <c r="AE985" s="144">
        <v>1</v>
      </c>
      <c r="AF985" s="13">
        <v>19</v>
      </c>
    </row>
    <row r="986" spans="1:32" s="13" customFormat="1" ht="13.7" customHeight="1" x14ac:dyDescent="0.15">
      <c r="A986" s="9" t="s">
        <v>1118</v>
      </c>
      <c r="B986" s="9" t="s">
        <v>886</v>
      </c>
      <c r="C986" s="10" t="s">
        <v>892</v>
      </c>
      <c r="D986" s="12">
        <v>1</v>
      </c>
      <c r="E986" s="12">
        <v>0</v>
      </c>
      <c r="F986" s="12">
        <v>1</v>
      </c>
      <c r="G986" s="12">
        <v>1</v>
      </c>
      <c r="H986" s="12">
        <v>0</v>
      </c>
      <c r="I986" s="12">
        <v>27</v>
      </c>
      <c r="J986" s="12">
        <v>0</v>
      </c>
      <c r="K986" s="12">
        <v>1</v>
      </c>
      <c r="L986" s="12">
        <v>0</v>
      </c>
      <c r="M986" s="12">
        <v>1</v>
      </c>
      <c r="N986" s="12">
        <v>0</v>
      </c>
      <c r="O986" s="12">
        <v>14</v>
      </c>
      <c r="P986" s="12">
        <v>18</v>
      </c>
      <c r="Q986" s="144">
        <v>32</v>
      </c>
      <c r="R986" s="144">
        <v>1</v>
      </c>
      <c r="S986" s="144">
        <v>0</v>
      </c>
      <c r="T986" s="144">
        <v>3</v>
      </c>
      <c r="U986" s="144">
        <v>4</v>
      </c>
      <c r="V986" s="144">
        <v>1</v>
      </c>
      <c r="W986" s="144">
        <v>6</v>
      </c>
      <c r="X986" s="144">
        <v>1</v>
      </c>
      <c r="Y986" s="144">
        <v>1</v>
      </c>
      <c r="Z986" s="144">
        <v>0</v>
      </c>
      <c r="AA986" s="144">
        <v>1</v>
      </c>
      <c r="AB986" s="144">
        <v>2</v>
      </c>
      <c r="AC986" s="144">
        <v>0</v>
      </c>
      <c r="AD986" s="144">
        <v>0</v>
      </c>
      <c r="AE986" s="144">
        <v>2</v>
      </c>
      <c r="AF986" s="13">
        <v>20</v>
      </c>
    </row>
    <row r="987" spans="1:32" s="5" customFormat="1" ht="13.7" customHeight="1" x14ac:dyDescent="0.15">
      <c r="A987" s="9" t="s">
        <v>1118</v>
      </c>
      <c r="B987" s="9" t="s">
        <v>886</v>
      </c>
      <c r="C987" s="10" t="s">
        <v>893</v>
      </c>
      <c r="D987" s="12">
        <v>1</v>
      </c>
      <c r="E987" s="12">
        <v>0</v>
      </c>
      <c r="F987" s="12">
        <v>1</v>
      </c>
      <c r="G987" s="12">
        <v>1</v>
      </c>
      <c r="H987" s="12">
        <v>0</v>
      </c>
      <c r="I987" s="12">
        <v>26</v>
      </c>
      <c r="J987" s="12">
        <v>0</v>
      </c>
      <c r="K987" s="12">
        <v>1</v>
      </c>
      <c r="L987" s="12">
        <v>0</v>
      </c>
      <c r="M987" s="12">
        <v>0</v>
      </c>
      <c r="N987" s="12">
        <v>0</v>
      </c>
      <c r="O987" s="12">
        <v>9</v>
      </c>
      <c r="P987" s="12">
        <v>21</v>
      </c>
      <c r="Q987" s="144">
        <v>30</v>
      </c>
      <c r="R987" s="144">
        <v>1</v>
      </c>
      <c r="S987" s="144">
        <v>0</v>
      </c>
      <c r="T987" s="144">
        <v>2</v>
      </c>
      <c r="U987" s="144">
        <v>3</v>
      </c>
      <c r="V987" s="144">
        <v>1</v>
      </c>
      <c r="W987" s="144">
        <v>6</v>
      </c>
      <c r="X987" s="144">
        <v>1</v>
      </c>
      <c r="Y987" s="144">
        <v>1</v>
      </c>
      <c r="Z987" s="144">
        <v>0</v>
      </c>
      <c r="AA987" s="144">
        <v>0</v>
      </c>
      <c r="AB987" s="144">
        <v>1</v>
      </c>
      <c r="AC987" s="144">
        <v>0</v>
      </c>
      <c r="AD987" s="144">
        <v>0</v>
      </c>
      <c r="AE987" s="144">
        <v>1</v>
      </c>
      <c r="AF987" s="5">
        <v>21</v>
      </c>
    </row>
    <row r="988" spans="1:32" s="13" customFormat="1" ht="13.7" customHeight="1" x14ac:dyDescent="0.15">
      <c r="A988" s="9" t="s">
        <v>1118</v>
      </c>
      <c r="B988" s="9" t="s">
        <v>886</v>
      </c>
      <c r="C988" s="10" t="s">
        <v>711</v>
      </c>
      <c r="D988" s="12">
        <v>1</v>
      </c>
      <c r="E988" s="12">
        <v>0</v>
      </c>
      <c r="F988" s="12">
        <v>1</v>
      </c>
      <c r="G988" s="12">
        <v>1</v>
      </c>
      <c r="H988" s="12">
        <v>0</v>
      </c>
      <c r="I988" s="12">
        <v>27</v>
      </c>
      <c r="J988" s="12">
        <v>0</v>
      </c>
      <c r="K988" s="12">
        <v>1</v>
      </c>
      <c r="L988" s="12">
        <v>0</v>
      </c>
      <c r="M988" s="12">
        <v>0</v>
      </c>
      <c r="N988" s="12">
        <v>0</v>
      </c>
      <c r="O988" s="12">
        <v>12</v>
      </c>
      <c r="P988" s="12">
        <v>19</v>
      </c>
      <c r="Q988" s="144">
        <v>31</v>
      </c>
      <c r="R988" s="144">
        <v>1</v>
      </c>
      <c r="S988" s="144">
        <v>0</v>
      </c>
      <c r="T988" s="144">
        <v>1</v>
      </c>
      <c r="U988" s="144">
        <v>2</v>
      </c>
      <c r="V988" s="144">
        <v>1</v>
      </c>
      <c r="W988" s="144">
        <v>6</v>
      </c>
      <c r="X988" s="144">
        <v>1</v>
      </c>
      <c r="Y988" s="144">
        <v>1</v>
      </c>
      <c r="Z988" s="144">
        <v>0</v>
      </c>
      <c r="AA988" s="144">
        <v>0</v>
      </c>
      <c r="AB988" s="144">
        <v>0</v>
      </c>
      <c r="AC988" s="144">
        <v>0</v>
      </c>
      <c r="AD988" s="144">
        <v>0</v>
      </c>
      <c r="AE988" s="144">
        <v>0</v>
      </c>
      <c r="AF988" s="13">
        <v>22</v>
      </c>
    </row>
    <row r="989" spans="1:32" s="13" customFormat="1" ht="13.7" customHeight="1" x14ac:dyDescent="0.15">
      <c r="A989" s="9" t="s">
        <v>1118</v>
      </c>
      <c r="B989" s="9" t="s">
        <v>886</v>
      </c>
      <c r="C989" s="10" t="s">
        <v>894</v>
      </c>
      <c r="D989" s="12">
        <v>1</v>
      </c>
      <c r="E989" s="12">
        <v>0</v>
      </c>
      <c r="F989" s="12">
        <v>1</v>
      </c>
      <c r="G989" s="12">
        <v>0</v>
      </c>
      <c r="H989" s="12">
        <v>0</v>
      </c>
      <c r="I989" s="12">
        <v>27</v>
      </c>
      <c r="J989" s="12">
        <v>0</v>
      </c>
      <c r="K989" s="12">
        <v>1</v>
      </c>
      <c r="L989" s="12">
        <v>0</v>
      </c>
      <c r="M989" s="12">
        <v>0</v>
      </c>
      <c r="N989" s="12">
        <v>0</v>
      </c>
      <c r="O989" s="12">
        <v>9</v>
      </c>
      <c r="P989" s="12">
        <v>21</v>
      </c>
      <c r="Q989" s="144">
        <v>30</v>
      </c>
      <c r="R989" s="144">
        <v>1</v>
      </c>
      <c r="S989" s="144">
        <v>0</v>
      </c>
      <c r="T989" s="144">
        <v>1</v>
      </c>
      <c r="U989" s="144">
        <v>2</v>
      </c>
      <c r="V989" s="144">
        <v>1</v>
      </c>
      <c r="W989" s="144">
        <v>6</v>
      </c>
      <c r="X989" s="144">
        <v>1</v>
      </c>
      <c r="Y989" s="144">
        <v>1</v>
      </c>
      <c r="Z989" s="144">
        <v>0</v>
      </c>
      <c r="AA989" s="144">
        <v>1</v>
      </c>
      <c r="AB989" s="144">
        <v>2</v>
      </c>
      <c r="AC989" s="144">
        <v>0</v>
      </c>
      <c r="AD989" s="144">
        <v>0</v>
      </c>
      <c r="AE989" s="144">
        <v>2</v>
      </c>
      <c r="AF989" s="13">
        <v>23</v>
      </c>
    </row>
    <row r="990" spans="1:32" s="13" customFormat="1" ht="13.7" customHeight="1" x14ac:dyDescent="0.15">
      <c r="A990" s="9" t="s">
        <v>1118</v>
      </c>
      <c r="B990" s="9" t="s">
        <v>886</v>
      </c>
      <c r="C990" s="10" t="s">
        <v>895</v>
      </c>
      <c r="D990" s="12">
        <v>1</v>
      </c>
      <c r="E990" s="12">
        <v>0</v>
      </c>
      <c r="F990" s="12">
        <v>1</v>
      </c>
      <c r="G990" s="12">
        <v>0</v>
      </c>
      <c r="H990" s="12">
        <v>0</v>
      </c>
      <c r="I990" s="12">
        <v>24</v>
      </c>
      <c r="J990" s="12">
        <v>2</v>
      </c>
      <c r="K990" s="12">
        <v>1</v>
      </c>
      <c r="L990" s="12">
        <v>0</v>
      </c>
      <c r="M990" s="12">
        <v>0</v>
      </c>
      <c r="N990" s="12">
        <v>0</v>
      </c>
      <c r="O990" s="12">
        <v>11</v>
      </c>
      <c r="P990" s="12">
        <v>18</v>
      </c>
      <c r="Q990" s="144">
        <v>29</v>
      </c>
      <c r="R990" s="144">
        <v>1</v>
      </c>
      <c r="S990" s="144">
        <v>0</v>
      </c>
      <c r="T990" s="144">
        <v>1</v>
      </c>
      <c r="U990" s="144">
        <v>2</v>
      </c>
      <c r="V990" s="144">
        <v>1</v>
      </c>
      <c r="W990" s="144">
        <v>6</v>
      </c>
      <c r="X990" s="144">
        <v>1</v>
      </c>
      <c r="Y990" s="144">
        <v>1</v>
      </c>
      <c r="Z990" s="144">
        <v>0</v>
      </c>
      <c r="AA990" s="144">
        <v>1</v>
      </c>
      <c r="AB990" s="144">
        <v>2</v>
      </c>
      <c r="AC990" s="144">
        <v>0</v>
      </c>
      <c r="AD990" s="144">
        <v>0</v>
      </c>
      <c r="AE990" s="144">
        <v>2</v>
      </c>
      <c r="AF990" s="13">
        <v>24</v>
      </c>
    </row>
    <row r="991" spans="1:32" s="13" customFormat="1" ht="13.7" customHeight="1" x14ac:dyDescent="0.15">
      <c r="A991" s="9" t="s">
        <v>1118</v>
      </c>
      <c r="B991" s="9" t="s">
        <v>886</v>
      </c>
      <c r="C991" s="10" t="s">
        <v>554</v>
      </c>
      <c r="D991" s="12">
        <v>1</v>
      </c>
      <c r="E991" s="12">
        <v>0</v>
      </c>
      <c r="F991" s="12">
        <v>1</v>
      </c>
      <c r="G991" s="12">
        <v>0</v>
      </c>
      <c r="H991" s="12">
        <v>0</v>
      </c>
      <c r="I991" s="12">
        <v>11</v>
      </c>
      <c r="J991" s="12">
        <v>0</v>
      </c>
      <c r="K991" s="12">
        <v>1</v>
      </c>
      <c r="L991" s="12">
        <v>0</v>
      </c>
      <c r="M991" s="12">
        <v>0</v>
      </c>
      <c r="N991" s="12">
        <v>0</v>
      </c>
      <c r="O991" s="12">
        <v>7</v>
      </c>
      <c r="P991" s="12">
        <v>7</v>
      </c>
      <c r="Q991" s="144">
        <v>14</v>
      </c>
      <c r="R991" s="144">
        <v>1</v>
      </c>
      <c r="S991" s="144">
        <v>0</v>
      </c>
      <c r="T991" s="144">
        <v>1</v>
      </c>
      <c r="U991" s="144">
        <v>2</v>
      </c>
      <c r="V991" s="144">
        <v>1</v>
      </c>
      <c r="W991" s="144">
        <v>0</v>
      </c>
      <c r="X991" s="144">
        <v>1</v>
      </c>
      <c r="Y991" s="144">
        <v>1</v>
      </c>
      <c r="Z991" s="144">
        <v>0</v>
      </c>
      <c r="AA991" s="144">
        <v>0</v>
      </c>
      <c r="AB991" s="144">
        <v>0</v>
      </c>
      <c r="AC991" s="144">
        <v>0</v>
      </c>
      <c r="AD991" s="144">
        <v>0</v>
      </c>
      <c r="AE991" s="144">
        <v>0</v>
      </c>
      <c r="AF991" s="13">
        <v>25</v>
      </c>
    </row>
    <row r="992" spans="1:32" s="13" customFormat="1" ht="13.7" customHeight="1" x14ac:dyDescent="0.15">
      <c r="A992" s="9" t="s">
        <v>1118</v>
      </c>
      <c r="B992" s="9" t="s">
        <v>886</v>
      </c>
      <c r="C992" s="10" t="s">
        <v>896</v>
      </c>
      <c r="D992" s="12">
        <v>1</v>
      </c>
      <c r="E992" s="12">
        <v>0</v>
      </c>
      <c r="F992" s="12">
        <v>1</v>
      </c>
      <c r="G992" s="12">
        <v>1</v>
      </c>
      <c r="H992" s="12">
        <v>0</v>
      </c>
      <c r="I992" s="12">
        <v>33</v>
      </c>
      <c r="J992" s="12">
        <v>0</v>
      </c>
      <c r="K992" s="12">
        <v>1</v>
      </c>
      <c r="L992" s="12">
        <v>0</v>
      </c>
      <c r="M992" s="12">
        <v>0</v>
      </c>
      <c r="N992" s="12">
        <v>0</v>
      </c>
      <c r="O992" s="12">
        <v>14</v>
      </c>
      <c r="P992" s="12">
        <v>23</v>
      </c>
      <c r="Q992" s="144">
        <v>37</v>
      </c>
      <c r="R992" s="144">
        <v>1</v>
      </c>
      <c r="S992" s="144">
        <v>0</v>
      </c>
      <c r="T992" s="144">
        <v>3</v>
      </c>
      <c r="U992" s="144">
        <v>4</v>
      </c>
      <c r="V992" s="144">
        <v>1</v>
      </c>
      <c r="W992" s="144">
        <v>6</v>
      </c>
      <c r="X992" s="144">
        <v>1</v>
      </c>
      <c r="Y992" s="144">
        <v>1</v>
      </c>
      <c r="Z992" s="144">
        <v>0</v>
      </c>
      <c r="AA992" s="144">
        <v>0</v>
      </c>
      <c r="AB992" s="144">
        <v>1</v>
      </c>
      <c r="AC992" s="144">
        <v>0</v>
      </c>
      <c r="AD992" s="144">
        <v>0</v>
      </c>
      <c r="AE992" s="144">
        <v>1</v>
      </c>
      <c r="AF992" s="13">
        <v>26</v>
      </c>
    </row>
    <row r="993" spans="1:32" s="13" customFormat="1" ht="13.7" customHeight="1" x14ac:dyDescent="0.15">
      <c r="A993" s="9" t="s">
        <v>1118</v>
      </c>
      <c r="B993" s="9" t="s">
        <v>886</v>
      </c>
      <c r="C993" s="10" t="s">
        <v>897</v>
      </c>
      <c r="D993" s="12">
        <v>1</v>
      </c>
      <c r="E993" s="12">
        <v>0</v>
      </c>
      <c r="F993" s="12">
        <v>1</v>
      </c>
      <c r="G993" s="12">
        <v>1</v>
      </c>
      <c r="H993" s="12">
        <v>0</v>
      </c>
      <c r="I993" s="12">
        <v>22</v>
      </c>
      <c r="J993" s="12">
        <v>0</v>
      </c>
      <c r="K993" s="12">
        <v>1</v>
      </c>
      <c r="L993" s="12">
        <v>0</v>
      </c>
      <c r="M993" s="12">
        <v>0</v>
      </c>
      <c r="N993" s="12">
        <v>0</v>
      </c>
      <c r="O993" s="12">
        <v>11</v>
      </c>
      <c r="P993" s="12">
        <v>15</v>
      </c>
      <c r="Q993" s="144">
        <v>26</v>
      </c>
      <c r="R993" s="144">
        <v>2</v>
      </c>
      <c r="S993" s="144">
        <v>0</v>
      </c>
      <c r="T993" s="144">
        <v>2</v>
      </c>
      <c r="U993" s="144">
        <v>4</v>
      </c>
      <c r="V993" s="144">
        <v>1</v>
      </c>
      <c r="W993" s="144">
        <v>6</v>
      </c>
      <c r="X993" s="144">
        <v>1</v>
      </c>
      <c r="Y993" s="144">
        <v>1</v>
      </c>
      <c r="Z993" s="144">
        <v>0</v>
      </c>
      <c r="AA993" s="144">
        <v>0</v>
      </c>
      <c r="AB993" s="144">
        <v>1</v>
      </c>
      <c r="AC993" s="144">
        <v>0</v>
      </c>
      <c r="AD993" s="144">
        <v>0</v>
      </c>
      <c r="AE993" s="144">
        <v>1</v>
      </c>
      <c r="AF993" s="13">
        <v>27</v>
      </c>
    </row>
    <row r="994" spans="1:32" s="5" customFormat="1" ht="13.7" customHeight="1" x14ac:dyDescent="0.15">
      <c r="A994" s="9" t="s">
        <v>1118</v>
      </c>
      <c r="B994" s="9" t="s">
        <v>886</v>
      </c>
      <c r="C994" s="10" t="s">
        <v>898</v>
      </c>
      <c r="D994" s="12">
        <v>1</v>
      </c>
      <c r="E994" s="12">
        <v>0</v>
      </c>
      <c r="F994" s="12">
        <v>1</v>
      </c>
      <c r="G994" s="12">
        <v>1</v>
      </c>
      <c r="H994" s="12">
        <v>0</v>
      </c>
      <c r="I994" s="12">
        <v>33</v>
      </c>
      <c r="J994" s="12">
        <v>0</v>
      </c>
      <c r="K994" s="12">
        <v>2</v>
      </c>
      <c r="L994" s="12">
        <v>0</v>
      </c>
      <c r="M994" s="12">
        <v>0</v>
      </c>
      <c r="N994" s="12">
        <v>0</v>
      </c>
      <c r="O994" s="12">
        <v>14</v>
      </c>
      <c r="P994" s="12">
        <v>24</v>
      </c>
      <c r="Q994" s="144">
        <v>38</v>
      </c>
      <c r="R994" s="144">
        <v>2</v>
      </c>
      <c r="S994" s="144">
        <v>0</v>
      </c>
      <c r="T994" s="144">
        <v>2</v>
      </c>
      <c r="U994" s="144">
        <v>4</v>
      </c>
      <c r="V994" s="144">
        <v>1</v>
      </c>
      <c r="W994" s="144">
        <v>6</v>
      </c>
      <c r="X994" s="144">
        <v>1</v>
      </c>
      <c r="Y994" s="144">
        <v>1</v>
      </c>
      <c r="Z994" s="144">
        <v>0</v>
      </c>
      <c r="AA994" s="144">
        <v>0</v>
      </c>
      <c r="AB994" s="144">
        <v>1</v>
      </c>
      <c r="AC994" s="144">
        <v>0</v>
      </c>
      <c r="AD994" s="144">
        <v>0</v>
      </c>
      <c r="AE994" s="144">
        <v>1</v>
      </c>
      <c r="AF994" s="5">
        <v>28</v>
      </c>
    </row>
    <row r="995" spans="1:32" s="13" customFormat="1" ht="13.7" customHeight="1" x14ac:dyDescent="0.15">
      <c r="A995" s="9" t="s">
        <v>1118</v>
      </c>
      <c r="B995" s="9" t="s">
        <v>886</v>
      </c>
      <c r="C995" s="10" t="s">
        <v>899</v>
      </c>
      <c r="D995" s="12">
        <v>1</v>
      </c>
      <c r="E995" s="12">
        <v>0</v>
      </c>
      <c r="F995" s="12">
        <v>1</v>
      </c>
      <c r="G995" s="12">
        <v>0</v>
      </c>
      <c r="H995" s="12">
        <v>0</v>
      </c>
      <c r="I995" s="12">
        <v>26</v>
      </c>
      <c r="J995" s="12">
        <v>1</v>
      </c>
      <c r="K995" s="12">
        <v>1</v>
      </c>
      <c r="L995" s="12">
        <v>0</v>
      </c>
      <c r="M995" s="12">
        <v>0</v>
      </c>
      <c r="N995" s="12">
        <v>0</v>
      </c>
      <c r="O995" s="12">
        <v>13</v>
      </c>
      <c r="P995" s="12">
        <v>17</v>
      </c>
      <c r="Q995" s="144">
        <v>30</v>
      </c>
      <c r="R995" s="144">
        <v>1</v>
      </c>
      <c r="S995" s="144">
        <v>0</v>
      </c>
      <c r="T995" s="144">
        <v>2</v>
      </c>
      <c r="U995" s="144">
        <v>3</v>
      </c>
      <c r="V995" s="144">
        <v>1</v>
      </c>
      <c r="W995" s="144">
        <v>6</v>
      </c>
      <c r="X995" s="144">
        <v>1</v>
      </c>
      <c r="Y995" s="144">
        <v>1</v>
      </c>
      <c r="Z995" s="144">
        <v>0</v>
      </c>
      <c r="AA995" s="144">
        <v>0</v>
      </c>
      <c r="AB995" s="144">
        <v>1</v>
      </c>
      <c r="AC995" s="144">
        <v>0</v>
      </c>
      <c r="AD995" s="144">
        <v>0</v>
      </c>
      <c r="AE995" s="144">
        <v>1</v>
      </c>
      <c r="AF995" s="13">
        <v>29</v>
      </c>
    </row>
    <row r="996" spans="1:32" s="13" customFormat="1" ht="13.7" customHeight="1" x14ac:dyDescent="0.15">
      <c r="A996" s="9" t="s">
        <v>1118</v>
      </c>
      <c r="B996" s="9" t="s">
        <v>886</v>
      </c>
      <c r="C996" s="10" t="s">
        <v>729</v>
      </c>
      <c r="D996" s="12">
        <v>1</v>
      </c>
      <c r="E996" s="12">
        <v>0</v>
      </c>
      <c r="F996" s="12">
        <v>1</v>
      </c>
      <c r="G996" s="12">
        <v>0</v>
      </c>
      <c r="H996" s="12">
        <v>0</v>
      </c>
      <c r="I996" s="12">
        <v>22</v>
      </c>
      <c r="J996" s="12">
        <v>0</v>
      </c>
      <c r="K996" s="12">
        <v>1</v>
      </c>
      <c r="L996" s="12">
        <v>0</v>
      </c>
      <c r="M996" s="12">
        <v>1</v>
      </c>
      <c r="N996" s="12">
        <v>0</v>
      </c>
      <c r="O996" s="12">
        <v>12</v>
      </c>
      <c r="P996" s="12">
        <v>14</v>
      </c>
      <c r="Q996" s="144">
        <v>26</v>
      </c>
      <c r="R996" s="144">
        <v>3</v>
      </c>
      <c r="S996" s="144">
        <v>0</v>
      </c>
      <c r="T996" s="144">
        <v>1</v>
      </c>
      <c r="U996" s="144">
        <v>4</v>
      </c>
      <c r="V996" s="144">
        <v>1</v>
      </c>
      <c r="W996" s="144">
        <v>6</v>
      </c>
      <c r="X996" s="144">
        <v>1</v>
      </c>
      <c r="Y996" s="144">
        <v>1</v>
      </c>
      <c r="Z996" s="144">
        <v>0</v>
      </c>
      <c r="AA996" s="144">
        <v>0</v>
      </c>
      <c r="AB996" s="144">
        <v>0</v>
      </c>
      <c r="AC996" s="144">
        <v>0</v>
      </c>
      <c r="AD996" s="144">
        <v>0</v>
      </c>
      <c r="AE996" s="144">
        <v>0</v>
      </c>
      <c r="AF996" s="13">
        <v>30</v>
      </c>
    </row>
    <row r="997" spans="1:32" s="21" customFormat="1" ht="13.7" customHeight="1" x14ac:dyDescent="0.15">
      <c r="A997" s="9" t="s">
        <v>1118</v>
      </c>
      <c r="B997" s="9" t="s">
        <v>886</v>
      </c>
      <c r="C997" s="10" t="s">
        <v>900</v>
      </c>
      <c r="D997" s="12">
        <v>1</v>
      </c>
      <c r="E997" s="12">
        <v>0</v>
      </c>
      <c r="F997" s="12">
        <v>1</v>
      </c>
      <c r="G997" s="12">
        <v>1</v>
      </c>
      <c r="H997" s="12">
        <v>0</v>
      </c>
      <c r="I997" s="12">
        <v>31</v>
      </c>
      <c r="J997" s="12">
        <v>0</v>
      </c>
      <c r="K997" s="12">
        <v>1</v>
      </c>
      <c r="L997" s="12">
        <v>0</v>
      </c>
      <c r="M997" s="12">
        <v>0</v>
      </c>
      <c r="N997" s="12">
        <v>0</v>
      </c>
      <c r="O997" s="12">
        <v>13</v>
      </c>
      <c r="P997" s="12">
        <v>22</v>
      </c>
      <c r="Q997" s="144">
        <v>35</v>
      </c>
      <c r="R997" s="144">
        <v>1</v>
      </c>
      <c r="S997" s="144">
        <v>0</v>
      </c>
      <c r="T997" s="144">
        <v>5</v>
      </c>
      <c r="U997" s="144">
        <v>6</v>
      </c>
      <c r="V997" s="144">
        <v>1</v>
      </c>
      <c r="W997" s="144">
        <v>6</v>
      </c>
      <c r="X997" s="144">
        <v>1</v>
      </c>
      <c r="Y997" s="144">
        <v>1</v>
      </c>
      <c r="Z997" s="144">
        <v>0</v>
      </c>
      <c r="AA997" s="144">
        <v>1</v>
      </c>
      <c r="AB997" s="144">
        <v>2</v>
      </c>
      <c r="AC997" s="144">
        <v>0</v>
      </c>
      <c r="AD997" s="144">
        <v>0</v>
      </c>
      <c r="AE997" s="144">
        <v>2</v>
      </c>
      <c r="AF997" s="21">
        <v>31</v>
      </c>
    </row>
    <row r="998" spans="1:32" s="13" customFormat="1" ht="13.7" customHeight="1" x14ac:dyDescent="0.15">
      <c r="A998" s="9" t="s">
        <v>1118</v>
      </c>
      <c r="B998" s="9" t="s">
        <v>886</v>
      </c>
      <c r="C998" s="10" t="s">
        <v>901</v>
      </c>
      <c r="D998" s="12">
        <v>1</v>
      </c>
      <c r="E998" s="12">
        <v>0</v>
      </c>
      <c r="F998" s="12">
        <v>1</v>
      </c>
      <c r="G998" s="12">
        <v>0</v>
      </c>
      <c r="H998" s="12">
        <v>0</v>
      </c>
      <c r="I998" s="12">
        <v>25</v>
      </c>
      <c r="J998" s="12">
        <v>0</v>
      </c>
      <c r="K998" s="12">
        <v>1</v>
      </c>
      <c r="L998" s="12">
        <v>0</v>
      </c>
      <c r="M998" s="12">
        <v>0</v>
      </c>
      <c r="N998" s="12">
        <v>0</v>
      </c>
      <c r="O998" s="12">
        <v>12</v>
      </c>
      <c r="P998" s="12">
        <v>16</v>
      </c>
      <c r="Q998" s="144">
        <v>28</v>
      </c>
      <c r="R998" s="144">
        <v>1</v>
      </c>
      <c r="S998" s="144">
        <v>0</v>
      </c>
      <c r="T998" s="144">
        <v>2</v>
      </c>
      <c r="U998" s="144">
        <v>3</v>
      </c>
      <c r="V998" s="144">
        <v>1</v>
      </c>
      <c r="W998" s="144">
        <v>3</v>
      </c>
      <c r="X998" s="144">
        <v>1</v>
      </c>
      <c r="Y998" s="144">
        <v>1</v>
      </c>
      <c r="Z998" s="144">
        <v>0</v>
      </c>
      <c r="AA998" s="144">
        <v>1</v>
      </c>
      <c r="AB998" s="144">
        <v>1</v>
      </c>
      <c r="AC998" s="144">
        <v>0</v>
      </c>
      <c r="AD998" s="144">
        <v>0</v>
      </c>
      <c r="AE998" s="144">
        <v>1</v>
      </c>
      <c r="AF998" s="13">
        <v>32</v>
      </c>
    </row>
    <row r="999" spans="1:32" s="13" customFormat="1" ht="13.7" customHeight="1" x14ac:dyDescent="0.15">
      <c r="A999" s="9" t="s">
        <v>1118</v>
      </c>
      <c r="B999" s="9" t="s">
        <v>886</v>
      </c>
      <c r="C999" s="10" t="s">
        <v>562</v>
      </c>
      <c r="D999" s="12">
        <v>1</v>
      </c>
      <c r="E999" s="12">
        <v>0</v>
      </c>
      <c r="F999" s="12">
        <v>1</v>
      </c>
      <c r="G999" s="12">
        <v>0</v>
      </c>
      <c r="H999" s="12">
        <v>0</v>
      </c>
      <c r="I999" s="12">
        <v>20</v>
      </c>
      <c r="J999" s="12">
        <v>0</v>
      </c>
      <c r="K999" s="12">
        <v>1</v>
      </c>
      <c r="L999" s="12">
        <v>0</v>
      </c>
      <c r="M999" s="12">
        <v>0</v>
      </c>
      <c r="N999" s="12">
        <v>0</v>
      </c>
      <c r="O999" s="12">
        <v>9</v>
      </c>
      <c r="P999" s="12">
        <v>14</v>
      </c>
      <c r="Q999" s="144">
        <v>23</v>
      </c>
      <c r="R999" s="144">
        <v>1</v>
      </c>
      <c r="S999" s="144">
        <v>0</v>
      </c>
      <c r="T999" s="144">
        <v>3</v>
      </c>
      <c r="U999" s="144">
        <v>4</v>
      </c>
      <c r="V999" s="144">
        <v>1</v>
      </c>
      <c r="W999" s="144">
        <v>0</v>
      </c>
      <c r="X999" s="144">
        <v>1</v>
      </c>
      <c r="Y999" s="144">
        <v>0</v>
      </c>
      <c r="Z999" s="144">
        <v>0</v>
      </c>
      <c r="AA999" s="144">
        <v>1</v>
      </c>
      <c r="AB999" s="144">
        <v>1</v>
      </c>
      <c r="AC999" s="144">
        <v>0</v>
      </c>
      <c r="AD999" s="144">
        <v>0</v>
      </c>
      <c r="AE999" s="144">
        <v>1</v>
      </c>
      <c r="AF999" s="13">
        <v>33</v>
      </c>
    </row>
    <row r="1000" spans="1:32" s="5" customFormat="1" ht="13.7" customHeight="1" x14ac:dyDescent="0.15">
      <c r="A1000" s="9" t="s">
        <v>1118</v>
      </c>
      <c r="B1000" s="9" t="s">
        <v>886</v>
      </c>
      <c r="C1000" s="10" t="s">
        <v>241</v>
      </c>
      <c r="D1000" s="12">
        <v>1</v>
      </c>
      <c r="E1000" s="12">
        <v>0</v>
      </c>
      <c r="F1000" s="12">
        <v>1</v>
      </c>
      <c r="G1000" s="12">
        <v>0</v>
      </c>
      <c r="H1000" s="12">
        <v>0</v>
      </c>
      <c r="I1000" s="12">
        <v>23</v>
      </c>
      <c r="J1000" s="12">
        <v>0</v>
      </c>
      <c r="K1000" s="12">
        <v>1</v>
      </c>
      <c r="L1000" s="12">
        <v>0</v>
      </c>
      <c r="M1000" s="12">
        <v>0</v>
      </c>
      <c r="N1000" s="12">
        <v>1</v>
      </c>
      <c r="O1000" s="12">
        <v>12</v>
      </c>
      <c r="P1000" s="12">
        <v>15</v>
      </c>
      <c r="Q1000" s="144">
        <v>27</v>
      </c>
      <c r="R1000" s="144">
        <v>1</v>
      </c>
      <c r="S1000" s="144">
        <v>0</v>
      </c>
      <c r="T1000" s="144">
        <v>0</v>
      </c>
      <c r="U1000" s="144">
        <v>1</v>
      </c>
      <c r="V1000" s="144">
        <v>1</v>
      </c>
      <c r="W1000" s="144">
        <v>6</v>
      </c>
      <c r="X1000" s="144">
        <v>1</v>
      </c>
      <c r="Y1000" s="144">
        <v>1</v>
      </c>
      <c r="Z1000" s="144">
        <v>0</v>
      </c>
      <c r="AA1000" s="144">
        <v>0</v>
      </c>
      <c r="AB1000" s="144">
        <v>1</v>
      </c>
      <c r="AC1000" s="144">
        <v>0</v>
      </c>
      <c r="AD1000" s="144">
        <v>0</v>
      </c>
      <c r="AE1000" s="144">
        <v>1</v>
      </c>
      <c r="AF1000" s="5">
        <v>34</v>
      </c>
    </row>
    <row r="1001" spans="1:32" s="13" customFormat="1" ht="13.7" customHeight="1" x14ac:dyDescent="0.15">
      <c r="A1001" s="9" t="s">
        <v>1118</v>
      </c>
      <c r="B1001" s="9" t="s">
        <v>886</v>
      </c>
      <c r="C1001" s="10" t="s">
        <v>257</v>
      </c>
      <c r="D1001" s="12">
        <v>1</v>
      </c>
      <c r="E1001" s="12">
        <v>0</v>
      </c>
      <c r="F1001" s="12">
        <v>1</v>
      </c>
      <c r="G1001" s="12">
        <v>0</v>
      </c>
      <c r="H1001" s="12">
        <v>0</v>
      </c>
      <c r="I1001" s="12">
        <v>18</v>
      </c>
      <c r="J1001" s="12">
        <v>0</v>
      </c>
      <c r="K1001" s="12">
        <v>1</v>
      </c>
      <c r="L1001" s="12">
        <v>0</v>
      </c>
      <c r="M1001" s="12">
        <v>0</v>
      </c>
      <c r="N1001" s="12">
        <v>0</v>
      </c>
      <c r="O1001" s="12">
        <v>5</v>
      </c>
      <c r="P1001" s="12">
        <v>16</v>
      </c>
      <c r="Q1001" s="144">
        <v>21</v>
      </c>
      <c r="R1001" s="144">
        <v>1</v>
      </c>
      <c r="S1001" s="144">
        <v>0</v>
      </c>
      <c r="T1001" s="144">
        <v>2</v>
      </c>
      <c r="U1001" s="144">
        <v>3</v>
      </c>
      <c r="V1001" s="144">
        <v>1</v>
      </c>
      <c r="W1001" s="144">
        <v>1</v>
      </c>
      <c r="X1001" s="144">
        <v>1</v>
      </c>
      <c r="Y1001" s="144">
        <v>1</v>
      </c>
      <c r="Z1001" s="144">
        <v>0</v>
      </c>
      <c r="AA1001" s="144">
        <v>0</v>
      </c>
      <c r="AB1001" s="144">
        <v>2</v>
      </c>
      <c r="AC1001" s="144">
        <v>0</v>
      </c>
      <c r="AD1001" s="144">
        <v>0</v>
      </c>
      <c r="AE1001" s="144">
        <v>2</v>
      </c>
      <c r="AF1001" s="13">
        <v>35</v>
      </c>
    </row>
    <row r="1002" spans="1:32" s="13" customFormat="1" ht="13.7" customHeight="1" x14ac:dyDescent="0.15">
      <c r="A1002" s="9" t="s">
        <v>1118</v>
      </c>
      <c r="B1002" s="9" t="s">
        <v>886</v>
      </c>
      <c r="C1002" s="10" t="s">
        <v>1045</v>
      </c>
      <c r="D1002" s="12">
        <v>1</v>
      </c>
      <c r="E1002" s="12">
        <v>0</v>
      </c>
      <c r="F1002" s="12">
        <v>1</v>
      </c>
      <c r="G1002" s="12">
        <v>0</v>
      </c>
      <c r="H1002" s="12">
        <v>0</v>
      </c>
      <c r="I1002" s="12">
        <v>27</v>
      </c>
      <c r="J1002" s="12">
        <v>0</v>
      </c>
      <c r="K1002" s="12">
        <v>1</v>
      </c>
      <c r="L1002" s="12">
        <v>0</v>
      </c>
      <c r="M1002" s="12">
        <v>0</v>
      </c>
      <c r="N1002" s="12">
        <v>0</v>
      </c>
      <c r="O1002" s="12">
        <v>12</v>
      </c>
      <c r="P1002" s="12">
        <v>18</v>
      </c>
      <c r="Q1002" s="144">
        <v>30</v>
      </c>
      <c r="R1002" s="144">
        <v>1</v>
      </c>
      <c r="S1002" s="144">
        <v>0</v>
      </c>
      <c r="T1002" s="144">
        <v>2</v>
      </c>
      <c r="U1002" s="144">
        <v>3</v>
      </c>
      <c r="V1002" s="144">
        <v>1</v>
      </c>
      <c r="W1002" s="144">
        <v>6</v>
      </c>
      <c r="X1002" s="144">
        <v>1</v>
      </c>
      <c r="Y1002" s="144">
        <v>1</v>
      </c>
      <c r="Z1002" s="144">
        <v>0</v>
      </c>
      <c r="AA1002" s="144">
        <v>0</v>
      </c>
      <c r="AB1002" s="144">
        <v>2</v>
      </c>
      <c r="AC1002" s="144">
        <v>0</v>
      </c>
      <c r="AD1002" s="144">
        <v>0</v>
      </c>
      <c r="AE1002" s="144">
        <v>2</v>
      </c>
      <c r="AF1002" s="13">
        <v>36</v>
      </c>
    </row>
    <row r="1003" spans="1:32" s="5" customFormat="1" ht="13.7" customHeight="1" x14ac:dyDescent="0.15">
      <c r="A1003" s="9" t="s">
        <v>1118</v>
      </c>
      <c r="B1003" s="9" t="s">
        <v>886</v>
      </c>
      <c r="C1003" s="10" t="s">
        <v>41</v>
      </c>
      <c r="D1003" s="12">
        <v>1</v>
      </c>
      <c r="E1003" s="12">
        <v>0</v>
      </c>
      <c r="F1003" s="12">
        <v>1</v>
      </c>
      <c r="G1003" s="12">
        <v>0</v>
      </c>
      <c r="H1003" s="12">
        <v>0</v>
      </c>
      <c r="I1003" s="12">
        <v>24</v>
      </c>
      <c r="J1003" s="12">
        <v>0</v>
      </c>
      <c r="K1003" s="12">
        <v>1</v>
      </c>
      <c r="L1003" s="12">
        <v>0</v>
      </c>
      <c r="M1003" s="12">
        <v>0</v>
      </c>
      <c r="N1003" s="12">
        <v>0</v>
      </c>
      <c r="O1003" s="12">
        <v>10</v>
      </c>
      <c r="P1003" s="12">
        <v>17</v>
      </c>
      <c r="Q1003" s="144">
        <v>27</v>
      </c>
      <c r="R1003" s="144">
        <v>1</v>
      </c>
      <c r="S1003" s="144">
        <v>0</v>
      </c>
      <c r="T1003" s="144">
        <v>3</v>
      </c>
      <c r="U1003" s="144">
        <v>4</v>
      </c>
      <c r="V1003" s="144">
        <v>1</v>
      </c>
      <c r="W1003" s="144">
        <v>5</v>
      </c>
      <c r="X1003" s="144">
        <v>1</v>
      </c>
      <c r="Y1003" s="144">
        <v>1</v>
      </c>
      <c r="Z1003" s="144">
        <v>0</v>
      </c>
      <c r="AA1003" s="144">
        <v>0</v>
      </c>
      <c r="AB1003" s="144">
        <v>0</v>
      </c>
      <c r="AC1003" s="144">
        <v>0</v>
      </c>
      <c r="AD1003" s="144">
        <v>0</v>
      </c>
      <c r="AE1003" s="144">
        <v>0</v>
      </c>
      <c r="AF1003" s="5">
        <v>37</v>
      </c>
    </row>
    <row r="1004" spans="1:32" s="13" customFormat="1" ht="13.7" customHeight="1" x14ac:dyDescent="0.15">
      <c r="A1004" s="9" t="s">
        <v>1118</v>
      </c>
      <c r="B1004" s="9" t="s">
        <v>886</v>
      </c>
      <c r="C1004" s="10" t="s">
        <v>70</v>
      </c>
      <c r="D1004" s="12">
        <v>1</v>
      </c>
      <c r="E1004" s="12">
        <v>0</v>
      </c>
      <c r="F1004" s="12">
        <v>1</v>
      </c>
      <c r="G1004" s="12">
        <v>0</v>
      </c>
      <c r="H1004" s="12">
        <v>0</v>
      </c>
      <c r="I1004" s="12">
        <v>14</v>
      </c>
      <c r="J1004" s="12">
        <v>0</v>
      </c>
      <c r="K1004" s="12">
        <v>1</v>
      </c>
      <c r="L1004" s="12">
        <v>0</v>
      </c>
      <c r="M1004" s="12">
        <v>0</v>
      </c>
      <c r="N1004" s="12">
        <v>0</v>
      </c>
      <c r="O1004" s="12">
        <v>9</v>
      </c>
      <c r="P1004" s="12">
        <v>8</v>
      </c>
      <c r="Q1004" s="144">
        <v>17</v>
      </c>
      <c r="R1004" s="144">
        <v>1</v>
      </c>
      <c r="S1004" s="144">
        <v>0</v>
      </c>
      <c r="T1004" s="144">
        <v>3</v>
      </c>
      <c r="U1004" s="144">
        <v>4</v>
      </c>
      <c r="V1004" s="144">
        <v>1</v>
      </c>
      <c r="W1004" s="144">
        <v>1</v>
      </c>
      <c r="X1004" s="144">
        <v>1</v>
      </c>
      <c r="Y1004" s="144">
        <v>1</v>
      </c>
      <c r="Z1004" s="144">
        <v>0</v>
      </c>
      <c r="AA1004" s="144">
        <v>0</v>
      </c>
      <c r="AB1004" s="144">
        <v>0</v>
      </c>
      <c r="AC1004" s="144">
        <v>0</v>
      </c>
      <c r="AD1004" s="144">
        <v>0</v>
      </c>
      <c r="AE1004" s="144">
        <v>0</v>
      </c>
      <c r="AF1004" s="13">
        <v>38</v>
      </c>
    </row>
    <row r="1005" spans="1:32" s="13" customFormat="1" ht="13.7" customHeight="1" x14ac:dyDescent="0.15">
      <c r="A1005" s="14"/>
      <c r="B1005" s="14" t="s">
        <v>1073</v>
      </c>
      <c r="C1005" s="14">
        <f>COUNTA(C979:C1004)</f>
        <v>26</v>
      </c>
      <c r="D1005" s="16">
        <f>SUM(D979:D1004)</f>
        <v>26</v>
      </c>
      <c r="E1005" s="16">
        <f t="shared" ref="E1005:AE1005" si="569">SUM(E979:E1004)</f>
        <v>0</v>
      </c>
      <c r="F1005" s="16">
        <f t="shared" si="569"/>
        <v>26</v>
      </c>
      <c r="G1005" s="16">
        <f t="shared" si="569"/>
        <v>7</v>
      </c>
      <c r="H1005" s="16">
        <f t="shared" si="569"/>
        <v>0</v>
      </c>
      <c r="I1005" s="16">
        <f t="shared" si="569"/>
        <v>540</v>
      </c>
      <c r="J1005" s="16">
        <f t="shared" ref="J1005" si="570">SUM(J979:J1004)</f>
        <v>3</v>
      </c>
      <c r="K1005" s="16">
        <f t="shared" si="569"/>
        <v>27</v>
      </c>
      <c r="L1005" s="16">
        <f t="shared" ref="L1005" si="571">SUM(L979:L1004)</f>
        <v>0</v>
      </c>
      <c r="M1005" s="16">
        <f t="shared" si="569"/>
        <v>2</v>
      </c>
      <c r="N1005" s="16">
        <f t="shared" si="569"/>
        <v>1</v>
      </c>
      <c r="O1005" s="16">
        <f t="shared" si="569"/>
        <v>253</v>
      </c>
      <c r="P1005" s="16">
        <f t="shared" si="569"/>
        <v>379</v>
      </c>
      <c r="Q1005" s="16">
        <f t="shared" si="569"/>
        <v>632</v>
      </c>
      <c r="R1005" s="16">
        <f t="shared" si="569"/>
        <v>30</v>
      </c>
      <c r="S1005" s="16">
        <f t="shared" si="569"/>
        <v>0</v>
      </c>
      <c r="T1005" s="16">
        <f t="shared" si="569"/>
        <v>50</v>
      </c>
      <c r="U1005" s="16">
        <f t="shared" si="569"/>
        <v>80</v>
      </c>
      <c r="V1005" s="16">
        <f t="shared" si="569"/>
        <v>26</v>
      </c>
      <c r="W1005" s="16">
        <f t="shared" si="569"/>
        <v>92</v>
      </c>
      <c r="X1005" s="16">
        <f t="shared" si="569"/>
        <v>26</v>
      </c>
      <c r="Y1005" s="16">
        <f t="shared" si="569"/>
        <v>20</v>
      </c>
      <c r="Z1005" s="16">
        <f t="shared" si="569"/>
        <v>0</v>
      </c>
      <c r="AA1005" s="16">
        <f t="shared" si="569"/>
        <v>6</v>
      </c>
      <c r="AB1005" s="16">
        <f t="shared" si="569"/>
        <v>21</v>
      </c>
      <c r="AC1005" s="16">
        <f t="shared" ref="AC1005" si="572">SUM(AC979:AC1004)</f>
        <v>0</v>
      </c>
      <c r="AD1005" s="16">
        <f t="shared" si="569"/>
        <v>0</v>
      </c>
      <c r="AE1005" s="16">
        <f t="shared" si="569"/>
        <v>21</v>
      </c>
      <c r="AF1005" s="13">
        <v>39</v>
      </c>
    </row>
    <row r="1006" spans="1:32" s="5" customFormat="1" ht="13.7" customHeight="1" x14ac:dyDescent="0.15">
      <c r="A1006" s="9" t="s">
        <v>1118</v>
      </c>
      <c r="B1006" s="9" t="s">
        <v>175</v>
      </c>
      <c r="C1006" s="10" t="s">
        <v>176</v>
      </c>
      <c r="D1006" s="147">
        <v>1</v>
      </c>
      <c r="E1006" s="12">
        <v>0</v>
      </c>
      <c r="F1006" s="12">
        <v>3</v>
      </c>
      <c r="G1006" s="12">
        <v>2</v>
      </c>
      <c r="H1006" s="12">
        <v>0</v>
      </c>
      <c r="I1006" s="12">
        <v>42</v>
      </c>
      <c r="J1006" s="12">
        <v>0</v>
      </c>
      <c r="K1006" s="12">
        <v>1</v>
      </c>
      <c r="L1006" s="12">
        <v>0</v>
      </c>
      <c r="M1006" s="12">
        <v>1</v>
      </c>
      <c r="N1006" s="12">
        <v>2</v>
      </c>
      <c r="O1006" s="12">
        <v>27</v>
      </c>
      <c r="P1006" s="12">
        <v>25</v>
      </c>
      <c r="Q1006" s="144">
        <v>52</v>
      </c>
      <c r="R1006" s="144">
        <v>1</v>
      </c>
      <c r="S1006" s="144">
        <v>0</v>
      </c>
      <c r="T1006" s="144">
        <v>1</v>
      </c>
      <c r="U1006" s="144">
        <v>2</v>
      </c>
      <c r="V1006" s="144">
        <v>1</v>
      </c>
      <c r="W1006" s="144">
        <v>6</v>
      </c>
      <c r="X1006" s="144">
        <v>1</v>
      </c>
      <c r="Y1006" s="144">
        <v>1</v>
      </c>
      <c r="Z1006" s="144">
        <v>3</v>
      </c>
      <c r="AA1006" s="144">
        <v>2</v>
      </c>
      <c r="AB1006" s="144">
        <v>0</v>
      </c>
      <c r="AC1006" s="144">
        <v>0</v>
      </c>
      <c r="AD1006" s="144">
        <v>1</v>
      </c>
      <c r="AE1006" s="144">
        <v>0</v>
      </c>
      <c r="AF1006" s="5">
        <v>40</v>
      </c>
    </row>
    <row r="1007" spans="1:32" s="13" customFormat="1" ht="13.7" customHeight="1" x14ac:dyDescent="0.15">
      <c r="A1007" s="9" t="s">
        <v>1118</v>
      </c>
      <c r="B1007" s="9" t="s">
        <v>175</v>
      </c>
      <c r="C1007" s="10" t="s">
        <v>177</v>
      </c>
      <c r="D1007" s="12">
        <v>1</v>
      </c>
      <c r="E1007" s="12">
        <v>0</v>
      </c>
      <c r="F1007" s="12">
        <v>1</v>
      </c>
      <c r="G1007" s="12">
        <v>0</v>
      </c>
      <c r="H1007" s="12">
        <v>0</v>
      </c>
      <c r="I1007" s="12">
        <v>27</v>
      </c>
      <c r="J1007" s="12">
        <v>0</v>
      </c>
      <c r="K1007" s="12">
        <v>1</v>
      </c>
      <c r="L1007" s="12">
        <v>0</v>
      </c>
      <c r="M1007" s="12">
        <v>0</v>
      </c>
      <c r="N1007" s="12">
        <v>0</v>
      </c>
      <c r="O1007" s="12">
        <v>12</v>
      </c>
      <c r="P1007" s="12">
        <v>18</v>
      </c>
      <c r="Q1007" s="144">
        <v>30</v>
      </c>
      <c r="R1007" s="144">
        <v>1</v>
      </c>
      <c r="S1007" s="144">
        <v>0</v>
      </c>
      <c r="T1007" s="144">
        <v>1</v>
      </c>
      <c r="U1007" s="144">
        <v>2</v>
      </c>
      <c r="V1007" s="144">
        <v>1</v>
      </c>
      <c r="W1007" s="144">
        <v>6</v>
      </c>
      <c r="X1007" s="144">
        <v>1</v>
      </c>
      <c r="Y1007" s="144">
        <v>1</v>
      </c>
      <c r="Z1007" s="144">
        <v>0</v>
      </c>
      <c r="AA1007" s="144">
        <v>0</v>
      </c>
      <c r="AB1007" s="144">
        <v>0</v>
      </c>
      <c r="AC1007" s="144">
        <v>0</v>
      </c>
      <c r="AD1007" s="144">
        <v>0</v>
      </c>
      <c r="AE1007" s="144">
        <v>0</v>
      </c>
      <c r="AF1007" s="13">
        <v>41</v>
      </c>
    </row>
    <row r="1008" spans="1:32" s="13" customFormat="1" ht="13.7" customHeight="1" x14ac:dyDescent="0.15">
      <c r="A1008" s="9" t="s">
        <v>1118</v>
      </c>
      <c r="B1008" s="9" t="s">
        <v>175</v>
      </c>
      <c r="C1008" s="10" t="s">
        <v>544</v>
      </c>
      <c r="D1008" s="12">
        <v>1</v>
      </c>
      <c r="E1008" s="12">
        <v>0</v>
      </c>
      <c r="F1008" s="12">
        <v>1</v>
      </c>
      <c r="G1008" s="12">
        <v>0</v>
      </c>
      <c r="H1008" s="12">
        <v>0</v>
      </c>
      <c r="I1008" s="12">
        <v>13</v>
      </c>
      <c r="J1008" s="12">
        <v>0</v>
      </c>
      <c r="K1008" s="12">
        <v>1</v>
      </c>
      <c r="L1008" s="12">
        <v>0</v>
      </c>
      <c r="M1008" s="12">
        <v>0</v>
      </c>
      <c r="N1008" s="12">
        <v>0</v>
      </c>
      <c r="O1008" s="12">
        <v>7</v>
      </c>
      <c r="P1008" s="12">
        <v>9</v>
      </c>
      <c r="Q1008" s="144">
        <v>16</v>
      </c>
      <c r="R1008" s="144">
        <v>1</v>
      </c>
      <c r="S1008" s="144">
        <v>0</v>
      </c>
      <c r="T1008" s="144">
        <v>1</v>
      </c>
      <c r="U1008" s="144">
        <v>2</v>
      </c>
      <c r="V1008" s="144">
        <v>1</v>
      </c>
      <c r="W1008" s="144">
        <v>1</v>
      </c>
      <c r="X1008" s="144">
        <v>1</v>
      </c>
      <c r="Y1008" s="144">
        <v>0</v>
      </c>
      <c r="Z1008" s="144">
        <v>0</v>
      </c>
      <c r="AA1008" s="144">
        <v>0</v>
      </c>
      <c r="AB1008" s="144">
        <v>0</v>
      </c>
      <c r="AC1008" s="144">
        <v>0</v>
      </c>
      <c r="AD1008" s="144">
        <v>0</v>
      </c>
      <c r="AE1008" s="144">
        <v>0</v>
      </c>
      <c r="AF1008" s="13">
        <v>42</v>
      </c>
    </row>
    <row r="1009" spans="1:32" s="13" customFormat="1" ht="13.7" customHeight="1" x14ac:dyDescent="0.15">
      <c r="A1009" s="9" t="s">
        <v>1118</v>
      </c>
      <c r="B1009" s="9" t="s">
        <v>175</v>
      </c>
      <c r="C1009" s="10" t="s">
        <v>178</v>
      </c>
      <c r="D1009" s="12">
        <v>1</v>
      </c>
      <c r="E1009" s="12">
        <v>0</v>
      </c>
      <c r="F1009" s="12">
        <v>1</v>
      </c>
      <c r="G1009" s="12">
        <v>0</v>
      </c>
      <c r="H1009" s="12">
        <v>0</v>
      </c>
      <c r="I1009" s="12">
        <v>9</v>
      </c>
      <c r="J1009" s="12">
        <v>0</v>
      </c>
      <c r="K1009" s="12">
        <v>1</v>
      </c>
      <c r="L1009" s="12">
        <v>0</v>
      </c>
      <c r="M1009" s="12">
        <v>0</v>
      </c>
      <c r="N1009" s="12">
        <v>0</v>
      </c>
      <c r="O1009" s="12">
        <v>6</v>
      </c>
      <c r="P1009" s="12">
        <v>6</v>
      </c>
      <c r="Q1009" s="144">
        <v>12</v>
      </c>
      <c r="R1009" s="144">
        <v>1</v>
      </c>
      <c r="S1009" s="144">
        <v>0</v>
      </c>
      <c r="T1009" s="144">
        <v>1</v>
      </c>
      <c r="U1009" s="144">
        <v>2</v>
      </c>
      <c r="V1009" s="144">
        <v>1</v>
      </c>
      <c r="W1009" s="144">
        <v>0</v>
      </c>
      <c r="X1009" s="144">
        <v>1</v>
      </c>
      <c r="Y1009" s="144">
        <v>0</v>
      </c>
      <c r="Z1009" s="144">
        <v>0</v>
      </c>
      <c r="AA1009" s="144">
        <v>0</v>
      </c>
      <c r="AB1009" s="144">
        <v>0</v>
      </c>
      <c r="AC1009" s="144">
        <v>0</v>
      </c>
      <c r="AD1009" s="144">
        <v>0</v>
      </c>
      <c r="AE1009" s="144">
        <v>0</v>
      </c>
      <c r="AF1009" s="13">
        <v>43</v>
      </c>
    </row>
    <row r="1010" spans="1:32" s="13" customFormat="1" ht="13.7" customHeight="1" x14ac:dyDescent="0.15">
      <c r="A1010" s="9" t="s">
        <v>1118</v>
      </c>
      <c r="B1010" s="9" t="s">
        <v>175</v>
      </c>
      <c r="C1010" s="10" t="s">
        <v>179</v>
      </c>
      <c r="D1010" s="12">
        <v>1</v>
      </c>
      <c r="E1010" s="12">
        <v>0</v>
      </c>
      <c r="F1010" s="12">
        <v>1</v>
      </c>
      <c r="G1010" s="12">
        <v>0</v>
      </c>
      <c r="H1010" s="12">
        <v>0</v>
      </c>
      <c r="I1010" s="12">
        <v>4</v>
      </c>
      <c r="J1010" s="12">
        <v>0</v>
      </c>
      <c r="K1010" s="12">
        <v>1</v>
      </c>
      <c r="L1010" s="12">
        <v>0</v>
      </c>
      <c r="M1010" s="12">
        <v>0</v>
      </c>
      <c r="N1010" s="12">
        <v>0</v>
      </c>
      <c r="O1010" s="12">
        <v>4</v>
      </c>
      <c r="P1010" s="12">
        <v>3</v>
      </c>
      <c r="Q1010" s="144">
        <v>7</v>
      </c>
      <c r="R1010" s="144">
        <v>1</v>
      </c>
      <c r="S1010" s="144">
        <v>0</v>
      </c>
      <c r="T1010" s="144">
        <v>0</v>
      </c>
      <c r="U1010" s="144">
        <v>1</v>
      </c>
      <c r="V1010" s="144">
        <v>1</v>
      </c>
      <c r="W1010" s="144">
        <v>0</v>
      </c>
      <c r="X1010" s="144">
        <v>1</v>
      </c>
      <c r="Y1010" s="144">
        <v>0</v>
      </c>
      <c r="Z1010" s="144">
        <v>0</v>
      </c>
      <c r="AA1010" s="144">
        <v>0</v>
      </c>
      <c r="AB1010" s="144">
        <v>1</v>
      </c>
      <c r="AC1010" s="144">
        <v>0</v>
      </c>
      <c r="AD1010" s="144">
        <v>0</v>
      </c>
      <c r="AE1010" s="144">
        <v>1</v>
      </c>
      <c r="AF1010" s="13">
        <v>44</v>
      </c>
    </row>
    <row r="1011" spans="1:32" s="13" customFormat="1" ht="13.7" customHeight="1" x14ac:dyDescent="0.15">
      <c r="A1011" s="9" t="s">
        <v>1118</v>
      </c>
      <c r="B1011" s="9" t="s">
        <v>175</v>
      </c>
      <c r="C1011" s="10" t="s">
        <v>180</v>
      </c>
      <c r="D1011" s="12">
        <v>1</v>
      </c>
      <c r="E1011" s="12">
        <v>0</v>
      </c>
      <c r="F1011" s="12">
        <v>1</v>
      </c>
      <c r="G1011" s="12">
        <v>0</v>
      </c>
      <c r="H1011" s="12">
        <v>0</v>
      </c>
      <c r="I1011" s="12">
        <v>5</v>
      </c>
      <c r="J1011" s="12">
        <v>0</v>
      </c>
      <c r="K1011" s="12">
        <v>1</v>
      </c>
      <c r="L1011" s="12">
        <v>0</v>
      </c>
      <c r="M1011" s="12">
        <v>0</v>
      </c>
      <c r="N1011" s="12">
        <v>0</v>
      </c>
      <c r="O1011" s="12">
        <v>5</v>
      </c>
      <c r="P1011" s="12">
        <v>3</v>
      </c>
      <c r="Q1011" s="144">
        <v>8</v>
      </c>
      <c r="R1011" s="144">
        <v>1</v>
      </c>
      <c r="S1011" s="144">
        <v>0</v>
      </c>
      <c r="T1011" s="144">
        <v>0</v>
      </c>
      <c r="U1011" s="144">
        <v>1</v>
      </c>
      <c r="V1011" s="144">
        <v>1</v>
      </c>
      <c r="W1011" s="144">
        <v>0</v>
      </c>
      <c r="X1011" s="144">
        <v>1</v>
      </c>
      <c r="Y1011" s="144">
        <v>0</v>
      </c>
      <c r="Z1011" s="144">
        <v>0</v>
      </c>
      <c r="AA1011" s="144">
        <v>0</v>
      </c>
      <c r="AB1011" s="144">
        <v>0</v>
      </c>
      <c r="AC1011" s="144">
        <v>0</v>
      </c>
      <c r="AD1011" s="144">
        <v>0</v>
      </c>
      <c r="AE1011" s="144">
        <v>0</v>
      </c>
      <c r="AF1011" s="13">
        <v>45</v>
      </c>
    </row>
    <row r="1012" spans="1:32" s="5" customFormat="1" ht="13.7" customHeight="1" x14ac:dyDescent="0.15">
      <c r="A1012" s="9" t="s">
        <v>1118</v>
      </c>
      <c r="B1012" s="9" t="s">
        <v>175</v>
      </c>
      <c r="C1012" s="10" t="s">
        <v>181</v>
      </c>
      <c r="D1012" s="12">
        <v>1</v>
      </c>
      <c r="E1012" s="12">
        <v>0</v>
      </c>
      <c r="F1012" s="12">
        <v>1</v>
      </c>
      <c r="G1012" s="12">
        <v>0</v>
      </c>
      <c r="H1012" s="12">
        <v>0</v>
      </c>
      <c r="I1012" s="12">
        <v>4</v>
      </c>
      <c r="J1012" s="12">
        <v>0</v>
      </c>
      <c r="K1012" s="12">
        <v>1</v>
      </c>
      <c r="L1012" s="12">
        <v>0</v>
      </c>
      <c r="M1012" s="12">
        <v>0</v>
      </c>
      <c r="N1012" s="12">
        <v>0</v>
      </c>
      <c r="O1012" s="12">
        <v>2</v>
      </c>
      <c r="P1012" s="12">
        <v>5</v>
      </c>
      <c r="Q1012" s="144">
        <v>7</v>
      </c>
      <c r="R1012" s="144">
        <v>1</v>
      </c>
      <c r="S1012" s="144">
        <v>0</v>
      </c>
      <c r="T1012" s="144">
        <v>0</v>
      </c>
      <c r="U1012" s="144">
        <v>1</v>
      </c>
      <c r="V1012" s="144">
        <v>1</v>
      </c>
      <c r="W1012" s="144">
        <v>0</v>
      </c>
      <c r="X1012" s="144">
        <v>1</v>
      </c>
      <c r="Y1012" s="144">
        <v>0</v>
      </c>
      <c r="Z1012" s="144">
        <v>0</v>
      </c>
      <c r="AA1012" s="144">
        <v>0</v>
      </c>
      <c r="AB1012" s="144">
        <v>0</v>
      </c>
      <c r="AC1012" s="144">
        <v>0</v>
      </c>
      <c r="AD1012" s="144">
        <v>0</v>
      </c>
      <c r="AE1012" s="144">
        <v>0</v>
      </c>
      <c r="AF1012" s="5">
        <v>46</v>
      </c>
    </row>
    <row r="1013" spans="1:32" s="13" customFormat="1" ht="13.7" customHeight="1" x14ac:dyDescent="0.15">
      <c r="A1013" s="9" t="s">
        <v>1118</v>
      </c>
      <c r="B1013" s="9" t="s">
        <v>175</v>
      </c>
      <c r="C1013" s="10" t="s">
        <v>182</v>
      </c>
      <c r="D1013" s="12">
        <v>1</v>
      </c>
      <c r="E1013" s="12">
        <v>0</v>
      </c>
      <c r="F1013" s="12">
        <v>1</v>
      </c>
      <c r="G1013" s="12">
        <v>1</v>
      </c>
      <c r="H1013" s="12">
        <v>0</v>
      </c>
      <c r="I1013" s="12">
        <v>35</v>
      </c>
      <c r="J1013" s="12">
        <v>0</v>
      </c>
      <c r="K1013" s="12">
        <v>1</v>
      </c>
      <c r="L1013" s="12">
        <v>0</v>
      </c>
      <c r="M1013" s="12">
        <v>1</v>
      </c>
      <c r="N1013" s="12">
        <v>0</v>
      </c>
      <c r="O1013" s="12">
        <v>19</v>
      </c>
      <c r="P1013" s="12">
        <v>21</v>
      </c>
      <c r="Q1013" s="144">
        <v>40</v>
      </c>
      <c r="R1013" s="144">
        <v>2</v>
      </c>
      <c r="S1013" s="144">
        <v>0</v>
      </c>
      <c r="T1013" s="144">
        <v>1</v>
      </c>
      <c r="U1013" s="144">
        <v>3</v>
      </c>
      <c r="V1013" s="144">
        <v>1</v>
      </c>
      <c r="W1013" s="144">
        <v>6</v>
      </c>
      <c r="X1013" s="144">
        <v>1</v>
      </c>
      <c r="Y1013" s="144">
        <v>1</v>
      </c>
      <c r="Z1013" s="144">
        <v>0</v>
      </c>
      <c r="AA1013" s="144">
        <v>0</v>
      </c>
      <c r="AB1013" s="144">
        <v>2</v>
      </c>
      <c r="AC1013" s="144">
        <v>0</v>
      </c>
      <c r="AD1013" s="144">
        <v>0</v>
      </c>
      <c r="AE1013" s="144">
        <v>2</v>
      </c>
      <c r="AF1013" s="13">
        <v>48</v>
      </c>
    </row>
    <row r="1014" spans="1:32" s="5" customFormat="1" ht="13.7" customHeight="1" x14ac:dyDescent="0.15">
      <c r="A1014" s="9" t="s">
        <v>1118</v>
      </c>
      <c r="B1014" s="9" t="s">
        <v>175</v>
      </c>
      <c r="C1014" s="10" t="s">
        <v>183</v>
      </c>
      <c r="D1014" s="12">
        <v>1</v>
      </c>
      <c r="E1014" s="12">
        <v>0</v>
      </c>
      <c r="F1014" s="12">
        <v>1</v>
      </c>
      <c r="G1014" s="12">
        <v>0</v>
      </c>
      <c r="H1014" s="12">
        <v>0</v>
      </c>
      <c r="I1014" s="12">
        <v>19</v>
      </c>
      <c r="J1014" s="12">
        <v>0</v>
      </c>
      <c r="K1014" s="12">
        <v>1</v>
      </c>
      <c r="L1014" s="12">
        <v>0</v>
      </c>
      <c r="M1014" s="12">
        <v>0</v>
      </c>
      <c r="N1014" s="12">
        <v>0</v>
      </c>
      <c r="O1014" s="12">
        <v>12</v>
      </c>
      <c r="P1014" s="12">
        <v>10</v>
      </c>
      <c r="Q1014" s="144">
        <v>22</v>
      </c>
      <c r="R1014" s="144">
        <v>1</v>
      </c>
      <c r="S1014" s="144">
        <v>0</v>
      </c>
      <c r="T1014" s="144">
        <v>1</v>
      </c>
      <c r="U1014" s="144">
        <v>2</v>
      </c>
      <c r="V1014" s="144">
        <v>1</v>
      </c>
      <c r="W1014" s="144">
        <v>4</v>
      </c>
      <c r="X1014" s="144">
        <v>1</v>
      </c>
      <c r="Y1014" s="144">
        <v>1</v>
      </c>
      <c r="Z1014" s="144">
        <v>0</v>
      </c>
      <c r="AA1014" s="144">
        <v>0</v>
      </c>
      <c r="AB1014" s="144">
        <v>0</v>
      </c>
      <c r="AC1014" s="144">
        <v>0</v>
      </c>
      <c r="AD1014" s="144">
        <v>0</v>
      </c>
      <c r="AE1014" s="144">
        <v>0</v>
      </c>
      <c r="AF1014" s="5">
        <v>49</v>
      </c>
    </row>
    <row r="1015" spans="1:32" s="5" customFormat="1" ht="13.7" customHeight="1" x14ac:dyDescent="0.15">
      <c r="A1015" s="9" t="s">
        <v>1118</v>
      </c>
      <c r="B1015" s="9" t="s">
        <v>175</v>
      </c>
      <c r="C1015" s="10" t="s">
        <v>236</v>
      </c>
      <c r="D1015" s="12">
        <v>1</v>
      </c>
      <c r="E1015" s="12">
        <v>0</v>
      </c>
      <c r="F1015" s="12">
        <v>1</v>
      </c>
      <c r="G1015" s="12">
        <v>0</v>
      </c>
      <c r="H1015" s="12">
        <v>0</v>
      </c>
      <c r="I1015" s="12">
        <v>13</v>
      </c>
      <c r="J1015" s="12">
        <v>0</v>
      </c>
      <c r="K1015" s="12">
        <v>1</v>
      </c>
      <c r="L1015" s="12">
        <v>0</v>
      </c>
      <c r="M1015" s="12">
        <v>0</v>
      </c>
      <c r="N1015" s="12">
        <v>0</v>
      </c>
      <c r="O1015" s="12">
        <v>8</v>
      </c>
      <c r="P1015" s="12">
        <v>8</v>
      </c>
      <c r="Q1015" s="144">
        <v>16</v>
      </c>
      <c r="R1015" s="144">
        <v>1</v>
      </c>
      <c r="S1015" s="144">
        <v>0</v>
      </c>
      <c r="T1015" s="144">
        <v>1</v>
      </c>
      <c r="U1015" s="144">
        <v>2</v>
      </c>
      <c r="V1015" s="144">
        <v>1</v>
      </c>
      <c r="W1015" s="144">
        <v>0</v>
      </c>
      <c r="X1015" s="144">
        <v>1</v>
      </c>
      <c r="Y1015" s="144">
        <v>0</v>
      </c>
      <c r="Z1015" s="144">
        <v>0</v>
      </c>
      <c r="AA1015" s="144">
        <v>0</v>
      </c>
      <c r="AB1015" s="144">
        <v>0</v>
      </c>
      <c r="AC1015" s="144">
        <v>0</v>
      </c>
      <c r="AD1015" s="144">
        <v>0</v>
      </c>
      <c r="AE1015" s="144">
        <v>0</v>
      </c>
      <c r="AF1015" s="5">
        <v>50</v>
      </c>
    </row>
    <row r="1016" spans="1:32" s="13" customFormat="1" ht="13.7" customHeight="1" x14ac:dyDescent="0.15">
      <c r="A1016" s="9" t="s">
        <v>1118</v>
      </c>
      <c r="B1016" s="9" t="s">
        <v>175</v>
      </c>
      <c r="C1016" s="10" t="s">
        <v>31</v>
      </c>
      <c r="D1016" s="12">
        <v>1</v>
      </c>
      <c r="E1016" s="12">
        <v>0</v>
      </c>
      <c r="F1016" s="12">
        <v>1</v>
      </c>
      <c r="G1016" s="12">
        <v>1</v>
      </c>
      <c r="H1016" s="12">
        <v>0</v>
      </c>
      <c r="I1016" s="12">
        <v>28</v>
      </c>
      <c r="J1016" s="12">
        <v>0</v>
      </c>
      <c r="K1016" s="12">
        <v>1</v>
      </c>
      <c r="L1016" s="12">
        <v>0</v>
      </c>
      <c r="M1016" s="12">
        <v>1</v>
      </c>
      <c r="N1016" s="12">
        <v>0</v>
      </c>
      <c r="O1016" s="12">
        <v>17</v>
      </c>
      <c r="P1016" s="12">
        <v>16</v>
      </c>
      <c r="Q1016" s="144">
        <v>33</v>
      </c>
      <c r="R1016" s="144">
        <v>1</v>
      </c>
      <c r="S1016" s="144">
        <v>0</v>
      </c>
      <c r="T1016" s="144">
        <v>1</v>
      </c>
      <c r="U1016" s="144">
        <v>2</v>
      </c>
      <c r="V1016" s="144">
        <v>1</v>
      </c>
      <c r="W1016" s="144">
        <v>6</v>
      </c>
      <c r="X1016" s="144">
        <v>1</v>
      </c>
      <c r="Y1016" s="144">
        <v>1</v>
      </c>
      <c r="Z1016" s="144">
        <v>0</v>
      </c>
      <c r="AA1016" s="144">
        <v>1</v>
      </c>
      <c r="AB1016" s="144">
        <v>1</v>
      </c>
      <c r="AC1016" s="144">
        <v>0</v>
      </c>
      <c r="AD1016" s="144">
        <v>0</v>
      </c>
      <c r="AE1016" s="144">
        <v>1</v>
      </c>
      <c r="AF1016" s="13">
        <v>51</v>
      </c>
    </row>
    <row r="1017" spans="1:32" s="13" customFormat="1" ht="13.7" customHeight="1" x14ac:dyDescent="0.15">
      <c r="A1017" s="14"/>
      <c r="B1017" s="14" t="s">
        <v>1073</v>
      </c>
      <c r="C1017" s="14">
        <f>COUNTA(C1006:C1016)</f>
        <v>11</v>
      </c>
      <c r="D1017" s="16">
        <f t="shared" ref="D1017:AE1017" si="573">SUM(D1006:D1016)</f>
        <v>11</v>
      </c>
      <c r="E1017" s="16">
        <f t="shared" si="573"/>
        <v>0</v>
      </c>
      <c r="F1017" s="16">
        <f t="shared" si="573"/>
        <v>13</v>
      </c>
      <c r="G1017" s="16">
        <f t="shared" si="573"/>
        <v>4</v>
      </c>
      <c r="H1017" s="16">
        <f t="shared" si="573"/>
        <v>0</v>
      </c>
      <c r="I1017" s="16">
        <f t="shared" si="573"/>
        <v>199</v>
      </c>
      <c r="J1017" s="16">
        <f t="shared" si="573"/>
        <v>0</v>
      </c>
      <c r="K1017" s="16">
        <f t="shared" si="573"/>
        <v>11</v>
      </c>
      <c r="L1017" s="16">
        <f t="shared" si="573"/>
        <v>0</v>
      </c>
      <c r="M1017" s="16">
        <f t="shared" si="573"/>
        <v>3</v>
      </c>
      <c r="N1017" s="16">
        <f t="shared" si="573"/>
        <v>2</v>
      </c>
      <c r="O1017" s="16">
        <f t="shared" si="573"/>
        <v>119</v>
      </c>
      <c r="P1017" s="16">
        <f t="shared" si="573"/>
        <v>124</v>
      </c>
      <c r="Q1017" s="16">
        <f t="shared" si="573"/>
        <v>243</v>
      </c>
      <c r="R1017" s="16">
        <f t="shared" si="573"/>
        <v>12</v>
      </c>
      <c r="S1017" s="16">
        <f t="shared" si="573"/>
        <v>0</v>
      </c>
      <c r="T1017" s="16">
        <f t="shared" si="573"/>
        <v>8</v>
      </c>
      <c r="U1017" s="16">
        <f t="shared" si="573"/>
        <v>20</v>
      </c>
      <c r="V1017" s="16">
        <f t="shared" si="573"/>
        <v>11</v>
      </c>
      <c r="W1017" s="16">
        <f t="shared" si="573"/>
        <v>29</v>
      </c>
      <c r="X1017" s="16">
        <f t="shared" si="573"/>
        <v>11</v>
      </c>
      <c r="Y1017" s="16">
        <f t="shared" si="573"/>
        <v>5</v>
      </c>
      <c r="Z1017" s="16">
        <f t="shared" si="573"/>
        <v>3</v>
      </c>
      <c r="AA1017" s="16">
        <f t="shared" si="573"/>
        <v>3</v>
      </c>
      <c r="AB1017" s="16">
        <f t="shared" si="573"/>
        <v>4</v>
      </c>
      <c r="AC1017" s="16">
        <f t="shared" si="573"/>
        <v>0</v>
      </c>
      <c r="AD1017" s="16">
        <f t="shared" si="573"/>
        <v>1</v>
      </c>
      <c r="AE1017" s="16">
        <f t="shared" si="573"/>
        <v>4</v>
      </c>
      <c r="AF1017" s="13">
        <v>53</v>
      </c>
    </row>
    <row r="1018" spans="1:32" s="13" customFormat="1" ht="13.7" customHeight="1" x14ac:dyDescent="0.15">
      <c r="A1018" s="9" t="s">
        <v>1118</v>
      </c>
      <c r="B1018" s="9" t="s">
        <v>184</v>
      </c>
      <c r="C1018" s="10" t="s">
        <v>185</v>
      </c>
      <c r="D1018" s="12">
        <v>1</v>
      </c>
      <c r="E1018" s="12">
        <v>0</v>
      </c>
      <c r="F1018" s="12">
        <v>1</v>
      </c>
      <c r="G1018" s="12">
        <v>0</v>
      </c>
      <c r="H1018" s="12">
        <v>0</v>
      </c>
      <c r="I1018" s="12">
        <v>20</v>
      </c>
      <c r="J1018" s="12">
        <v>0</v>
      </c>
      <c r="K1018" s="12">
        <v>1</v>
      </c>
      <c r="L1018" s="12">
        <v>0</v>
      </c>
      <c r="M1018" s="12">
        <v>1</v>
      </c>
      <c r="N1018" s="12">
        <v>0</v>
      </c>
      <c r="O1018" s="12">
        <v>12</v>
      </c>
      <c r="P1018" s="12">
        <v>12</v>
      </c>
      <c r="Q1018" s="144">
        <v>24</v>
      </c>
      <c r="R1018" s="144">
        <v>1</v>
      </c>
      <c r="S1018" s="144">
        <v>0</v>
      </c>
      <c r="T1018" s="144">
        <v>9</v>
      </c>
      <c r="U1018" s="144">
        <v>10</v>
      </c>
      <c r="V1018" s="144">
        <v>1</v>
      </c>
      <c r="W1018" s="144">
        <v>5</v>
      </c>
      <c r="X1018" s="144">
        <v>1</v>
      </c>
      <c r="Y1018" s="144">
        <v>1</v>
      </c>
      <c r="Z1018" s="144">
        <v>0</v>
      </c>
      <c r="AA1018" s="144">
        <v>0</v>
      </c>
      <c r="AB1018" s="144">
        <v>1</v>
      </c>
      <c r="AC1018" s="144">
        <v>0</v>
      </c>
      <c r="AD1018" s="144">
        <v>0</v>
      </c>
      <c r="AE1018" s="144">
        <v>1</v>
      </c>
      <c r="AF1018" s="13">
        <v>54</v>
      </c>
    </row>
    <row r="1019" spans="1:32" s="13" customFormat="1" ht="13.7" customHeight="1" x14ac:dyDescent="0.15">
      <c r="A1019" s="9" t="s">
        <v>1118</v>
      </c>
      <c r="B1019" s="9" t="s">
        <v>184</v>
      </c>
      <c r="C1019" s="10" t="s">
        <v>186</v>
      </c>
      <c r="D1019" s="12">
        <v>1</v>
      </c>
      <c r="E1019" s="12">
        <v>0</v>
      </c>
      <c r="F1019" s="12">
        <v>1</v>
      </c>
      <c r="G1019" s="12">
        <v>0</v>
      </c>
      <c r="H1019" s="12">
        <v>0</v>
      </c>
      <c r="I1019" s="12">
        <v>9</v>
      </c>
      <c r="J1019" s="12">
        <v>0</v>
      </c>
      <c r="K1019" s="12">
        <v>1</v>
      </c>
      <c r="L1019" s="12">
        <v>0</v>
      </c>
      <c r="M1019" s="12">
        <v>0</v>
      </c>
      <c r="N1019" s="12">
        <v>0</v>
      </c>
      <c r="O1019" s="12">
        <v>5</v>
      </c>
      <c r="P1019" s="12">
        <v>7</v>
      </c>
      <c r="Q1019" s="144">
        <v>12</v>
      </c>
      <c r="R1019" s="144">
        <v>1</v>
      </c>
      <c r="S1019" s="144">
        <v>0</v>
      </c>
      <c r="T1019" s="144">
        <v>1</v>
      </c>
      <c r="U1019" s="144">
        <v>2</v>
      </c>
      <c r="V1019" s="144">
        <v>1</v>
      </c>
      <c r="W1019" s="144">
        <v>0</v>
      </c>
      <c r="X1019" s="144">
        <v>1</v>
      </c>
      <c r="Y1019" s="144">
        <v>0</v>
      </c>
      <c r="Z1019" s="144">
        <v>0</v>
      </c>
      <c r="AA1019" s="144">
        <v>0</v>
      </c>
      <c r="AB1019" s="144">
        <v>1</v>
      </c>
      <c r="AC1019" s="144">
        <v>0</v>
      </c>
      <c r="AD1019" s="144">
        <v>0</v>
      </c>
      <c r="AE1019" s="144">
        <v>1</v>
      </c>
      <c r="AF1019" s="13">
        <v>55</v>
      </c>
    </row>
    <row r="1020" spans="1:32" s="13" customFormat="1" ht="13.7" customHeight="1" x14ac:dyDescent="0.15">
      <c r="A1020" s="9" t="s">
        <v>1118</v>
      </c>
      <c r="B1020" s="9" t="s">
        <v>184</v>
      </c>
      <c r="C1020" s="10" t="s">
        <v>187</v>
      </c>
      <c r="D1020" s="12">
        <v>1</v>
      </c>
      <c r="E1020" s="12">
        <v>0</v>
      </c>
      <c r="F1020" s="12">
        <v>1</v>
      </c>
      <c r="G1020" s="12">
        <v>0</v>
      </c>
      <c r="H1020" s="12">
        <v>0</v>
      </c>
      <c r="I1020" s="12">
        <v>8</v>
      </c>
      <c r="J1020" s="12">
        <v>0</v>
      </c>
      <c r="K1020" s="12">
        <v>1</v>
      </c>
      <c r="L1020" s="12">
        <v>0</v>
      </c>
      <c r="M1020" s="12">
        <v>0</v>
      </c>
      <c r="N1020" s="12">
        <v>0</v>
      </c>
      <c r="O1020" s="12">
        <v>6</v>
      </c>
      <c r="P1020" s="12">
        <v>5</v>
      </c>
      <c r="Q1020" s="144">
        <v>11</v>
      </c>
      <c r="R1020" s="144">
        <v>1</v>
      </c>
      <c r="S1020" s="144">
        <v>0</v>
      </c>
      <c r="T1020" s="144">
        <v>0</v>
      </c>
      <c r="U1020" s="144">
        <v>1</v>
      </c>
      <c r="V1020" s="144">
        <v>1</v>
      </c>
      <c r="W1020" s="144">
        <v>0</v>
      </c>
      <c r="X1020" s="144">
        <v>1</v>
      </c>
      <c r="Y1020" s="144">
        <v>0</v>
      </c>
      <c r="Z1020" s="144">
        <v>0</v>
      </c>
      <c r="AA1020" s="144">
        <v>0</v>
      </c>
      <c r="AB1020" s="144">
        <v>1</v>
      </c>
      <c r="AC1020" s="144">
        <v>0</v>
      </c>
      <c r="AD1020" s="144">
        <v>0</v>
      </c>
      <c r="AE1020" s="144">
        <v>1</v>
      </c>
      <c r="AF1020" s="13">
        <v>56</v>
      </c>
    </row>
    <row r="1021" spans="1:32" s="13" customFormat="1" ht="13.7" customHeight="1" x14ac:dyDescent="0.15">
      <c r="A1021" s="14"/>
      <c r="B1021" s="14" t="s">
        <v>1073</v>
      </c>
      <c r="C1021" s="14">
        <f>COUNTA(C1018:C1020)</f>
        <v>3</v>
      </c>
      <c r="D1021" s="16">
        <f t="shared" ref="D1021:AE1021" si="574">SUM(D1018:D1020)</f>
        <v>3</v>
      </c>
      <c r="E1021" s="16">
        <f t="shared" si="574"/>
        <v>0</v>
      </c>
      <c r="F1021" s="16">
        <f t="shared" si="574"/>
        <v>3</v>
      </c>
      <c r="G1021" s="16">
        <f t="shared" si="574"/>
        <v>0</v>
      </c>
      <c r="H1021" s="16">
        <f t="shared" si="574"/>
        <v>0</v>
      </c>
      <c r="I1021" s="16">
        <f t="shared" si="574"/>
        <v>37</v>
      </c>
      <c r="J1021" s="16">
        <f t="shared" ref="J1021" si="575">SUM(J1018:J1020)</f>
        <v>0</v>
      </c>
      <c r="K1021" s="16">
        <f t="shared" si="574"/>
        <v>3</v>
      </c>
      <c r="L1021" s="16">
        <f t="shared" ref="L1021" si="576">SUM(L1018:L1020)</f>
        <v>0</v>
      </c>
      <c r="M1021" s="16">
        <f t="shared" si="574"/>
        <v>1</v>
      </c>
      <c r="N1021" s="16">
        <f t="shared" si="574"/>
        <v>0</v>
      </c>
      <c r="O1021" s="16">
        <f t="shared" si="574"/>
        <v>23</v>
      </c>
      <c r="P1021" s="16">
        <f t="shared" si="574"/>
        <v>24</v>
      </c>
      <c r="Q1021" s="16">
        <f t="shared" si="574"/>
        <v>47</v>
      </c>
      <c r="R1021" s="16">
        <f t="shared" si="574"/>
        <v>3</v>
      </c>
      <c r="S1021" s="16">
        <f t="shared" si="574"/>
        <v>0</v>
      </c>
      <c r="T1021" s="16">
        <f t="shared" si="574"/>
        <v>10</v>
      </c>
      <c r="U1021" s="16">
        <f t="shared" si="574"/>
        <v>13</v>
      </c>
      <c r="V1021" s="16">
        <f t="shared" si="574"/>
        <v>3</v>
      </c>
      <c r="W1021" s="16">
        <f t="shared" si="574"/>
        <v>5</v>
      </c>
      <c r="X1021" s="16">
        <f t="shared" si="574"/>
        <v>3</v>
      </c>
      <c r="Y1021" s="16">
        <f t="shared" si="574"/>
        <v>1</v>
      </c>
      <c r="Z1021" s="16">
        <f t="shared" si="574"/>
        <v>0</v>
      </c>
      <c r="AA1021" s="16">
        <f t="shared" si="574"/>
        <v>0</v>
      </c>
      <c r="AB1021" s="16">
        <f t="shared" si="574"/>
        <v>3</v>
      </c>
      <c r="AC1021" s="16">
        <f t="shared" ref="AC1021" si="577">SUM(AC1018:AC1020)</f>
        <v>0</v>
      </c>
      <c r="AD1021" s="16">
        <f t="shared" si="574"/>
        <v>0</v>
      </c>
      <c r="AE1021" s="16">
        <f t="shared" si="574"/>
        <v>3</v>
      </c>
      <c r="AF1021" s="13">
        <v>61</v>
      </c>
    </row>
    <row r="1022" spans="1:32" s="13" customFormat="1" ht="13.7" customHeight="1" x14ac:dyDescent="0.15">
      <c r="A1022" s="9" t="s">
        <v>1118</v>
      </c>
      <c r="B1022" s="9" t="s">
        <v>188</v>
      </c>
      <c r="C1022" s="10" t="s">
        <v>189</v>
      </c>
      <c r="D1022" s="12">
        <v>1</v>
      </c>
      <c r="E1022" s="12">
        <v>0</v>
      </c>
      <c r="F1022" s="12">
        <v>1</v>
      </c>
      <c r="G1022" s="12">
        <v>0</v>
      </c>
      <c r="H1022" s="12">
        <v>0</v>
      </c>
      <c r="I1022" s="12">
        <v>20</v>
      </c>
      <c r="J1022" s="12">
        <v>0</v>
      </c>
      <c r="K1022" s="12">
        <v>1</v>
      </c>
      <c r="L1022" s="12">
        <v>0</v>
      </c>
      <c r="M1022" s="12">
        <v>1</v>
      </c>
      <c r="N1022" s="12">
        <v>0</v>
      </c>
      <c r="O1022" s="12">
        <v>11</v>
      </c>
      <c r="P1022" s="12">
        <v>13</v>
      </c>
      <c r="Q1022" s="144">
        <v>24</v>
      </c>
      <c r="R1022" s="144">
        <v>1</v>
      </c>
      <c r="S1022" s="144">
        <v>0</v>
      </c>
      <c r="T1022" s="144">
        <v>12</v>
      </c>
      <c r="U1022" s="144">
        <v>13</v>
      </c>
      <c r="V1022" s="144">
        <v>1</v>
      </c>
      <c r="W1022" s="144">
        <v>3</v>
      </c>
      <c r="X1022" s="144">
        <v>1</v>
      </c>
      <c r="Y1022" s="144">
        <v>4</v>
      </c>
      <c r="Z1022" s="144">
        <v>0</v>
      </c>
      <c r="AA1022" s="144">
        <v>0</v>
      </c>
      <c r="AB1022" s="144">
        <v>0</v>
      </c>
      <c r="AC1022" s="144">
        <v>0</v>
      </c>
      <c r="AD1022" s="144">
        <v>0</v>
      </c>
      <c r="AE1022" s="144">
        <v>0</v>
      </c>
      <c r="AF1022" s="13">
        <v>62</v>
      </c>
    </row>
    <row r="1023" spans="1:32" s="13" customFormat="1" ht="13.7" customHeight="1" x14ac:dyDescent="0.15">
      <c r="A1023" s="14"/>
      <c r="B1023" s="14" t="s">
        <v>1073</v>
      </c>
      <c r="C1023" s="14">
        <f>COUNTA(C1022:C1022)</f>
        <v>1</v>
      </c>
      <c r="D1023" s="16">
        <f t="shared" ref="D1023:AE1023" si="578">SUM(D1022:D1022)</f>
        <v>1</v>
      </c>
      <c r="E1023" s="16">
        <f t="shared" si="578"/>
        <v>0</v>
      </c>
      <c r="F1023" s="16">
        <f t="shared" si="578"/>
        <v>1</v>
      </c>
      <c r="G1023" s="16">
        <f t="shared" si="578"/>
        <v>0</v>
      </c>
      <c r="H1023" s="16">
        <f t="shared" si="578"/>
        <v>0</v>
      </c>
      <c r="I1023" s="16">
        <f t="shared" si="578"/>
        <v>20</v>
      </c>
      <c r="J1023" s="16">
        <f t="shared" ref="J1023" si="579">SUM(J1022:J1022)</f>
        <v>0</v>
      </c>
      <c r="K1023" s="16">
        <f t="shared" si="578"/>
        <v>1</v>
      </c>
      <c r="L1023" s="16">
        <f t="shared" ref="L1023" si="580">SUM(L1022:L1022)</f>
        <v>0</v>
      </c>
      <c r="M1023" s="16">
        <f t="shared" si="578"/>
        <v>1</v>
      </c>
      <c r="N1023" s="16">
        <f t="shared" si="578"/>
        <v>0</v>
      </c>
      <c r="O1023" s="16">
        <f t="shared" si="578"/>
        <v>11</v>
      </c>
      <c r="P1023" s="16">
        <f t="shared" si="578"/>
        <v>13</v>
      </c>
      <c r="Q1023" s="16">
        <f t="shared" si="578"/>
        <v>24</v>
      </c>
      <c r="R1023" s="16">
        <f t="shared" si="578"/>
        <v>1</v>
      </c>
      <c r="S1023" s="16">
        <f t="shared" si="578"/>
        <v>0</v>
      </c>
      <c r="T1023" s="16">
        <f t="shared" si="578"/>
        <v>12</v>
      </c>
      <c r="U1023" s="16">
        <f t="shared" si="578"/>
        <v>13</v>
      </c>
      <c r="V1023" s="16">
        <f t="shared" si="578"/>
        <v>1</v>
      </c>
      <c r="W1023" s="16">
        <f t="shared" si="578"/>
        <v>3</v>
      </c>
      <c r="X1023" s="16">
        <f t="shared" si="578"/>
        <v>1</v>
      </c>
      <c r="Y1023" s="16">
        <f t="shared" si="578"/>
        <v>4</v>
      </c>
      <c r="Z1023" s="16">
        <f t="shared" si="578"/>
        <v>0</v>
      </c>
      <c r="AA1023" s="16">
        <f t="shared" si="578"/>
        <v>0</v>
      </c>
      <c r="AB1023" s="16">
        <f t="shared" si="578"/>
        <v>0</v>
      </c>
      <c r="AC1023" s="16">
        <f t="shared" ref="AC1023" si="581">SUM(AC1022:AC1022)</f>
        <v>0</v>
      </c>
      <c r="AD1023" s="16">
        <f t="shared" si="578"/>
        <v>0</v>
      </c>
      <c r="AE1023" s="16">
        <f t="shared" si="578"/>
        <v>0</v>
      </c>
      <c r="AF1023" s="13">
        <v>65</v>
      </c>
    </row>
    <row r="1024" spans="1:32" s="13" customFormat="1" ht="13.7" customHeight="1" x14ac:dyDescent="0.15">
      <c r="A1024" s="9" t="s">
        <v>1118</v>
      </c>
      <c r="B1024" s="9" t="s">
        <v>190</v>
      </c>
      <c r="C1024" s="10" t="s">
        <v>191</v>
      </c>
      <c r="D1024" s="12">
        <v>1</v>
      </c>
      <c r="E1024" s="12">
        <v>0</v>
      </c>
      <c r="F1024" s="12">
        <v>1</v>
      </c>
      <c r="G1024" s="12">
        <v>0</v>
      </c>
      <c r="H1024" s="12">
        <v>0</v>
      </c>
      <c r="I1024" s="12">
        <v>19</v>
      </c>
      <c r="J1024" s="12">
        <v>0</v>
      </c>
      <c r="K1024" s="12">
        <v>1</v>
      </c>
      <c r="L1024" s="12">
        <v>0</v>
      </c>
      <c r="M1024" s="12">
        <v>1</v>
      </c>
      <c r="N1024" s="12">
        <v>0</v>
      </c>
      <c r="O1024" s="12">
        <v>11</v>
      </c>
      <c r="P1024" s="12">
        <v>12</v>
      </c>
      <c r="Q1024" s="144">
        <v>23</v>
      </c>
      <c r="R1024" s="144">
        <v>1</v>
      </c>
      <c r="S1024" s="144">
        <v>0</v>
      </c>
      <c r="T1024" s="144">
        <v>3</v>
      </c>
      <c r="U1024" s="144">
        <v>4</v>
      </c>
      <c r="V1024" s="144">
        <v>1</v>
      </c>
      <c r="W1024" s="144">
        <v>3</v>
      </c>
      <c r="X1024" s="144">
        <v>1</v>
      </c>
      <c r="Y1024" s="144">
        <v>1</v>
      </c>
      <c r="Z1024" s="144">
        <v>0</v>
      </c>
      <c r="AA1024" s="144">
        <v>0</v>
      </c>
      <c r="AB1024" s="144">
        <v>1</v>
      </c>
      <c r="AC1024" s="144">
        <v>0</v>
      </c>
      <c r="AD1024" s="144">
        <v>0</v>
      </c>
      <c r="AE1024" s="144">
        <v>1</v>
      </c>
      <c r="AF1024" s="13">
        <v>66</v>
      </c>
    </row>
    <row r="1025" spans="1:32" s="13" customFormat="1" ht="13.7" customHeight="1" x14ac:dyDescent="0.15">
      <c r="A1025" s="9" t="s">
        <v>1118</v>
      </c>
      <c r="B1025" s="9" t="s">
        <v>190</v>
      </c>
      <c r="C1025" s="10" t="s">
        <v>192</v>
      </c>
      <c r="D1025" s="12">
        <v>1</v>
      </c>
      <c r="E1025" s="12">
        <v>0</v>
      </c>
      <c r="F1025" s="12">
        <v>1</v>
      </c>
      <c r="G1025" s="12">
        <v>0</v>
      </c>
      <c r="H1025" s="12">
        <v>0</v>
      </c>
      <c r="I1025" s="12">
        <v>8</v>
      </c>
      <c r="J1025" s="12">
        <v>0</v>
      </c>
      <c r="K1025" s="12">
        <v>0</v>
      </c>
      <c r="L1025" s="12">
        <v>1</v>
      </c>
      <c r="M1025" s="12">
        <v>0</v>
      </c>
      <c r="N1025" s="12">
        <v>0</v>
      </c>
      <c r="O1025" s="12">
        <v>8</v>
      </c>
      <c r="P1025" s="12">
        <v>3</v>
      </c>
      <c r="Q1025" s="144">
        <v>11</v>
      </c>
      <c r="R1025" s="144">
        <v>1</v>
      </c>
      <c r="S1025" s="144">
        <v>0</v>
      </c>
      <c r="T1025" s="144">
        <v>1</v>
      </c>
      <c r="U1025" s="144">
        <v>2</v>
      </c>
      <c r="V1025" s="144">
        <v>1</v>
      </c>
      <c r="W1025" s="144">
        <v>0</v>
      </c>
      <c r="X1025" s="144">
        <v>1</v>
      </c>
      <c r="Y1025" s="144">
        <v>0</v>
      </c>
      <c r="Z1025" s="144">
        <v>0</v>
      </c>
      <c r="AA1025" s="144">
        <v>0</v>
      </c>
      <c r="AB1025" s="144">
        <v>0</v>
      </c>
      <c r="AC1025" s="144">
        <v>0</v>
      </c>
      <c r="AD1025" s="144">
        <v>0</v>
      </c>
      <c r="AE1025" s="144">
        <v>0</v>
      </c>
      <c r="AF1025" s="13">
        <v>67</v>
      </c>
    </row>
    <row r="1026" spans="1:32" s="13" customFormat="1" ht="13.7" customHeight="1" x14ac:dyDescent="0.15">
      <c r="A1026" s="9" t="s">
        <v>1118</v>
      </c>
      <c r="B1026" s="9" t="s">
        <v>190</v>
      </c>
      <c r="C1026" s="10" t="s">
        <v>193</v>
      </c>
      <c r="D1026" s="12">
        <v>1</v>
      </c>
      <c r="E1026" s="12">
        <v>0</v>
      </c>
      <c r="F1026" s="12">
        <v>1</v>
      </c>
      <c r="G1026" s="12">
        <v>0</v>
      </c>
      <c r="H1026" s="12">
        <v>0</v>
      </c>
      <c r="I1026" s="12">
        <v>5</v>
      </c>
      <c r="J1026" s="12">
        <v>0</v>
      </c>
      <c r="K1026" s="12">
        <v>1</v>
      </c>
      <c r="L1026" s="12">
        <v>0</v>
      </c>
      <c r="M1026" s="12">
        <v>0</v>
      </c>
      <c r="N1026" s="12">
        <v>0</v>
      </c>
      <c r="O1026" s="12">
        <v>3</v>
      </c>
      <c r="P1026" s="12">
        <v>5</v>
      </c>
      <c r="Q1026" s="144">
        <v>8</v>
      </c>
      <c r="R1026" s="144">
        <v>1</v>
      </c>
      <c r="S1026" s="144">
        <v>0</v>
      </c>
      <c r="T1026" s="144">
        <v>1</v>
      </c>
      <c r="U1026" s="144">
        <v>2</v>
      </c>
      <c r="V1026" s="144">
        <v>1</v>
      </c>
      <c r="W1026" s="144">
        <v>0</v>
      </c>
      <c r="X1026" s="144">
        <v>1</v>
      </c>
      <c r="Y1026" s="144">
        <v>0</v>
      </c>
      <c r="Z1026" s="144">
        <v>0</v>
      </c>
      <c r="AA1026" s="144">
        <v>0</v>
      </c>
      <c r="AB1026" s="144">
        <v>0</v>
      </c>
      <c r="AC1026" s="144">
        <v>0</v>
      </c>
      <c r="AD1026" s="144">
        <v>0</v>
      </c>
      <c r="AE1026" s="144">
        <v>0</v>
      </c>
      <c r="AF1026" s="13">
        <v>68</v>
      </c>
    </row>
    <row r="1027" spans="1:32" s="13" customFormat="1" ht="13.7" customHeight="1" x14ac:dyDescent="0.15">
      <c r="A1027" s="9" t="s">
        <v>1118</v>
      </c>
      <c r="B1027" s="9" t="s">
        <v>190</v>
      </c>
      <c r="C1027" s="10" t="s">
        <v>194</v>
      </c>
      <c r="D1027" s="12">
        <v>1</v>
      </c>
      <c r="E1027" s="12">
        <v>0</v>
      </c>
      <c r="F1027" s="12">
        <v>1</v>
      </c>
      <c r="G1027" s="12">
        <v>0</v>
      </c>
      <c r="H1027" s="12">
        <v>0</v>
      </c>
      <c r="I1027" s="12">
        <v>4</v>
      </c>
      <c r="J1027" s="12">
        <v>0</v>
      </c>
      <c r="K1027" s="12">
        <v>1</v>
      </c>
      <c r="L1027" s="12">
        <v>0</v>
      </c>
      <c r="M1027" s="12">
        <v>0</v>
      </c>
      <c r="N1027" s="12">
        <v>0</v>
      </c>
      <c r="O1027" s="12">
        <v>4</v>
      </c>
      <c r="P1027" s="12">
        <v>3</v>
      </c>
      <c r="Q1027" s="144">
        <v>7</v>
      </c>
      <c r="R1027" s="144">
        <v>0</v>
      </c>
      <c r="S1027" s="144">
        <v>0</v>
      </c>
      <c r="T1027" s="144">
        <v>2</v>
      </c>
      <c r="U1027" s="144">
        <v>2</v>
      </c>
      <c r="V1027" s="144">
        <v>1</v>
      </c>
      <c r="W1027" s="144">
        <v>0</v>
      </c>
      <c r="X1027" s="144">
        <v>1</v>
      </c>
      <c r="Y1027" s="144">
        <v>0</v>
      </c>
      <c r="Z1027" s="144">
        <v>0</v>
      </c>
      <c r="AA1027" s="144">
        <v>0</v>
      </c>
      <c r="AB1027" s="144">
        <v>0</v>
      </c>
      <c r="AC1027" s="144">
        <v>0</v>
      </c>
      <c r="AD1027" s="144">
        <v>0</v>
      </c>
      <c r="AE1027" s="144">
        <v>0</v>
      </c>
      <c r="AF1027" s="13">
        <v>69</v>
      </c>
    </row>
    <row r="1028" spans="1:32" s="13" customFormat="1" ht="13.7" customHeight="1" x14ac:dyDescent="0.15">
      <c r="A1028" s="9" t="s">
        <v>1118</v>
      </c>
      <c r="B1028" s="9" t="s">
        <v>190</v>
      </c>
      <c r="C1028" s="10" t="s">
        <v>195</v>
      </c>
      <c r="D1028" s="12">
        <v>1</v>
      </c>
      <c r="E1028" s="144">
        <v>0</v>
      </c>
      <c r="F1028" s="12">
        <v>1</v>
      </c>
      <c r="G1028" s="12">
        <v>0</v>
      </c>
      <c r="H1028" s="12">
        <v>0</v>
      </c>
      <c r="I1028" s="12">
        <v>6</v>
      </c>
      <c r="J1028" s="12">
        <v>0</v>
      </c>
      <c r="K1028" s="12">
        <v>1</v>
      </c>
      <c r="L1028" s="12">
        <v>0</v>
      </c>
      <c r="M1028" s="12">
        <v>0</v>
      </c>
      <c r="N1028" s="12">
        <v>0</v>
      </c>
      <c r="O1028" s="12">
        <v>3</v>
      </c>
      <c r="P1028" s="12">
        <v>6</v>
      </c>
      <c r="Q1028" s="144">
        <v>9</v>
      </c>
      <c r="R1028" s="149">
        <v>1</v>
      </c>
      <c r="S1028" s="149">
        <v>0</v>
      </c>
      <c r="T1028" s="149">
        <v>1</v>
      </c>
      <c r="U1028" s="144">
        <v>2</v>
      </c>
      <c r="V1028" s="149">
        <v>1</v>
      </c>
      <c r="W1028" s="149">
        <v>1</v>
      </c>
      <c r="X1028" s="149">
        <v>1</v>
      </c>
      <c r="Y1028" s="149">
        <v>1</v>
      </c>
      <c r="Z1028" s="149">
        <v>0</v>
      </c>
      <c r="AA1028" s="144">
        <v>0</v>
      </c>
      <c r="AB1028" s="144">
        <v>0</v>
      </c>
      <c r="AC1028" s="144">
        <v>0</v>
      </c>
      <c r="AD1028" s="144">
        <v>0</v>
      </c>
      <c r="AE1028" s="144">
        <v>0</v>
      </c>
      <c r="AF1028" s="13">
        <v>70</v>
      </c>
    </row>
    <row r="1029" spans="1:32" s="13" customFormat="1" ht="13.7" customHeight="1" x14ac:dyDescent="0.15">
      <c r="A1029" s="14"/>
      <c r="B1029" s="14" t="s">
        <v>1073</v>
      </c>
      <c r="C1029" s="14">
        <f>COUNTA(C1024:C1028)</f>
        <v>5</v>
      </c>
      <c r="D1029" s="16">
        <f>SUM(D1024:D1028)</f>
        <v>5</v>
      </c>
      <c r="E1029" s="16">
        <f t="shared" ref="E1029:AE1029" si="582">SUM(E1024:E1028)</f>
        <v>0</v>
      </c>
      <c r="F1029" s="16">
        <f t="shared" si="582"/>
        <v>5</v>
      </c>
      <c r="G1029" s="16">
        <f t="shared" si="582"/>
        <v>0</v>
      </c>
      <c r="H1029" s="16">
        <f t="shared" si="582"/>
        <v>0</v>
      </c>
      <c r="I1029" s="16">
        <f t="shared" si="582"/>
        <v>42</v>
      </c>
      <c r="J1029" s="16">
        <f t="shared" ref="J1029" si="583">SUM(J1024:J1028)</f>
        <v>0</v>
      </c>
      <c r="K1029" s="16">
        <f t="shared" si="582"/>
        <v>4</v>
      </c>
      <c r="L1029" s="16">
        <f t="shared" ref="L1029" si="584">SUM(L1024:L1028)</f>
        <v>1</v>
      </c>
      <c r="M1029" s="16">
        <f t="shared" si="582"/>
        <v>1</v>
      </c>
      <c r="N1029" s="16">
        <f t="shared" si="582"/>
        <v>0</v>
      </c>
      <c r="O1029" s="16">
        <f t="shared" si="582"/>
        <v>29</v>
      </c>
      <c r="P1029" s="16">
        <f t="shared" si="582"/>
        <v>29</v>
      </c>
      <c r="Q1029" s="16">
        <f t="shared" si="582"/>
        <v>58</v>
      </c>
      <c r="R1029" s="16">
        <f t="shared" si="582"/>
        <v>4</v>
      </c>
      <c r="S1029" s="16">
        <f t="shared" si="582"/>
        <v>0</v>
      </c>
      <c r="T1029" s="16">
        <f t="shared" si="582"/>
        <v>8</v>
      </c>
      <c r="U1029" s="16">
        <f t="shared" si="582"/>
        <v>12</v>
      </c>
      <c r="V1029" s="16">
        <f t="shared" si="582"/>
        <v>5</v>
      </c>
      <c r="W1029" s="16">
        <f t="shared" si="582"/>
        <v>4</v>
      </c>
      <c r="X1029" s="16">
        <f t="shared" si="582"/>
        <v>5</v>
      </c>
      <c r="Y1029" s="16">
        <f t="shared" si="582"/>
        <v>2</v>
      </c>
      <c r="Z1029" s="16">
        <f t="shared" si="582"/>
        <v>0</v>
      </c>
      <c r="AA1029" s="16">
        <f t="shared" si="582"/>
        <v>0</v>
      </c>
      <c r="AB1029" s="16">
        <f t="shared" si="582"/>
        <v>1</v>
      </c>
      <c r="AC1029" s="16">
        <f t="shared" ref="AC1029" si="585">SUM(AC1024:AC1028)</f>
        <v>0</v>
      </c>
      <c r="AD1029" s="16">
        <f t="shared" si="582"/>
        <v>0</v>
      </c>
      <c r="AE1029" s="16">
        <f t="shared" si="582"/>
        <v>1</v>
      </c>
      <c r="AF1029" s="13">
        <v>71</v>
      </c>
    </row>
    <row r="1030" spans="1:32" s="13" customFormat="1" ht="13.7" customHeight="1" x14ac:dyDescent="0.15">
      <c r="A1030" s="9" t="s">
        <v>1118</v>
      </c>
      <c r="B1030" s="9" t="s">
        <v>196</v>
      </c>
      <c r="C1030" s="10" t="s">
        <v>197</v>
      </c>
      <c r="D1030" s="12">
        <v>1</v>
      </c>
      <c r="E1030" s="12">
        <v>0</v>
      </c>
      <c r="F1030" s="12">
        <v>1</v>
      </c>
      <c r="G1030" s="12">
        <v>0</v>
      </c>
      <c r="H1030" s="12">
        <v>0</v>
      </c>
      <c r="I1030" s="12">
        <v>18</v>
      </c>
      <c r="J1030" s="12">
        <v>0</v>
      </c>
      <c r="K1030" s="12">
        <v>1</v>
      </c>
      <c r="L1030" s="12">
        <v>0</v>
      </c>
      <c r="M1030" s="12">
        <v>1</v>
      </c>
      <c r="N1030" s="12">
        <v>0</v>
      </c>
      <c r="O1030" s="12">
        <v>12</v>
      </c>
      <c r="P1030" s="12">
        <v>10</v>
      </c>
      <c r="Q1030" s="144">
        <v>22</v>
      </c>
      <c r="R1030" s="144">
        <v>1</v>
      </c>
      <c r="S1030" s="144">
        <v>0</v>
      </c>
      <c r="T1030" s="144">
        <v>2</v>
      </c>
      <c r="U1030" s="144">
        <v>3</v>
      </c>
      <c r="V1030" s="144">
        <v>1</v>
      </c>
      <c r="W1030" s="144">
        <v>4</v>
      </c>
      <c r="X1030" s="144">
        <v>1</v>
      </c>
      <c r="Y1030" s="144">
        <v>1</v>
      </c>
      <c r="Z1030" s="144">
        <v>0</v>
      </c>
      <c r="AA1030" s="144">
        <v>0</v>
      </c>
      <c r="AB1030" s="144">
        <v>0</v>
      </c>
      <c r="AC1030" s="144">
        <v>0</v>
      </c>
      <c r="AD1030" s="144">
        <v>0</v>
      </c>
      <c r="AE1030" s="144">
        <v>0</v>
      </c>
      <c r="AF1030" s="13">
        <v>72</v>
      </c>
    </row>
    <row r="1031" spans="1:32" s="13" customFormat="1" ht="13.7" customHeight="1" x14ac:dyDescent="0.15">
      <c r="A1031" s="9" t="s">
        <v>1118</v>
      </c>
      <c r="B1031" s="9" t="s">
        <v>196</v>
      </c>
      <c r="C1031" s="10" t="s">
        <v>198</v>
      </c>
      <c r="D1031" s="12">
        <v>1</v>
      </c>
      <c r="E1031" s="12">
        <v>0</v>
      </c>
      <c r="F1031" s="12">
        <v>1</v>
      </c>
      <c r="G1031" s="12">
        <v>0</v>
      </c>
      <c r="H1031" s="12">
        <v>0</v>
      </c>
      <c r="I1031" s="12">
        <v>7</v>
      </c>
      <c r="J1031" s="12">
        <v>0</v>
      </c>
      <c r="K1031" s="12">
        <v>1</v>
      </c>
      <c r="L1031" s="12">
        <v>0</v>
      </c>
      <c r="M1031" s="12">
        <v>0</v>
      </c>
      <c r="N1031" s="12">
        <v>0</v>
      </c>
      <c r="O1031" s="12">
        <v>5</v>
      </c>
      <c r="P1031" s="12">
        <v>5</v>
      </c>
      <c r="Q1031" s="144">
        <v>10</v>
      </c>
      <c r="R1031" s="144">
        <v>1</v>
      </c>
      <c r="S1031" s="144">
        <v>0</v>
      </c>
      <c r="T1031" s="144">
        <v>1</v>
      </c>
      <c r="U1031" s="144">
        <v>2</v>
      </c>
      <c r="V1031" s="144">
        <v>1</v>
      </c>
      <c r="W1031" s="144">
        <v>1</v>
      </c>
      <c r="X1031" s="144">
        <v>1</v>
      </c>
      <c r="Y1031" s="144">
        <v>0</v>
      </c>
      <c r="Z1031" s="144">
        <v>0</v>
      </c>
      <c r="AA1031" s="144">
        <v>0</v>
      </c>
      <c r="AB1031" s="144">
        <v>1</v>
      </c>
      <c r="AC1031" s="144">
        <v>0</v>
      </c>
      <c r="AD1031" s="144">
        <v>0</v>
      </c>
      <c r="AE1031" s="144">
        <v>1</v>
      </c>
      <c r="AF1031" s="13">
        <v>73</v>
      </c>
    </row>
    <row r="1032" spans="1:32" s="13" customFormat="1" ht="13.7" customHeight="1" x14ac:dyDescent="0.15">
      <c r="A1032" s="9" t="s">
        <v>1118</v>
      </c>
      <c r="B1032" s="9" t="s">
        <v>196</v>
      </c>
      <c r="C1032" s="10" t="s">
        <v>199</v>
      </c>
      <c r="D1032" s="12">
        <v>1</v>
      </c>
      <c r="E1032" s="12">
        <v>0</v>
      </c>
      <c r="F1032" s="12">
        <v>0</v>
      </c>
      <c r="G1032" s="12">
        <v>0</v>
      </c>
      <c r="H1032" s="144">
        <v>0</v>
      </c>
      <c r="I1032" s="12">
        <v>4</v>
      </c>
      <c r="J1032" s="12">
        <v>0</v>
      </c>
      <c r="K1032" s="12">
        <v>1</v>
      </c>
      <c r="L1032" s="12">
        <v>0</v>
      </c>
      <c r="M1032" s="12">
        <v>0</v>
      </c>
      <c r="N1032" s="12">
        <v>0</v>
      </c>
      <c r="O1032" s="12">
        <v>3</v>
      </c>
      <c r="P1032" s="12">
        <v>3</v>
      </c>
      <c r="Q1032" s="144">
        <v>6</v>
      </c>
      <c r="R1032" s="144">
        <v>0</v>
      </c>
      <c r="S1032" s="144">
        <v>0</v>
      </c>
      <c r="T1032" s="144">
        <v>0</v>
      </c>
      <c r="U1032" s="144">
        <v>0</v>
      </c>
      <c r="V1032" s="144">
        <v>0</v>
      </c>
      <c r="W1032" s="144">
        <v>1</v>
      </c>
      <c r="X1032" s="144">
        <v>1</v>
      </c>
      <c r="Y1032" s="144">
        <v>0</v>
      </c>
      <c r="Z1032" s="144">
        <v>0</v>
      </c>
      <c r="AA1032" s="144">
        <v>0</v>
      </c>
      <c r="AB1032" s="144">
        <v>0</v>
      </c>
      <c r="AC1032" s="144">
        <v>0</v>
      </c>
      <c r="AD1032" s="144">
        <v>0</v>
      </c>
      <c r="AE1032" s="144">
        <v>0</v>
      </c>
      <c r="AF1032" s="13">
        <v>74</v>
      </c>
    </row>
    <row r="1033" spans="1:32" s="5" customFormat="1" ht="13.7" customHeight="1" x14ac:dyDescent="0.15">
      <c r="A1033" s="14"/>
      <c r="B1033" s="14" t="s">
        <v>1073</v>
      </c>
      <c r="C1033" s="14">
        <f>COUNTA(C1030:C1032)</f>
        <v>3</v>
      </c>
      <c r="D1033" s="16">
        <f>SUM(D1030:D1032)</f>
        <v>3</v>
      </c>
      <c r="E1033" s="16">
        <f t="shared" ref="E1033:AE1033" si="586">SUM(E1030:E1032)</f>
        <v>0</v>
      </c>
      <c r="F1033" s="16">
        <f t="shared" si="586"/>
        <v>2</v>
      </c>
      <c r="G1033" s="16">
        <f t="shared" si="586"/>
        <v>0</v>
      </c>
      <c r="H1033" s="16">
        <f t="shared" si="586"/>
        <v>0</v>
      </c>
      <c r="I1033" s="16">
        <f t="shared" si="586"/>
        <v>29</v>
      </c>
      <c r="J1033" s="16">
        <f t="shared" ref="J1033" si="587">SUM(J1030:J1032)</f>
        <v>0</v>
      </c>
      <c r="K1033" s="16">
        <f t="shared" si="586"/>
        <v>3</v>
      </c>
      <c r="L1033" s="16">
        <f t="shared" ref="L1033" si="588">SUM(L1030:L1032)</f>
        <v>0</v>
      </c>
      <c r="M1033" s="16">
        <f t="shared" si="586"/>
        <v>1</v>
      </c>
      <c r="N1033" s="16">
        <f t="shared" si="586"/>
        <v>0</v>
      </c>
      <c r="O1033" s="16">
        <f t="shared" si="586"/>
        <v>20</v>
      </c>
      <c r="P1033" s="16">
        <f t="shared" si="586"/>
        <v>18</v>
      </c>
      <c r="Q1033" s="16">
        <f t="shared" si="586"/>
        <v>38</v>
      </c>
      <c r="R1033" s="16">
        <f t="shared" si="586"/>
        <v>2</v>
      </c>
      <c r="S1033" s="16">
        <f t="shared" si="586"/>
        <v>0</v>
      </c>
      <c r="T1033" s="16">
        <f t="shared" si="586"/>
        <v>3</v>
      </c>
      <c r="U1033" s="16">
        <f>SUM(U1030:U1032)</f>
        <v>5</v>
      </c>
      <c r="V1033" s="16">
        <f t="shared" si="586"/>
        <v>2</v>
      </c>
      <c r="W1033" s="16">
        <f t="shared" si="586"/>
        <v>6</v>
      </c>
      <c r="X1033" s="16">
        <f t="shared" si="586"/>
        <v>3</v>
      </c>
      <c r="Y1033" s="16">
        <f t="shared" si="586"/>
        <v>1</v>
      </c>
      <c r="Z1033" s="16">
        <f t="shared" si="586"/>
        <v>0</v>
      </c>
      <c r="AA1033" s="16">
        <f t="shared" si="586"/>
        <v>0</v>
      </c>
      <c r="AB1033" s="16">
        <f t="shared" si="586"/>
        <v>1</v>
      </c>
      <c r="AC1033" s="16">
        <f t="shared" ref="AC1033" si="589">SUM(AC1030:AC1032)</f>
        <v>0</v>
      </c>
      <c r="AD1033" s="16">
        <f t="shared" si="586"/>
        <v>0</v>
      </c>
      <c r="AE1033" s="16">
        <f t="shared" si="586"/>
        <v>1</v>
      </c>
      <c r="AF1033" s="13">
        <v>1</v>
      </c>
    </row>
    <row r="1034" spans="1:32" s="13" customFormat="1" ht="13.7" customHeight="1" x14ac:dyDescent="0.15">
      <c r="A1034" s="9" t="s">
        <v>1118</v>
      </c>
      <c r="B1034" s="9" t="s">
        <v>200</v>
      </c>
      <c r="C1034" s="10" t="s">
        <v>936</v>
      </c>
      <c r="D1034" s="12">
        <v>1</v>
      </c>
      <c r="E1034" s="12">
        <v>0</v>
      </c>
      <c r="F1034" s="12">
        <v>1</v>
      </c>
      <c r="G1034" s="12">
        <v>1</v>
      </c>
      <c r="H1034" s="12">
        <v>0</v>
      </c>
      <c r="I1034" s="12">
        <v>23</v>
      </c>
      <c r="J1034" s="12">
        <v>0</v>
      </c>
      <c r="K1034" s="12">
        <v>1</v>
      </c>
      <c r="L1034" s="12">
        <v>0</v>
      </c>
      <c r="M1034" s="12">
        <v>1</v>
      </c>
      <c r="N1034" s="12">
        <v>0</v>
      </c>
      <c r="O1034" s="12">
        <v>14</v>
      </c>
      <c r="P1034" s="12">
        <v>14</v>
      </c>
      <c r="Q1034" s="144">
        <v>28</v>
      </c>
      <c r="R1034" s="144">
        <v>1</v>
      </c>
      <c r="S1034" s="144">
        <v>0</v>
      </c>
      <c r="T1034" s="144">
        <v>7</v>
      </c>
      <c r="U1034" s="144">
        <v>8</v>
      </c>
      <c r="V1034" s="144">
        <v>1</v>
      </c>
      <c r="W1034" s="144">
        <v>6</v>
      </c>
      <c r="X1034" s="144">
        <v>1</v>
      </c>
      <c r="Y1034" s="144">
        <v>1</v>
      </c>
      <c r="Z1034" s="144">
        <v>0</v>
      </c>
      <c r="AA1034" s="144">
        <v>0</v>
      </c>
      <c r="AB1034" s="144">
        <v>0</v>
      </c>
      <c r="AC1034" s="144">
        <v>0</v>
      </c>
      <c r="AD1034" s="144">
        <v>0</v>
      </c>
      <c r="AE1034" s="144">
        <v>0</v>
      </c>
      <c r="AF1034" s="5">
        <v>2</v>
      </c>
    </row>
    <row r="1035" spans="1:32" s="13" customFormat="1" ht="13.7" customHeight="1" x14ac:dyDescent="0.15">
      <c r="A1035" s="9" t="s">
        <v>1118</v>
      </c>
      <c r="B1035" s="9" t="s">
        <v>200</v>
      </c>
      <c r="C1035" s="10" t="s">
        <v>201</v>
      </c>
      <c r="D1035" s="12">
        <v>1</v>
      </c>
      <c r="E1035" s="12">
        <v>0</v>
      </c>
      <c r="F1035" s="12">
        <v>1</v>
      </c>
      <c r="G1035" s="12">
        <v>0</v>
      </c>
      <c r="H1035" s="12">
        <v>0</v>
      </c>
      <c r="I1035" s="12">
        <v>11</v>
      </c>
      <c r="J1035" s="12">
        <v>0</v>
      </c>
      <c r="K1035" s="12">
        <v>1</v>
      </c>
      <c r="L1035" s="12">
        <v>0</v>
      </c>
      <c r="M1035" s="12">
        <v>0</v>
      </c>
      <c r="N1035" s="12">
        <v>0</v>
      </c>
      <c r="O1035" s="12">
        <v>6</v>
      </c>
      <c r="P1035" s="12">
        <v>8</v>
      </c>
      <c r="Q1035" s="144">
        <v>14</v>
      </c>
      <c r="R1035" s="144">
        <v>1</v>
      </c>
      <c r="S1035" s="144">
        <v>0</v>
      </c>
      <c r="T1035" s="144">
        <v>2</v>
      </c>
      <c r="U1035" s="144">
        <v>3</v>
      </c>
      <c r="V1035" s="144">
        <v>1</v>
      </c>
      <c r="W1035" s="144">
        <v>2</v>
      </c>
      <c r="X1035" s="144">
        <v>1</v>
      </c>
      <c r="Y1035" s="144">
        <v>0</v>
      </c>
      <c r="Z1035" s="144">
        <v>0</v>
      </c>
      <c r="AA1035" s="144">
        <v>0</v>
      </c>
      <c r="AB1035" s="144">
        <v>0</v>
      </c>
      <c r="AC1035" s="144">
        <v>0</v>
      </c>
      <c r="AD1035" s="144">
        <v>0</v>
      </c>
      <c r="AE1035" s="144">
        <v>0</v>
      </c>
      <c r="AF1035" s="13">
        <v>3</v>
      </c>
    </row>
    <row r="1036" spans="1:32" s="13" customFormat="1" ht="13.7" customHeight="1" x14ac:dyDescent="0.15">
      <c r="A1036" s="14"/>
      <c r="B1036" s="14" t="s">
        <v>1073</v>
      </c>
      <c r="C1036" s="14">
        <f>COUNTA(C1034:C1035)</f>
        <v>2</v>
      </c>
      <c r="D1036" s="16">
        <f>SUM(D1034:D1035)</f>
        <v>2</v>
      </c>
      <c r="E1036" s="16">
        <f t="shared" ref="E1036:AE1036" si="590">SUM(E1034:E1035)</f>
        <v>0</v>
      </c>
      <c r="F1036" s="16">
        <f t="shared" si="590"/>
        <v>2</v>
      </c>
      <c r="G1036" s="16">
        <f t="shared" si="590"/>
        <v>1</v>
      </c>
      <c r="H1036" s="16">
        <f t="shared" si="590"/>
        <v>0</v>
      </c>
      <c r="I1036" s="16">
        <f t="shared" si="590"/>
        <v>34</v>
      </c>
      <c r="J1036" s="16">
        <f t="shared" ref="J1036" si="591">SUM(J1034:J1035)</f>
        <v>0</v>
      </c>
      <c r="K1036" s="16">
        <f t="shared" si="590"/>
        <v>2</v>
      </c>
      <c r="L1036" s="16">
        <f t="shared" ref="L1036" si="592">SUM(L1034:L1035)</f>
        <v>0</v>
      </c>
      <c r="M1036" s="16">
        <f t="shared" si="590"/>
        <v>1</v>
      </c>
      <c r="N1036" s="16">
        <f t="shared" si="590"/>
        <v>0</v>
      </c>
      <c r="O1036" s="16">
        <f t="shared" si="590"/>
        <v>20</v>
      </c>
      <c r="P1036" s="16">
        <f t="shared" si="590"/>
        <v>22</v>
      </c>
      <c r="Q1036" s="16">
        <f t="shared" si="590"/>
        <v>42</v>
      </c>
      <c r="R1036" s="16">
        <f t="shared" si="590"/>
        <v>2</v>
      </c>
      <c r="S1036" s="16">
        <f t="shared" si="590"/>
        <v>0</v>
      </c>
      <c r="T1036" s="16">
        <f t="shared" si="590"/>
        <v>9</v>
      </c>
      <c r="U1036" s="16">
        <f>SUM(U1034:U1035)</f>
        <v>11</v>
      </c>
      <c r="V1036" s="16">
        <f t="shared" si="590"/>
        <v>2</v>
      </c>
      <c r="W1036" s="16">
        <f t="shared" si="590"/>
        <v>8</v>
      </c>
      <c r="X1036" s="16">
        <f t="shared" si="590"/>
        <v>2</v>
      </c>
      <c r="Y1036" s="16">
        <f t="shared" si="590"/>
        <v>1</v>
      </c>
      <c r="Z1036" s="16">
        <f t="shared" si="590"/>
        <v>0</v>
      </c>
      <c r="AA1036" s="16">
        <f t="shared" si="590"/>
        <v>0</v>
      </c>
      <c r="AB1036" s="16">
        <f t="shared" si="590"/>
        <v>0</v>
      </c>
      <c r="AC1036" s="16">
        <f t="shared" ref="AC1036" si="593">SUM(AC1034:AC1035)</f>
        <v>0</v>
      </c>
      <c r="AD1036" s="16">
        <f t="shared" si="590"/>
        <v>0</v>
      </c>
      <c r="AE1036" s="16">
        <f t="shared" si="590"/>
        <v>0</v>
      </c>
      <c r="AF1036" s="13">
        <v>4</v>
      </c>
    </row>
    <row r="1037" spans="1:32" s="13" customFormat="1" ht="13.7" customHeight="1" x14ac:dyDescent="0.15">
      <c r="A1037" s="9" t="s">
        <v>1118</v>
      </c>
      <c r="B1037" s="9" t="s">
        <v>202</v>
      </c>
      <c r="C1037" s="10" t="s">
        <v>203</v>
      </c>
      <c r="D1037" s="12">
        <v>1</v>
      </c>
      <c r="E1037" s="12">
        <v>0</v>
      </c>
      <c r="F1037" s="12">
        <v>1</v>
      </c>
      <c r="G1037" s="12">
        <v>1</v>
      </c>
      <c r="H1037" s="12">
        <v>0</v>
      </c>
      <c r="I1037" s="12">
        <v>36</v>
      </c>
      <c r="J1037" s="12">
        <v>0</v>
      </c>
      <c r="K1037" s="12">
        <v>2</v>
      </c>
      <c r="L1037" s="12">
        <v>0</v>
      </c>
      <c r="M1037" s="12">
        <v>2</v>
      </c>
      <c r="N1037" s="12">
        <v>0</v>
      </c>
      <c r="O1037" s="12">
        <v>21</v>
      </c>
      <c r="P1037" s="12">
        <v>22</v>
      </c>
      <c r="Q1037" s="144">
        <v>43</v>
      </c>
      <c r="R1037" s="144">
        <v>2</v>
      </c>
      <c r="S1037" s="144">
        <v>0</v>
      </c>
      <c r="T1037" s="144">
        <v>5</v>
      </c>
      <c r="U1037" s="144">
        <v>7</v>
      </c>
      <c r="V1037" s="144">
        <v>1</v>
      </c>
      <c r="W1037" s="144">
        <v>6</v>
      </c>
      <c r="X1037" s="144">
        <v>1</v>
      </c>
      <c r="Y1037" s="144">
        <v>1</v>
      </c>
      <c r="Z1037" s="144">
        <v>0</v>
      </c>
      <c r="AA1037" s="144">
        <v>1</v>
      </c>
      <c r="AB1037" s="144">
        <v>1</v>
      </c>
      <c r="AC1037" s="144">
        <v>0</v>
      </c>
      <c r="AD1037" s="144">
        <v>0</v>
      </c>
      <c r="AE1037" s="144">
        <v>1</v>
      </c>
      <c r="AF1037" s="13">
        <v>5</v>
      </c>
    </row>
    <row r="1038" spans="1:32" s="13" customFormat="1" ht="13.7" customHeight="1" x14ac:dyDescent="0.15">
      <c r="A1038" s="9" t="s">
        <v>1118</v>
      </c>
      <c r="B1038" s="9" t="s">
        <v>202</v>
      </c>
      <c r="C1038" s="10" t="s">
        <v>204</v>
      </c>
      <c r="D1038" s="12">
        <v>1</v>
      </c>
      <c r="E1038" s="12">
        <v>0</v>
      </c>
      <c r="F1038" s="12">
        <v>1</v>
      </c>
      <c r="G1038" s="12">
        <v>0</v>
      </c>
      <c r="H1038" s="12">
        <v>0</v>
      </c>
      <c r="I1038" s="12">
        <v>8</v>
      </c>
      <c r="J1038" s="12">
        <v>0</v>
      </c>
      <c r="K1038" s="12">
        <v>1</v>
      </c>
      <c r="L1038" s="12">
        <v>0</v>
      </c>
      <c r="M1038" s="12">
        <v>0</v>
      </c>
      <c r="N1038" s="12">
        <v>0</v>
      </c>
      <c r="O1038" s="12">
        <v>5</v>
      </c>
      <c r="P1038" s="12">
        <v>6</v>
      </c>
      <c r="Q1038" s="144">
        <v>11</v>
      </c>
      <c r="R1038" s="144">
        <v>1</v>
      </c>
      <c r="S1038" s="144">
        <v>0</v>
      </c>
      <c r="T1038" s="144">
        <v>0</v>
      </c>
      <c r="U1038" s="144">
        <v>1</v>
      </c>
      <c r="V1038" s="144">
        <v>1</v>
      </c>
      <c r="W1038" s="144">
        <v>0</v>
      </c>
      <c r="X1038" s="144">
        <v>0</v>
      </c>
      <c r="Y1038" s="144">
        <v>0</v>
      </c>
      <c r="Z1038" s="144">
        <v>0</v>
      </c>
      <c r="AA1038" s="144">
        <v>0</v>
      </c>
      <c r="AB1038" s="144">
        <v>0</v>
      </c>
      <c r="AC1038" s="144">
        <v>0</v>
      </c>
      <c r="AD1038" s="144">
        <v>0</v>
      </c>
      <c r="AE1038" s="144">
        <v>0</v>
      </c>
      <c r="AF1038" s="13">
        <v>6</v>
      </c>
    </row>
    <row r="1039" spans="1:32" s="13" customFormat="1" ht="13.7" customHeight="1" x14ac:dyDescent="0.15">
      <c r="A1039" s="9" t="s">
        <v>1118</v>
      </c>
      <c r="B1039" s="9" t="s">
        <v>202</v>
      </c>
      <c r="C1039" s="10" t="s">
        <v>205</v>
      </c>
      <c r="D1039" s="12">
        <v>1</v>
      </c>
      <c r="E1039" s="12">
        <v>0</v>
      </c>
      <c r="F1039" s="12">
        <v>1</v>
      </c>
      <c r="G1039" s="12">
        <v>0</v>
      </c>
      <c r="H1039" s="12">
        <v>0</v>
      </c>
      <c r="I1039" s="12">
        <v>26</v>
      </c>
      <c r="J1039" s="12">
        <v>0</v>
      </c>
      <c r="K1039" s="12">
        <v>1</v>
      </c>
      <c r="L1039" s="12">
        <v>0</v>
      </c>
      <c r="M1039" s="12">
        <v>0</v>
      </c>
      <c r="N1039" s="12">
        <v>0</v>
      </c>
      <c r="O1039" s="12">
        <v>15</v>
      </c>
      <c r="P1039" s="12">
        <v>14</v>
      </c>
      <c r="Q1039" s="144">
        <v>29</v>
      </c>
      <c r="R1039" s="144">
        <v>1</v>
      </c>
      <c r="S1039" s="144">
        <v>0</v>
      </c>
      <c r="T1039" s="144">
        <v>3</v>
      </c>
      <c r="U1039" s="144">
        <v>4</v>
      </c>
      <c r="V1039" s="144">
        <v>1</v>
      </c>
      <c r="W1039" s="144">
        <v>2</v>
      </c>
      <c r="X1039" s="144">
        <v>1</v>
      </c>
      <c r="Y1039" s="144">
        <v>1</v>
      </c>
      <c r="Z1039" s="144">
        <v>0</v>
      </c>
      <c r="AA1039" s="144">
        <v>0</v>
      </c>
      <c r="AB1039" s="144">
        <v>1</v>
      </c>
      <c r="AC1039" s="144">
        <v>0</v>
      </c>
      <c r="AD1039" s="144">
        <v>1</v>
      </c>
      <c r="AE1039" s="144">
        <v>1</v>
      </c>
      <c r="AF1039" s="5">
        <v>7</v>
      </c>
    </row>
    <row r="1040" spans="1:32" s="13" customFormat="1" ht="13.7" customHeight="1" x14ac:dyDescent="0.15">
      <c r="A1040" s="9" t="s">
        <v>1118</v>
      </c>
      <c r="B1040" s="9" t="s">
        <v>202</v>
      </c>
      <c r="C1040" s="10" t="s">
        <v>28</v>
      </c>
      <c r="D1040" s="12">
        <v>1</v>
      </c>
      <c r="E1040" s="12">
        <v>0</v>
      </c>
      <c r="F1040" s="12">
        <v>1</v>
      </c>
      <c r="G1040" s="12">
        <v>0</v>
      </c>
      <c r="H1040" s="12">
        <v>0</v>
      </c>
      <c r="I1040" s="12">
        <v>13</v>
      </c>
      <c r="J1040" s="12">
        <v>0</v>
      </c>
      <c r="K1040" s="12">
        <v>1</v>
      </c>
      <c r="L1040" s="12">
        <v>0</v>
      </c>
      <c r="M1040" s="12">
        <v>0</v>
      </c>
      <c r="N1040" s="12">
        <v>0</v>
      </c>
      <c r="O1040" s="12">
        <v>8</v>
      </c>
      <c r="P1040" s="12">
        <v>8</v>
      </c>
      <c r="Q1040" s="144">
        <v>16</v>
      </c>
      <c r="R1040" s="144">
        <v>1</v>
      </c>
      <c r="S1040" s="144">
        <v>0</v>
      </c>
      <c r="T1040" s="144">
        <v>1</v>
      </c>
      <c r="U1040" s="144">
        <v>2</v>
      </c>
      <c r="V1040" s="144">
        <v>1</v>
      </c>
      <c r="W1040" s="144">
        <v>0</v>
      </c>
      <c r="X1040" s="144">
        <v>1</v>
      </c>
      <c r="Y1040" s="144">
        <v>0</v>
      </c>
      <c r="Z1040" s="144">
        <v>0</v>
      </c>
      <c r="AA1040" s="144">
        <v>0</v>
      </c>
      <c r="AB1040" s="144">
        <v>0</v>
      </c>
      <c r="AC1040" s="144">
        <v>0</v>
      </c>
      <c r="AD1040" s="144">
        <v>0</v>
      </c>
      <c r="AE1040" s="144">
        <v>0</v>
      </c>
      <c r="AF1040" s="13">
        <v>8</v>
      </c>
    </row>
    <row r="1041" spans="1:32" s="13" customFormat="1" ht="13.7" customHeight="1" x14ac:dyDescent="0.15">
      <c r="A1041" s="14"/>
      <c r="B1041" s="14" t="s">
        <v>1073</v>
      </c>
      <c r="C1041" s="14">
        <f>COUNTA(C1037:C1040)</f>
        <v>4</v>
      </c>
      <c r="D1041" s="16">
        <f>SUM(D1037:D1040)</f>
        <v>4</v>
      </c>
      <c r="E1041" s="16">
        <f t="shared" ref="E1041:AE1041" si="594">SUM(E1037:E1040)</f>
        <v>0</v>
      </c>
      <c r="F1041" s="16">
        <f t="shared" si="594"/>
        <v>4</v>
      </c>
      <c r="G1041" s="16">
        <f t="shared" si="594"/>
        <v>1</v>
      </c>
      <c r="H1041" s="16">
        <f t="shared" si="594"/>
        <v>0</v>
      </c>
      <c r="I1041" s="16">
        <f t="shared" si="594"/>
        <v>83</v>
      </c>
      <c r="J1041" s="16">
        <f t="shared" ref="J1041" si="595">SUM(J1037:J1040)</f>
        <v>0</v>
      </c>
      <c r="K1041" s="16">
        <f t="shared" si="594"/>
        <v>5</v>
      </c>
      <c r="L1041" s="16">
        <f t="shared" ref="L1041" si="596">SUM(L1037:L1040)</f>
        <v>0</v>
      </c>
      <c r="M1041" s="16">
        <f t="shared" si="594"/>
        <v>2</v>
      </c>
      <c r="N1041" s="16">
        <f t="shared" si="594"/>
        <v>0</v>
      </c>
      <c r="O1041" s="16">
        <f t="shared" si="594"/>
        <v>49</v>
      </c>
      <c r="P1041" s="16">
        <f t="shared" si="594"/>
        <v>50</v>
      </c>
      <c r="Q1041" s="16">
        <f t="shared" si="594"/>
        <v>99</v>
      </c>
      <c r="R1041" s="16">
        <f t="shared" si="594"/>
        <v>5</v>
      </c>
      <c r="S1041" s="16">
        <f t="shared" si="594"/>
        <v>0</v>
      </c>
      <c r="T1041" s="16">
        <f t="shared" si="594"/>
        <v>9</v>
      </c>
      <c r="U1041" s="16">
        <f t="shared" si="594"/>
        <v>14</v>
      </c>
      <c r="V1041" s="16">
        <f t="shared" si="594"/>
        <v>4</v>
      </c>
      <c r="W1041" s="16">
        <f t="shared" si="594"/>
        <v>8</v>
      </c>
      <c r="X1041" s="16">
        <f t="shared" si="594"/>
        <v>3</v>
      </c>
      <c r="Y1041" s="16">
        <f t="shared" si="594"/>
        <v>2</v>
      </c>
      <c r="Z1041" s="16">
        <f t="shared" si="594"/>
        <v>0</v>
      </c>
      <c r="AA1041" s="16">
        <f t="shared" si="594"/>
        <v>1</v>
      </c>
      <c r="AB1041" s="16">
        <f t="shared" si="594"/>
        <v>2</v>
      </c>
      <c r="AC1041" s="16">
        <f t="shared" ref="AC1041" si="597">SUM(AC1037:AC1040)</f>
        <v>0</v>
      </c>
      <c r="AD1041" s="16">
        <f t="shared" si="594"/>
        <v>1</v>
      </c>
      <c r="AE1041" s="16">
        <f t="shared" si="594"/>
        <v>2</v>
      </c>
      <c r="AF1041" s="13">
        <v>9</v>
      </c>
    </row>
    <row r="1042" spans="1:32" s="13" customFormat="1" ht="13.7" customHeight="1" x14ac:dyDescent="0.15">
      <c r="A1042" s="9" t="s">
        <v>1118</v>
      </c>
      <c r="B1042" s="9" t="s">
        <v>206</v>
      </c>
      <c r="C1042" s="10" t="s">
        <v>207</v>
      </c>
      <c r="D1042" s="12">
        <v>1</v>
      </c>
      <c r="E1042" s="12">
        <v>0</v>
      </c>
      <c r="F1042" s="12">
        <v>1</v>
      </c>
      <c r="G1042" s="12">
        <v>0</v>
      </c>
      <c r="H1042" s="12">
        <v>0</v>
      </c>
      <c r="I1042" s="12">
        <v>19</v>
      </c>
      <c r="J1042" s="12">
        <v>0</v>
      </c>
      <c r="K1042" s="12">
        <v>1</v>
      </c>
      <c r="L1042" s="12">
        <v>0</v>
      </c>
      <c r="M1042" s="12">
        <v>1</v>
      </c>
      <c r="N1042" s="12">
        <v>0</v>
      </c>
      <c r="O1042" s="12">
        <v>9</v>
      </c>
      <c r="P1042" s="12">
        <v>14</v>
      </c>
      <c r="Q1042" s="144">
        <v>23</v>
      </c>
      <c r="R1042" s="144">
        <v>1</v>
      </c>
      <c r="S1042" s="144">
        <v>0</v>
      </c>
      <c r="T1042" s="144">
        <v>0</v>
      </c>
      <c r="U1042" s="144">
        <v>1</v>
      </c>
      <c r="V1042" s="144">
        <v>1</v>
      </c>
      <c r="W1042" s="144">
        <v>4</v>
      </c>
      <c r="X1042" s="144">
        <v>1</v>
      </c>
      <c r="Y1042" s="144">
        <v>1</v>
      </c>
      <c r="Z1042" s="144">
        <v>0</v>
      </c>
      <c r="AA1042" s="144">
        <v>0</v>
      </c>
      <c r="AB1042" s="144">
        <v>1</v>
      </c>
      <c r="AC1042" s="144">
        <v>0</v>
      </c>
      <c r="AD1042" s="144">
        <v>0</v>
      </c>
      <c r="AE1042" s="144">
        <v>1</v>
      </c>
      <c r="AF1042" s="13">
        <v>10</v>
      </c>
    </row>
    <row r="1043" spans="1:32" s="13" customFormat="1" ht="13.7" customHeight="1" x14ac:dyDescent="0.15">
      <c r="A1043" s="9" t="s">
        <v>1118</v>
      </c>
      <c r="B1043" s="9" t="s">
        <v>206</v>
      </c>
      <c r="C1043" s="10" t="s">
        <v>208</v>
      </c>
      <c r="D1043" s="12">
        <v>1</v>
      </c>
      <c r="E1043" s="12">
        <v>0</v>
      </c>
      <c r="F1043" s="12">
        <v>1</v>
      </c>
      <c r="G1043" s="12">
        <v>0</v>
      </c>
      <c r="H1043" s="12">
        <v>0</v>
      </c>
      <c r="I1043" s="12">
        <v>4</v>
      </c>
      <c r="J1043" s="12">
        <v>0</v>
      </c>
      <c r="K1043" s="12">
        <v>1</v>
      </c>
      <c r="L1043" s="12">
        <v>0</v>
      </c>
      <c r="M1043" s="12">
        <v>0</v>
      </c>
      <c r="N1043" s="12">
        <v>0</v>
      </c>
      <c r="O1043" s="12">
        <v>5</v>
      </c>
      <c r="P1043" s="12">
        <v>2</v>
      </c>
      <c r="Q1043" s="144">
        <v>7</v>
      </c>
      <c r="R1043" s="144">
        <v>1</v>
      </c>
      <c r="S1043" s="144">
        <v>0</v>
      </c>
      <c r="T1043" s="144">
        <v>0</v>
      </c>
      <c r="U1043" s="144">
        <v>1</v>
      </c>
      <c r="V1043" s="144">
        <v>1</v>
      </c>
      <c r="W1043" s="144">
        <v>0</v>
      </c>
      <c r="X1043" s="144">
        <v>1</v>
      </c>
      <c r="Y1043" s="144">
        <v>0</v>
      </c>
      <c r="Z1043" s="144">
        <v>0</v>
      </c>
      <c r="AA1043" s="144">
        <v>0</v>
      </c>
      <c r="AB1043" s="144">
        <v>0</v>
      </c>
      <c r="AC1043" s="144">
        <v>0</v>
      </c>
      <c r="AD1043" s="144">
        <v>0</v>
      </c>
      <c r="AE1043" s="144">
        <v>0</v>
      </c>
      <c r="AF1043" s="13">
        <v>11</v>
      </c>
    </row>
    <row r="1044" spans="1:32" s="13" customFormat="1" ht="13.7" customHeight="1" x14ac:dyDescent="0.15">
      <c r="A1044" s="14"/>
      <c r="B1044" s="14" t="s">
        <v>1073</v>
      </c>
      <c r="C1044" s="14">
        <f>COUNTA(C1042:C1043)</f>
        <v>2</v>
      </c>
      <c r="D1044" s="16">
        <f>SUM(D1042:D1043)</f>
        <v>2</v>
      </c>
      <c r="E1044" s="16">
        <f t="shared" ref="E1044:AE1044" si="598">SUM(E1042:E1043)</f>
        <v>0</v>
      </c>
      <c r="F1044" s="16">
        <f t="shared" si="598"/>
        <v>2</v>
      </c>
      <c r="G1044" s="16">
        <f t="shared" si="598"/>
        <v>0</v>
      </c>
      <c r="H1044" s="16">
        <f t="shared" si="598"/>
        <v>0</v>
      </c>
      <c r="I1044" s="16">
        <f t="shared" si="598"/>
        <v>23</v>
      </c>
      <c r="J1044" s="16">
        <f t="shared" ref="J1044" si="599">SUM(J1042:J1043)</f>
        <v>0</v>
      </c>
      <c r="K1044" s="16">
        <f t="shared" si="598"/>
        <v>2</v>
      </c>
      <c r="L1044" s="16">
        <f t="shared" ref="L1044" si="600">SUM(L1042:L1043)</f>
        <v>0</v>
      </c>
      <c r="M1044" s="16">
        <f t="shared" si="598"/>
        <v>1</v>
      </c>
      <c r="N1044" s="16">
        <f t="shared" si="598"/>
        <v>0</v>
      </c>
      <c r="O1044" s="16">
        <f t="shared" si="598"/>
        <v>14</v>
      </c>
      <c r="P1044" s="16">
        <f t="shared" si="598"/>
        <v>16</v>
      </c>
      <c r="Q1044" s="16">
        <f t="shared" si="598"/>
        <v>30</v>
      </c>
      <c r="R1044" s="16">
        <f t="shared" si="598"/>
        <v>2</v>
      </c>
      <c r="S1044" s="16">
        <f t="shared" si="598"/>
        <v>0</v>
      </c>
      <c r="T1044" s="16">
        <f t="shared" si="598"/>
        <v>0</v>
      </c>
      <c r="U1044" s="16">
        <f t="shared" si="598"/>
        <v>2</v>
      </c>
      <c r="V1044" s="16">
        <f t="shared" si="598"/>
        <v>2</v>
      </c>
      <c r="W1044" s="16">
        <f t="shared" si="598"/>
        <v>4</v>
      </c>
      <c r="X1044" s="16">
        <f t="shared" si="598"/>
        <v>2</v>
      </c>
      <c r="Y1044" s="16">
        <f t="shared" si="598"/>
        <v>1</v>
      </c>
      <c r="Z1044" s="16">
        <f t="shared" si="598"/>
        <v>0</v>
      </c>
      <c r="AA1044" s="16">
        <f t="shared" si="598"/>
        <v>0</v>
      </c>
      <c r="AB1044" s="16">
        <f t="shared" si="598"/>
        <v>1</v>
      </c>
      <c r="AC1044" s="16">
        <f t="shared" ref="AC1044" si="601">SUM(AC1042:AC1043)</f>
        <v>0</v>
      </c>
      <c r="AD1044" s="16">
        <f t="shared" si="598"/>
        <v>0</v>
      </c>
      <c r="AE1044" s="16">
        <f t="shared" si="598"/>
        <v>1</v>
      </c>
      <c r="AF1044" s="5">
        <v>12</v>
      </c>
    </row>
    <row r="1045" spans="1:32" s="13" customFormat="1" ht="13.7" customHeight="1" x14ac:dyDescent="0.15">
      <c r="A1045" s="9" t="s">
        <v>1118</v>
      </c>
      <c r="B1045" s="9" t="s">
        <v>209</v>
      </c>
      <c r="C1045" s="10" t="s">
        <v>210</v>
      </c>
      <c r="D1045" s="12">
        <v>1</v>
      </c>
      <c r="E1045" s="12">
        <v>0</v>
      </c>
      <c r="F1045" s="12">
        <v>1</v>
      </c>
      <c r="G1045" s="12">
        <v>0</v>
      </c>
      <c r="H1045" s="12">
        <v>0</v>
      </c>
      <c r="I1045" s="12">
        <v>16</v>
      </c>
      <c r="J1045" s="12">
        <v>0</v>
      </c>
      <c r="K1045" s="12">
        <v>1</v>
      </c>
      <c r="L1045" s="12">
        <v>0</v>
      </c>
      <c r="M1045" s="12">
        <v>1</v>
      </c>
      <c r="N1045" s="12">
        <v>0</v>
      </c>
      <c r="O1045" s="12">
        <v>7</v>
      </c>
      <c r="P1045" s="12">
        <v>13</v>
      </c>
      <c r="Q1045" s="144">
        <v>20</v>
      </c>
      <c r="R1045" s="144">
        <v>1</v>
      </c>
      <c r="S1045" s="144">
        <v>0</v>
      </c>
      <c r="T1045" s="144">
        <v>3</v>
      </c>
      <c r="U1045" s="144">
        <v>4</v>
      </c>
      <c r="V1045" s="144">
        <v>1</v>
      </c>
      <c r="W1045" s="144">
        <v>0</v>
      </c>
      <c r="X1045" s="144">
        <v>1</v>
      </c>
      <c r="Y1045" s="144">
        <v>0</v>
      </c>
      <c r="Z1045" s="144">
        <v>0</v>
      </c>
      <c r="AA1045" s="144">
        <v>0</v>
      </c>
      <c r="AB1045" s="144">
        <v>2</v>
      </c>
      <c r="AC1045" s="144">
        <v>0</v>
      </c>
      <c r="AD1045" s="144">
        <v>0</v>
      </c>
      <c r="AE1045" s="144">
        <v>2</v>
      </c>
      <c r="AF1045" s="13">
        <v>13</v>
      </c>
    </row>
    <row r="1046" spans="1:32" s="13" customFormat="1" ht="13.7" customHeight="1" x14ac:dyDescent="0.15">
      <c r="A1046" s="9" t="s">
        <v>1118</v>
      </c>
      <c r="B1046" s="9" t="s">
        <v>209</v>
      </c>
      <c r="C1046" s="10" t="s">
        <v>211</v>
      </c>
      <c r="D1046" s="12">
        <v>1</v>
      </c>
      <c r="E1046" s="12">
        <v>0</v>
      </c>
      <c r="F1046" s="12">
        <v>1</v>
      </c>
      <c r="G1046" s="12">
        <v>0</v>
      </c>
      <c r="H1046" s="12">
        <v>0</v>
      </c>
      <c r="I1046" s="12">
        <v>4</v>
      </c>
      <c r="J1046" s="12">
        <v>0</v>
      </c>
      <c r="K1046" s="12">
        <v>1</v>
      </c>
      <c r="L1046" s="12">
        <v>0</v>
      </c>
      <c r="M1046" s="12">
        <v>0</v>
      </c>
      <c r="N1046" s="12">
        <v>0</v>
      </c>
      <c r="O1046" s="12">
        <v>3</v>
      </c>
      <c r="P1046" s="12">
        <v>4</v>
      </c>
      <c r="Q1046" s="144">
        <v>7</v>
      </c>
      <c r="R1046" s="144">
        <v>1</v>
      </c>
      <c r="S1046" s="144">
        <v>0</v>
      </c>
      <c r="T1046" s="144">
        <v>1</v>
      </c>
      <c r="U1046" s="144">
        <v>2</v>
      </c>
      <c r="V1046" s="144">
        <v>1</v>
      </c>
      <c r="W1046" s="144">
        <v>0</v>
      </c>
      <c r="X1046" s="144">
        <v>1</v>
      </c>
      <c r="Y1046" s="144">
        <v>0</v>
      </c>
      <c r="Z1046" s="144">
        <v>0</v>
      </c>
      <c r="AA1046" s="144">
        <v>0</v>
      </c>
      <c r="AB1046" s="144">
        <v>0</v>
      </c>
      <c r="AC1046" s="144">
        <v>0</v>
      </c>
      <c r="AD1046" s="144">
        <v>0</v>
      </c>
      <c r="AE1046" s="144">
        <v>0</v>
      </c>
      <c r="AF1046" s="13">
        <v>14</v>
      </c>
    </row>
    <row r="1047" spans="1:32" s="13" customFormat="1" ht="13.7" customHeight="1" x14ac:dyDescent="0.15">
      <c r="A1047" s="14"/>
      <c r="B1047" s="14" t="s">
        <v>1073</v>
      </c>
      <c r="C1047" s="14">
        <f>COUNTA(C1045:C1046)</f>
        <v>2</v>
      </c>
      <c r="D1047" s="16">
        <f>SUM(D1045:D1046)</f>
        <v>2</v>
      </c>
      <c r="E1047" s="16">
        <f t="shared" ref="E1047:AE1047" si="602">SUM(E1045:E1046)</f>
        <v>0</v>
      </c>
      <c r="F1047" s="16">
        <f t="shared" si="602"/>
        <v>2</v>
      </c>
      <c r="G1047" s="16">
        <f t="shared" si="602"/>
        <v>0</v>
      </c>
      <c r="H1047" s="16">
        <f t="shared" si="602"/>
        <v>0</v>
      </c>
      <c r="I1047" s="16">
        <f t="shared" si="602"/>
        <v>20</v>
      </c>
      <c r="J1047" s="16">
        <f t="shared" ref="J1047" si="603">SUM(J1045:J1046)</f>
        <v>0</v>
      </c>
      <c r="K1047" s="16">
        <f t="shared" si="602"/>
        <v>2</v>
      </c>
      <c r="L1047" s="16">
        <f t="shared" ref="L1047" si="604">SUM(L1045:L1046)</f>
        <v>0</v>
      </c>
      <c r="M1047" s="16">
        <f t="shared" si="602"/>
        <v>1</v>
      </c>
      <c r="N1047" s="16">
        <f t="shared" si="602"/>
        <v>0</v>
      </c>
      <c r="O1047" s="16">
        <f t="shared" si="602"/>
        <v>10</v>
      </c>
      <c r="P1047" s="16">
        <f t="shared" si="602"/>
        <v>17</v>
      </c>
      <c r="Q1047" s="16">
        <f t="shared" si="602"/>
        <v>27</v>
      </c>
      <c r="R1047" s="16">
        <f t="shared" si="602"/>
        <v>2</v>
      </c>
      <c r="S1047" s="16">
        <f t="shared" si="602"/>
        <v>0</v>
      </c>
      <c r="T1047" s="16">
        <f t="shared" si="602"/>
        <v>4</v>
      </c>
      <c r="U1047" s="16">
        <f t="shared" si="602"/>
        <v>6</v>
      </c>
      <c r="V1047" s="16">
        <f t="shared" si="602"/>
        <v>2</v>
      </c>
      <c r="W1047" s="16">
        <f t="shared" si="602"/>
        <v>0</v>
      </c>
      <c r="X1047" s="16">
        <f t="shared" si="602"/>
        <v>2</v>
      </c>
      <c r="Y1047" s="16">
        <f t="shared" si="602"/>
        <v>0</v>
      </c>
      <c r="Z1047" s="16">
        <f t="shared" si="602"/>
        <v>0</v>
      </c>
      <c r="AA1047" s="16">
        <f t="shared" si="602"/>
        <v>0</v>
      </c>
      <c r="AB1047" s="16">
        <f t="shared" si="602"/>
        <v>2</v>
      </c>
      <c r="AC1047" s="16">
        <f t="shared" ref="AC1047" si="605">SUM(AC1045:AC1046)</f>
        <v>0</v>
      </c>
      <c r="AD1047" s="16">
        <f t="shared" si="602"/>
        <v>0</v>
      </c>
      <c r="AE1047" s="16">
        <f t="shared" si="602"/>
        <v>2</v>
      </c>
      <c r="AF1047" s="13">
        <v>15</v>
      </c>
    </row>
    <row r="1048" spans="1:32" s="5" customFormat="1" ht="13.7" customHeight="1" x14ac:dyDescent="0.15">
      <c r="A1048" s="9" t="s">
        <v>1118</v>
      </c>
      <c r="B1048" s="9" t="s">
        <v>214</v>
      </c>
      <c r="C1048" s="10" t="s">
        <v>215</v>
      </c>
      <c r="D1048" s="12">
        <v>1</v>
      </c>
      <c r="E1048" s="12">
        <v>0</v>
      </c>
      <c r="F1048" s="12">
        <v>1</v>
      </c>
      <c r="G1048" s="12">
        <v>0</v>
      </c>
      <c r="H1048" s="12">
        <v>0</v>
      </c>
      <c r="I1048" s="12">
        <v>26</v>
      </c>
      <c r="J1048" s="12">
        <v>0</v>
      </c>
      <c r="K1048" s="12">
        <v>1</v>
      </c>
      <c r="L1048" s="12">
        <v>0</v>
      </c>
      <c r="M1048" s="12">
        <v>1</v>
      </c>
      <c r="N1048" s="12">
        <v>0</v>
      </c>
      <c r="O1048" s="12">
        <v>17</v>
      </c>
      <c r="P1048" s="12">
        <v>13</v>
      </c>
      <c r="Q1048" s="144">
        <v>30</v>
      </c>
      <c r="R1048" s="144">
        <v>2</v>
      </c>
      <c r="S1048" s="144">
        <v>0</v>
      </c>
      <c r="T1048" s="144">
        <v>2</v>
      </c>
      <c r="U1048" s="144">
        <v>4</v>
      </c>
      <c r="V1048" s="144">
        <v>1</v>
      </c>
      <c r="W1048" s="144">
        <v>6</v>
      </c>
      <c r="X1048" s="144">
        <v>1</v>
      </c>
      <c r="Y1048" s="144">
        <v>1</v>
      </c>
      <c r="Z1048" s="144">
        <v>0</v>
      </c>
      <c r="AA1048" s="144">
        <v>0</v>
      </c>
      <c r="AB1048" s="144">
        <v>1</v>
      </c>
      <c r="AC1048" s="144">
        <v>0</v>
      </c>
      <c r="AD1048" s="144">
        <v>0</v>
      </c>
      <c r="AE1048" s="144">
        <v>1</v>
      </c>
      <c r="AF1048" s="13">
        <v>16</v>
      </c>
    </row>
    <row r="1049" spans="1:32" s="13" customFormat="1" ht="13.7" customHeight="1" x14ac:dyDescent="0.15">
      <c r="A1049" s="14"/>
      <c r="B1049" s="14" t="s">
        <v>1073</v>
      </c>
      <c r="C1049" s="14">
        <v>1</v>
      </c>
      <c r="D1049" s="16">
        <f>D1048</f>
        <v>1</v>
      </c>
      <c r="E1049" s="16">
        <f>E1048</f>
        <v>0</v>
      </c>
      <c r="F1049" s="16">
        <f t="shared" ref="F1049:AE1049" si="606">F1048</f>
        <v>1</v>
      </c>
      <c r="G1049" s="16">
        <f t="shared" si="606"/>
        <v>0</v>
      </c>
      <c r="H1049" s="16">
        <f t="shared" si="606"/>
        <v>0</v>
      </c>
      <c r="I1049" s="16">
        <f t="shared" si="606"/>
        <v>26</v>
      </c>
      <c r="J1049" s="16">
        <f t="shared" ref="J1049" si="607">J1048</f>
        <v>0</v>
      </c>
      <c r="K1049" s="16">
        <f t="shared" si="606"/>
        <v>1</v>
      </c>
      <c r="L1049" s="16">
        <f t="shared" ref="L1049" si="608">L1048</f>
        <v>0</v>
      </c>
      <c r="M1049" s="16">
        <f t="shared" si="606"/>
        <v>1</v>
      </c>
      <c r="N1049" s="16">
        <f t="shared" si="606"/>
        <v>0</v>
      </c>
      <c r="O1049" s="16">
        <f t="shared" si="606"/>
        <v>17</v>
      </c>
      <c r="P1049" s="16">
        <f t="shared" si="606"/>
        <v>13</v>
      </c>
      <c r="Q1049" s="16">
        <f t="shared" si="606"/>
        <v>30</v>
      </c>
      <c r="R1049" s="16">
        <f t="shared" si="606"/>
        <v>2</v>
      </c>
      <c r="S1049" s="16">
        <f t="shared" si="606"/>
        <v>0</v>
      </c>
      <c r="T1049" s="16">
        <f t="shared" si="606"/>
        <v>2</v>
      </c>
      <c r="U1049" s="16">
        <f t="shared" si="606"/>
        <v>4</v>
      </c>
      <c r="V1049" s="16">
        <f t="shared" si="606"/>
        <v>1</v>
      </c>
      <c r="W1049" s="16">
        <f t="shared" si="606"/>
        <v>6</v>
      </c>
      <c r="X1049" s="16">
        <f t="shared" si="606"/>
        <v>1</v>
      </c>
      <c r="Y1049" s="16">
        <f t="shared" si="606"/>
        <v>1</v>
      </c>
      <c r="Z1049" s="16">
        <f t="shared" si="606"/>
        <v>0</v>
      </c>
      <c r="AA1049" s="16">
        <f t="shared" si="606"/>
        <v>0</v>
      </c>
      <c r="AB1049" s="16">
        <f t="shared" si="606"/>
        <v>1</v>
      </c>
      <c r="AC1049" s="16">
        <f t="shared" ref="AC1049" si="609">AC1048</f>
        <v>0</v>
      </c>
      <c r="AD1049" s="16">
        <f t="shared" si="606"/>
        <v>0</v>
      </c>
      <c r="AE1049" s="16">
        <f t="shared" si="606"/>
        <v>1</v>
      </c>
      <c r="AF1049" s="5">
        <v>17</v>
      </c>
    </row>
    <row r="1050" spans="1:32" s="13" customFormat="1" ht="13.7" customHeight="1" x14ac:dyDescent="0.15">
      <c r="A1050" s="9" t="s">
        <v>1118</v>
      </c>
      <c r="B1050" s="9" t="s">
        <v>216</v>
      </c>
      <c r="C1050" s="10" t="s">
        <v>217</v>
      </c>
      <c r="D1050" s="12">
        <v>1</v>
      </c>
      <c r="E1050" s="12">
        <v>0</v>
      </c>
      <c r="F1050" s="12">
        <v>1</v>
      </c>
      <c r="G1050" s="12">
        <v>0</v>
      </c>
      <c r="H1050" s="12">
        <v>0</v>
      </c>
      <c r="I1050" s="12">
        <v>23</v>
      </c>
      <c r="J1050" s="12">
        <v>0</v>
      </c>
      <c r="K1050" s="12">
        <v>1</v>
      </c>
      <c r="L1050" s="12">
        <v>0</v>
      </c>
      <c r="M1050" s="12">
        <v>1</v>
      </c>
      <c r="N1050" s="12">
        <v>0</v>
      </c>
      <c r="O1050" s="12">
        <v>16</v>
      </c>
      <c r="P1050" s="12">
        <v>11</v>
      </c>
      <c r="Q1050" s="144">
        <v>27</v>
      </c>
      <c r="R1050" s="144">
        <v>1</v>
      </c>
      <c r="S1050" s="144">
        <v>0</v>
      </c>
      <c r="T1050" s="144">
        <v>4</v>
      </c>
      <c r="U1050" s="144">
        <v>5</v>
      </c>
      <c r="V1050" s="144">
        <v>1</v>
      </c>
      <c r="W1050" s="144">
        <v>4</v>
      </c>
      <c r="X1050" s="144">
        <v>1</v>
      </c>
      <c r="Y1050" s="144">
        <v>1</v>
      </c>
      <c r="Z1050" s="144">
        <v>0</v>
      </c>
      <c r="AA1050" s="144">
        <v>0</v>
      </c>
      <c r="AB1050" s="144">
        <v>1</v>
      </c>
      <c r="AC1050" s="144">
        <v>0</v>
      </c>
      <c r="AD1050" s="144">
        <v>1</v>
      </c>
      <c r="AE1050" s="144">
        <v>1</v>
      </c>
      <c r="AF1050" s="13">
        <v>18</v>
      </c>
    </row>
    <row r="1051" spans="1:32" s="13" customFormat="1" ht="13.7" customHeight="1" x14ac:dyDescent="0.15">
      <c r="A1051" s="9" t="s">
        <v>1118</v>
      </c>
      <c r="B1051" s="9" t="s">
        <v>216</v>
      </c>
      <c r="C1051" s="10" t="s">
        <v>218</v>
      </c>
      <c r="D1051" s="12">
        <v>1</v>
      </c>
      <c r="E1051" s="12">
        <v>0</v>
      </c>
      <c r="F1051" s="12">
        <v>1</v>
      </c>
      <c r="G1051" s="12">
        <v>0</v>
      </c>
      <c r="H1051" s="12">
        <v>0</v>
      </c>
      <c r="I1051" s="12">
        <v>7</v>
      </c>
      <c r="J1051" s="12">
        <v>0</v>
      </c>
      <c r="K1051" s="12">
        <v>1</v>
      </c>
      <c r="L1051" s="12">
        <v>0</v>
      </c>
      <c r="M1051" s="12">
        <v>0</v>
      </c>
      <c r="N1051" s="12">
        <v>0</v>
      </c>
      <c r="O1051" s="12">
        <v>6</v>
      </c>
      <c r="P1051" s="12">
        <v>4</v>
      </c>
      <c r="Q1051" s="144">
        <v>10</v>
      </c>
      <c r="R1051" s="144">
        <v>1</v>
      </c>
      <c r="S1051" s="144">
        <v>0</v>
      </c>
      <c r="T1051" s="144">
        <v>1</v>
      </c>
      <c r="U1051" s="144">
        <v>2</v>
      </c>
      <c r="V1051" s="144">
        <v>1</v>
      </c>
      <c r="W1051" s="144">
        <v>0</v>
      </c>
      <c r="X1051" s="144">
        <v>1</v>
      </c>
      <c r="Y1051" s="144">
        <v>0</v>
      </c>
      <c r="Z1051" s="144">
        <v>0</v>
      </c>
      <c r="AA1051" s="144">
        <v>0</v>
      </c>
      <c r="AB1051" s="144">
        <v>0</v>
      </c>
      <c r="AC1051" s="144">
        <v>0</v>
      </c>
      <c r="AD1051" s="144">
        <v>0</v>
      </c>
      <c r="AE1051" s="144">
        <v>0</v>
      </c>
      <c r="AF1051" s="13">
        <v>19</v>
      </c>
    </row>
    <row r="1052" spans="1:32" s="13" customFormat="1" ht="13.7" customHeight="1" x14ac:dyDescent="0.15">
      <c r="A1052" s="14"/>
      <c r="B1052" s="14" t="s">
        <v>1073</v>
      </c>
      <c r="C1052" s="14">
        <f>COUNTA(C1050:C1051)</f>
        <v>2</v>
      </c>
      <c r="D1052" s="16">
        <f t="shared" ref="D1052:AE1052" si="610">SUM(D1050:D1051)</f>
        <v>2</v>
      </c>
      <c r="E1052" s="16">
        <f t="shared" si="610"/>
        <v>0</v>
      </c>
      <c r="F1052" s="16">
        <f t="shared" si="610"/>
        <v>2</v>
      </c>
      <c r="G1052" s="16">
        <f t="shared" si="610"/>
        <v>0</v>
      </c>
      <c r="H1052" s="16">
        <f t="shared" si="610"/>
        <v>0</v>
      </c>
      <c r="I1052" s="16">
        <f t="shared" si="610"/>
        <v>30</v>
      </c>
      <c r="J1052" s="16">
        <f t="shared" ref="J1052" si="611">SUM(J1050:J1051)</f>
        <v>0</v>
      </c>
      <c r="K1052" s="16">
        <f t="shared" si="610"/>
        <v>2</v>
      </c>
      <c r="L1052" s="16">
        <f t="shared" ref="L1052" si="612">SUM(L1050:L1051)</f>
        <v>0</v>
      </c>
      <c r="M1052" s="16">
        <f t="shared" si="610"/>
        <v>1</v>
      </c>
      <c r="N1052" s="16">
        <f t="shared" si="610"/>
        <v>0</v>
      </c>
      <c r="O1052" s="16">
        <f t="shared" si="610"/>
        <v>22</v>
      </c>
      <c r="P1052" s="16">
        <f t="shared" si="610"/>
        <v>15</v>
      </c>
      <c r="Q1052" s="16">
        <f t="shared" si="610"/>
        <v>37</v>
      </c>
      <c r="R1052" s="16">
        <f t="shared" si="610"/>
        <v>2</v>
      </c>
      <c r="S1052" s="16">
        <f t="shared" si="610"/>
        <v>0</v>
      </c>
      <c r="T1052" s="16">
        <f t="shared" si="610"/>
        <v>5</v>
      </c>
      <c r="U1052" s="16">
        <f t="shared" si="610"/>
        <v>7</v>
      </c>
      <c r="V1052" s="16">
        <f t="shared" si="610"/>
        <v>2</v>
      </c>
      <c r="W1052" s="16">
        <f t="shared" si="610"/>
        <v>4</v>
      </c>
      <c r="X1052" s="16">
        <f t="shared" si="610"/>
        <v>2</v>
      </c>
      <c r="Y1052" s="16">
        <f t="shared" si="610"/>
        <v>1</v>
      </c>
      <c r="Z1052" s="16">
        <f t="shared" si="610"/>
        <v>0</v>
      </c>
      <c r="AA1052" s="16">
        <f t="shared" si="610"/>
        <v>0</v>
      </c>
      <c r="AB1052" s="16">
        <f t="shared" si="610"/>
        <v>1</v>
      </c>
      <c r="AC1052" s="16">
        <f t="shared" ref="AC1052" si="613">SUM(AC1050:AC1051)</f>
        <v>0</v>
      </c>
      <c r="AD1052" s="16">
        <f t="shared" si="610"/>
        <v>1</v>
      </c>
      <c r="AE1052" s="16">
        <f t="shared" si="610"/>
        <v>1</v>
      </c>
      <c r="AF1052" s="13">
        <v>20</v>
      </c>
    </row>
    <row r="1053" spans="1:32" s="13" customFormat="1" ht="13.7" customHeight="1" x14ac:dyDescent="0.15">
      <c r="A1053" s="9" t="s">
        <v>1118</v>
      </c>
      <c r="B1053" s="9" t="s">
        <v>212</v>
      </c>
      <c r="C1053" s="10" t="s">
        <v>213</v>
      </c>
      <c r="D1053" s="12">
        <v>1</v>
      </c>
      <c r="E1053" s="12">
        <v>0</v>
      </c>
      <c r="F1053" s="12">
        <v>1</v>
      </c>
      <c r="G1053" s="12">
        <v>0</v>
      </c>
      <c r="H1053" s="12">
        <v>0</v>
      </c>
      <c r="I1053" s="12">
        <v>11</v>
      </c>
      <c r="J1053" s="12">
        <v>0</v>
      </c>
      <c r="K1053" s="12">
        <v>1</v>
      </c>
      <c r="L1053" s="12">
        <v>0</v>
      </c>
      <c r="M1053" s="12">
        <v>1</v>
      </c>
      <c r="N1053" s="12">
        <v>0</v>
      </c>
      <c r="O1053" s="12">
        <v>8</v>
      </c>
      <c r="P1053" s="12">
        <v>7</v>
      </c>
      <c r="Q1053" s="144">
        <v>15</v>
      </c>
      <c r="R1053" s="144">
        <v>1</v>
      </c>
      <c r="S1053" s="144">
        <v>0</v>
      </c>
      <c r="T1053" s="144">
        <v>2</v>
      </c>
      <c r="U1053" s="144">
        <v>3</v>
      </c>
      <c r="V1053" s="144">
        <v>1</v>
      </c>
      <c r="W1053" s="144">
        <v>1</v>
      </c>
      <c r="X1053" s="144">
        <v>1</v>
      </c>
      <c r="Y1053" s="144">
        <v>0</v>
      </c>
      <c r="Z1053" s="144">
        <v>0</v>
      </c>
      <c r="AA1053" s="144">
        <v>1</v>
      </c>
      <c r="AB1053" s="144">
        <v>1</v>
      </c>
      <c r="AC1053" s="144">
        <v>0</v>
      </c>
      <c r="AD1053" s="144">
        <v>0</v>
      </c>
      <c r="AE1053" s="144">
        <v>1</v>
      </c>
      <c r="AF1053" s="13">
        <v>21</v>
      </c>
    </row>
    <row r="1054" spans="1:32" s="13" customFormat="1" ht="13.7" customHeight="1" x14ac:dyDescent="0.15">
      <c r="A1054" s="9" t="s">
        <v>1118</v>
      </c>
      <c r="B1054" s="9" t="s">
        <v>212</v>
      </c>
      <c r="C1054" s="10" t="s">
        <v>219</v>
      </c>
      <c r="D1054" s="12">
        <v>1</v>
      </c>
      <c r="E1054" s="12">
        <v>0</v>
      </c>
      <c r="F1054" s="12">
        <v>1</v>
      </c>
      <c r="G1054" s="12">
        <v>0</v>
      </c>
      <c r="H1054" s="12">
        <v>0</v>
      </c>
      <c r="I1054" s="12">
        <v>20</v>
      </c>
      <c r="J1054" s="12">
        <v>0</v>
      </c>
      <c r="K1054" s="12">
        <v>1</v>
      </c>
      <c r="L1054" s="12">
        <v>0</v>
      </c>
      <c r="M1054" s="12">
        <v>1</v>
      </c>
      <c r="N1054" s="12">
        <v>0</v>
      </c>
      <c r="O1054" s="12">
        <v>13</v>
      </c>
      <c r="P1054" s="12">
        <v>11</v>
      </c>
      <c r="Q1054" s="144">
        <v>24</v>
      </c>
      <c r="R1054" s="144">
        <v>1</v>
      </c>
      <c r="S1054" s="144">
        <v>0</v>
      </c>
      <c r="T1054" s="144">
        <v>0</v>
      </c>
      <c r="U1054" s="144">
        <v>1</v>
      </c>
      <c r="V1054" s="144">
        <v>1</v>
      </c>
      <c r="W1054" s="144">
        <v>1</v>
      </c>
      <c r="X1054" s="144">
        <v>1</v>
      </c>
      <c r="Y1054" s="144">
        <v>0</v>
      </c>
      <c r="Z1054" s="144">
        <v>0</v>
      </c>
      <c r="AA1054" s="144">
        <v>0</v>
      </c>
      <c r="AB1054" s="144">
        <v>0</v>
      </c>
      <c r="AC1054" s="144">
        <v>0</v>
      </c>
      <c r="AD1054" s="144">
        <v>1</v>
      </c>
      <c r="AE1054" s="144">
        <v>0</v>
      </c>
      <c r="AF1054" s="5">
        <v>22</v>
      </c>
    </row>
    <row r="1055" spans="1:32" s="13" customFormat="1" ht="13.7" customHeight="1" x14ac:dyDescent="0.15">
      <c r="A1055" s="9" t="s">
        <v>1118</v>
      </c>
      <c r="B1055" s="9" t="s">
        <v>212</v>
      </c>
      <c r="C1055" s="10" t="s">
        <v>220</v>
      </c>
      <c r="D1055" s="12">
        <v>1</v>
      </c>
      <c r="E1055" s="12">
        <v>0</v>
      </c>
      <c r="F1055" s="12">
        <v>1</v>
      </c>
      <c r="G1055" s="12">
        <v>0</v>
      </c>
      <c r="H1055" s="12">
        <v>0</v>
      </c>
      <c r="I1055" s="12">
        <v>6</v>
      </c>
      <c r="J1055" s="12">
        <v>0</v>
      </c>
      <c r="K1055" s="12">
        <v>1</v>
      </c>
      <c r="L1055" s="12">
        <v>0</v>
      </c>
      <c r="M1055" s="12">
        <v>0</v>
      </c>
      <c r="N1055" s="12">
        <v>0</v>
      </c>
      <c r="O1055" s="12">
        <v>3</v>
      </c>
      <c r="P1055" s="12">
        <v>6</v>
      </c>
      <c r="Q1055" s="144">
        <v>9</v>
      </c>
      <c r="R1055" s="144">
        <v>1</v>
      </c>
      <c r="S1055" s="144">
        <v>0</v>
      </c>
      <c r="T1055" s="144">
        <v>0</v>
      </c>
      <c r="U1055" s="144">
        <v>1</v>
      </c>
      <c r="V1055" s="144">
        <v>1</v>
      </c>
      <c r="W1055" s="144">
        <v>0</v>
      </c>
      <c r="X1055" s="144">
        <v>1</v>
      </c>
      <c r="Y1055" s="144">
        <v>0</v>
      </c>
      <c r="Z1055" s="144">
        <v>0</v>
      </c>
      <c r="AA1055" s="144">
        <v>0</v>
      </c>
      <c r="AB1055" s="144">
        <v>0</v>
      </c>
      <c r="AC1055" s="144">
        <v>0</v>
      </c>
      <c r="AD1055" s="144">
        <v>0</v>
      </c>
      <c r="AE1055" s="144">
        <v>0</v>
      </c>
      <c r="AF1055" s="13">
        <v>23</v>
      </c>
    </row>
    <row r="1056" spans="1:32" s="5" customFormat="1" ht="13.7" customHeight="1" x14ac:dyDescent="0.15">
      <c r="A1056" s="9" t="s">
        <v>1118</v>
      </c>
      <c r="B1056" s="9" t="s">
        <v>212</v>
      </c>
      <c r="C1056" s="10" t="s">
        <v>221</v>
      </c>
      <c r="D1056" s="12">
        <v>1</v>
      </c>
      <c r="E1056" s="12">
        <v>0</v>
      </c>
      <c r="F1056" s="12">
        <v>1</v>
      </c>
      <c r="G1056" s="12">
        <v>0</v>
      </c>
      <c r="H1056" s="12">
        <v>0</v>
      </c>
      <c r="I1056" s="12">
        <v>2</v>
      </c>
      <c r="J1056" s="12">
        <v>0</v>
      </c>
      <c r="K1056" s="12">
        <v>1</v>
      </c>
      <c r="L1056" s="12">
        <v>0</v>
      </c>
      <c r="M1056" s="12">
        <v>0</v>
      </c>
      <c r="N1056" s="12">
        <v>0</v>
      </c>
      <c r="O1056" s="12">
        <v>2</v>
      </c>
      <c r="P1056" s="12">
        <v>3</v>
      </c>
      <c r="Q1056" s="144">
        <v>5</v>
      </c>
      <c r="R1056" s="144">
        <v>0</v>
      </c>
      <c r="S1056" s="144">
        <v>0</v>
      </c>
      <c r="T1056" s="144">
        <v>0</v>
      </c>
      <c r="U1056" s="144">
        <v>0</v>
      </c>
      <c r="V1056" s="144">
        <v>1</v>
      </c>
      <c r="W1056" s="144">
        <v>0</v>
      </c>
      <c r="X1056" s="144">
        <v>1</v>
      </c>
      <c r="Y1056" s="144">
        <v>0</v>
      </c>
      <c r="Z1056" s="144">
        <v>0</v>
      </c>
      <c r="AA1056" s="144">
        <v>0</v>
      </c>
      <c r="AB1056" s="144">
        <v>0</v>
      </c>
      <c r="AC1056" s="144">
        <v>0</v>
      </c>
      <c r="AD1056" s="144">
        <v>0</v>
      </c>
      <c r="AE1056" s="144">
        <v>0</v>
      </c>
      <c r="AF1056" s="13">
        <v>24</v>
      </c>
    </row>
    <row r="1057" spans="1:32" s="13" customFormat="1" ht="13.7" customHeight="1" x14ac:dyDescent="0.15">
      <c r="A1057" s="9" t="s">
        <v>1118</v>
      </c>
      <c r="B1057" s="9" t="s">
        <v>212</v>
      </c>
      <c r="C1057" s="10" t="s">
        <v>222</v>
      </c>
      <c r="D1057" s="12">
        <v>1</v>
      </c>
      <c r="E1057" s="12">
        <v>0</v>
      </c>
      <c r="F1057" s="12">
        <v>0</v>
      </c>
      <c r="G1057" s="12">
        <v>0</v>
      </c>
      <c r="H1057" s="144">
        <v>0</v>
      </c>
      <c r="I1057" s="12">
        <v>2</v>
      </c>
      <c r="J1057" s="12">
        <v>0</v>
      </c>
      <c r="K1057" s="12">
        <v>0</v>
      </c>
      <c r="L1057" s="12">
        <v>0</v>
      </c>
      <c r="M1057" s="12">
        <v>0</v>
      </c>
      <c r="N1057" s="12">
        <v>0</v>
      </c>
      <c r="O1057" s="12">
        <v>2</v>
      </c>
      <c r="P1057" s="12">
        <v>1</v>
      </c>
      <c r="Q1057" s="144">
        <v>3</v>
      </c>
      <c r="R1057" s="144">
        <v>0</v>
      </c>
      <c r="S1057" s="144">
        <v>0</v>
      </c>
      <c r="T1057" s="144">
        <v>0</v>
      </c>
      <c r="U1057" s="144">
        <v>0</v>
      </c>
      <c r="V1057" s="144">
        <v>0</v>
      </c>
      <c r="W1057" s="144">
        <v>0</v>
      </c>
      <c r="X1057" s="144">
        <v>1</v>
      </c>
      <c r="Y1057" s="144">
        <v>0</v>
      </c>
      <c r="Z1057" s="144">
        <v>0</v>
      </c>
      <c r="AA1057" s="144">
        <v>0</v>
      </c>
      <c r="AB1057" s="144">
        <v>0</v>
      </c>
      <c r="AC1057" s="144">
        <v>0</v>
      </c>
      <c r="AD1057" s="144">
        <v>0</v>
      </c>
      <c r="AE1057" s="144">
        <v>0</v>
      </c>
      <c r="AF1057" s="13">
        <v>25</v>
      </c>
    </row>
    <row r="1058" spans="1:32" s="13" customFormat="1" ht="13.7" customHeight="1" x14ac:dyDescent="0.15">
      <c r="A1058" s="9" t="s">
        <v>1118</v>
      </c>
      <c r="B1058" s="9" t="s">
        <v>212</v>
      </c>
      <c r="C1058" s="10" t="s">
        <v>223</v>
      </c>
      <c r="D1058" s="12">
        <v>1</v>
      </c>
      <c r="E1058" s="12">
        <v>0</v>
      </c>
      <c r="F1058" s="12">
        <v>1</v>
      </c>
      <c r="G1058" s="12">
        <v>0</v>
      </c>
      <c r="H1058" s="12">
        <v>0</v>
      </c>
      <c r="I1058" s="12">
        <v>5</v>
      </c>
      <c r="J1058" s="12">
        <v>0</v>
      </c>
      <c r="K1058" s="12">
        <v>1</v>
      </c>
      <c r="L1058" s="12">
        <v>0</v>
      </c>
      <c r="M1058" s="12">
        <v>0</v>
      </c>
      <c r="N1058" s="12">
        <v>0</v>
      </c>
      <c r="O1058" s="12">
        <v>4</v>
      </c>
      <c r="P1058" s="12">
        <v>4</v>
      </c>
      <c r="Q1058" s="144">
        <v>8</v>
      </c>
      <c r="R1058" s="144">
        <v>1</v>
      </c>
      <c r="S1058" s="144">
        <v>0</v>
      </c>
      <c r="T1058" s="144">
        <v>0</v>
      </c>
      <c r="U1058" s="144">
        <v>1</v>
      </c>
      <c r="V1058" s="144">
        <v>1</v>
      </c>
      <c r="W1058" s="144">
        <v>0</v>
      </c>
      <c r="X1058" s="144">
        <v>1</v>
      </c>
      <c r="Y1058" s="144">
        <v>0</v>
      </c>
      <c r="Z1058" s="144">
        <v>0</v>
      </c>
      <c r="AA1058" s="144">
        <v>1</v>
      </c>
      <c r="AB1058" s="144">
        <v>0</v>
      </c>
      <c r="AC1058" s="144">
        <v>0</v>
      </c>
      <c r="AD1058" s="144">
        <v>0</v>
      </c>
      <c r="AE1058" s="144">
        <v>0</v>
      </c>
      <c r="AF1058" s="13">
        <v>26</v>
      </c>
    </row>
    <row r="1059" spans="1:32" s="13" customFormat="1" ht="13.7" customHeight="1" x14ac:dyDescent="0.15">
      <c r="A1059" s="9" t="s">
        <v>1118</v>
      </c>
      <c r="B1059" s="9" t="s">
        <v>212</v>
      </c>
      <c r="C1059" s="10" t="s">
        <v>224</v>
      </c>
      <c r="D1059" s="12">
        <v>1</v>
      </c>
      <c r="E1059" s="12">
        <v>0</v>
      </c>
      <c r="F1059" s="12">
        <v>1</v>
      </c>
      <c r="G1059" s="12">
        <v>0</v>
      </c>
      <c r="H1059" s="12">
        <v>0</v>
      </c>
      <c r="I1059" s="12">
        <v>20</v>
      </c>
      <c r="J1059" s="12">
        <v>0</v>
      </c>
      <c r="K1059" s="12">
        <v>1</v>
      </c>
      <c r="L1059" s="12">
        <v>0</v>
      </c>
      <c r="M1059" s="12">
        <v>0</v>
      </c>
      <c r="N1059" s="12">
        <v>0</v>
      </c>
      <c r="O1059" s="12">
        <v>9</v>
      </c>
      <c r="P1059" s="12">
        <v>14</v>
      </c>
      <c r="Q1059" s="144">
        <v>23</v>
      </c>
      <c r="R1059" s="144">
        <v>1</v>
      </c>
      <c r="S1059" s="144">
        <v>0</v>
      </c>
      <c r="T1059" s="144">
        <v>8</v>
      </c>
      <c r="U1059" s="144">
        <v>9</v>
      </c>
      <c r="V1059" s="144">
        <v>1</v>
      </c>
      <c r="W1059" s="144">
        <v>2</v>
      </c>
      <c r="X1059" s="144">
        <v>1</v>
      </c>
      <c r="Y1059" s="144">
        <v>1</v>
      </c>
      <c r="Z1059" s="144">
        <v>0</v>
      </c>
      <c r="AA1059" s="144">
        <v>0</v>
      </c>
      <c r="AB1059" s="144">
        <v>1</v>
      </c>
      <c r="AC1059" s="144">
        <v>0</v>
      </c>
      <c r="AD1059" s="144">
        <v>0</v>
      </c>
      <c r="AE1059" s="144">
        <v>1</v>
      </c>
      <c r="AF1059" s="5">
        <v>27</v>
      </c>
    </row>
    <row r="1060" spans="1:32" s="13" customFormat="1" ht="13.7" customHeight="1" x14ac:dyDescent="0.15">
      <c r="A1060" s="9" t="s">
        <v>1118</v>
      </c>
      <c r="B1060" s="9" t="s">
        <v>212</v>
      </c>
      <c r="C1060" s="10" t="s">
        <v>225</v>
      </c>
      <c r="D1060" s="12">
        <v>1</v>
      </c>
      <c r="E1060" s="12">
        <v>0</v>
      </c>
      <c r="F1060" s="12">
        <v>1</v>
      </c>
      <c r="G1060" s="12">
        <v>1</v>
      </c>
      <c r="H1060" s="12">
        <v>0</v>
      </c>
      <c r="I1060" s="12">
        <v>37</v>
      </c>
      <c r="J1060" s="12">
        <v>0</v>
      </c>
      <c r="K1060" s="12">
        <v>1</v>
      </c>
      <c r="L1060" s="12">
        <v>0</v>
      </c>
      <c r="M1060" s="12">
        <v>0</v>
      </c>
      <c r="N1060" s="12">
        <v>0</v>
      </c>
      <c r="O1060" s="12">
        <v>27</v>
      </c>
      <c r="P1060" s="12">
        <v>14</v>
      </c>
      <c r="Q1060" s="144">
        <v>41</v>
      </c>
      <c r="R1060" s="144">
        <v>2</v>
      </c>
      <c r="S1060" s="144">
        <v>0</v>
      </c>
      <c r="T1060" s="144">
        <v>16</v>
      </c>
      <c r="U1060" s="144">
        <v>18</v>
      </c>
      <c r="V1060" s="144">
        <v>1</v>
      </c>
      <c r="W1060" s="144">
        <v>6</v>
      </c>
      <c r="X1060" s="144">
        <v>1</v>
      </c>
      <c r="Y1060" s="144">
        <v>1</v>
      </c>
      <c r="Z1060" s="144">
        <v>0</v>
      </c>
      <c r="AA1060" s="144">
        <v>2</v>
      </c>
      <c r="AB1060" s="144">
        <v>0</v>
      </c>
      <c r="AC1060" s="144">
        <v>0</v>
      </c>
      <c r="AD1060" s="144">
        <v>0</v>
      </c>
      <c r="AE1060" s="144">
        <v>0</v>
      </c>
      <c r="AF1060" s="13">
        <v>28</v>
      </c>
    </row>
    <row r="1061" spans="1:32" s="13" customFormat="1" ht="13.7" customHeight="1" x14ac:dyDescent="0.15">
      <c r="A1061" s="9" t="s">
        <v>1118</v>
      </c>
      <c r="B1061" s="9" t="s">
        <v>212</v>
      </c>
      <c r="C1061" s="10" t="s">
        <v>862</v>
      </c>
      <c r="D1061" s="12">
        <v>1</v>
      </c>
      <c r="E1061" s="12">
        <v>0</v>
      </c>
      <c r="F1061" s="12">
        <v>1</v>
      </c>
      <c r="G1061" s="12">
        <v>0</v>
      </c>
      <c r="H1061" s="12">
        <v>0</v>
      </c>
      <c r="I1061" s="12">
        <v>21</v>
      </c>
      <c r="J1061" s="12">
        <v>0</v>
      </c>
      <c r="K1061" s="12">
        <v>1</v>
      </c>
      <c r="L1061" s="12">
        <v>0</v>
      </c>
      <c r="M1061" s="12">
        <v>0</v>
      </c>
      <c r="N1061" s="12">
        <v>0</v>
      </c>
      <c r="O1061" s="12">
        <v>10</v>
      </c>
      <c r="P1061" s="12">
        <v>14</v>
      </c>
      <c r="Q1061" s="144">
        <v>24</v>
      </c>
      <c r="R1061" s="144">
        <v>1</v>
      </c>
      <c r="S1061" s="144">
        <v>0</v>
      </c>
      <c r="T1061" s="144">
        <v>0</v>
      </c>
      <c r="U1061" s="144">
        <v>1</v>
      </c>
      <c r="V1061" s="144">
        <v>1</v>
      </c>
      <c r="W1061" s="144">
        <v>1</v>
      </c>
      <c r="X1061" s="144">
        <v>1</v>
      </c>
      <c r="Y1061" s="144">
        <v>1</v>
      </c>
      <c r="Z1061" s="144">
        <v>0</v>
      </c>
      <c r="AA1061" s="144">
        <v>0</v>
      </c>
      <c r="AB1061" s="144">
        <v>1</v>
      </c>
      <c r="AC1061" s="144">
        <v>0</v>
      </c>
      <c r="AD1061" s="144">
        <v>1</v>
      </c>
      <c r="AE1061" s="144">
        <v>1</v>
      </c>
      <c r="AF1061" s="13">
        <v>29</v>
      </c>
    </row>
    <row r="1062" spans="1:32" s="5" customFormat="1" ht="13.7" customHeight="1" x14ac:dyDescent="0.15">
      <c r="A1062" s="14"/>
      <c r="B1062" s="14" t="s">
        <v>1073</v>
      </c>
      <c r="C1062" s="14">
        <f>COUNTA(C1053:C1061)</f>
        <v>9</v>
      </c>
      <c r="D1062" s="16">
        <f>SUM(D1053:D1061)</f>
        <v>9</v>
      </c>
      <c r="E1062" s="16">
        <f t="shared" ref="E1062:AE1062" si="614">SUM(E1053:E1061)</f>
        <v>0</v>
      </c>
      <c r="F1062" s="16">
        <f t="shared" si="614"/>
        <v>8</v>
      </c>
      <c r="G1062" s="16">
        <f t="shared" si="614"/>
        <v>1</v>
      </c>
      <c r="H1062" s="16">
        <f t="shared" si="614"/>
        <v>0</v>
      </c>
      <c r="I1062" s="16">
        <f t="shared" si="614"/>
        <v>124</v>
      </c>
      <c r="J1062" s="16">
        <f t="shared" ref="J1062" si="615">SUM(J1053:J1061)</f>
        <v>0</v>
      </c>
      <c r="K1062" s="16">
        <f t="shared" si="614"/>
        <v>8</v>
      </c>
      <c r="L1062" s="16">
        <f t="shared" ref="L1062" si="616">SUM(L1053:L1061)</f>
        <v>0</v>
      </c>
      <c r="M1062" s="16">
        <f t="shared" si="614"/>
        <v>2</v>
      </c>
      <c r="N1062" s="16">
        <f t="shared" si="614"/>
        <v>0</v>
      </c>
      <c r="O1062" s="16">
        <f t="shared" si="614"/>
        <v>78</v>
      </c>
      <c r="P1062" s="16">
        <f t="shared" si="614"/>
        <v>74</v>
      </c>
      <c r="Q1062" s="16">
        <f t="shared" si="614"/>
        <v>152</v>
      </c>
      <c r="R1062" s="16">
        <f t="shared" si="614"/>
        <v>8</v>
      </c>
      <c r="S1062" s="16">
        <f t="shared" si="614"/>
        <v>0</v>
      </c>
      <c r="T1062" s="16">
        <f t="shared" si="614"/>
        <v>26</v>
      </c>
      <c r="U1062" s="16">
        <f t="shared" si="614"/>
        <v>34</v>
      </c>
      <c r="V1062" s="16">
        <f t="shared" si="614"/>
        <v>8</v>
      </c>
      <c r="W1062" s="16">
        <f t="shared" si="614"/>
        <v>11</v>
      </c>
      <c r="X1062" s="16">
        <f t="shared" si="614"/>
        <v>9</v>
      </c>
      <c r="Y1062" s="16">
        <f t="shared" si="614"/>
        <v>3</v>
      </c>
      <c r="Z1062" s="16">
        <f t="shared" si="614"/>
        <v>0</v>
      </c>
      <c r="AA1062" s="16">
        <f t="shared" si="614"/>
        <v>4</v>
      </c>
      <c r="AB1062" s="16">
        <f t="shared" si="614"/>
        <v>3</v>
      </c>
      <c r="AC1062" s="16">
        <f t="shared" ref="AC1062" si="617">SUM(AC1053:AC1061)</f>
        <v>0</v>
      </c>
      <c r="AD1062" s="16">
        <f t="shared" si="614"/>
        <v>2</v>
      </c>
      <c r="AE1062" s="16">
        <f t="shared" si="614"/>
        <v>3</v>
      </c>
      <c r="AF1062" s="13">
        <v>30</v>
      </c>
    </row>
    <row r="1063" spans="1:32" s="13" customFormat="1" ht="13.7" customHeight="1" x14ac:dyDescent="0.15">
      <c r="A1063" s="9" t="s">
        <v>1118</v>
      </c>
      <c r="B1063" s="9" t="s">
        <v>745</v>
      </c>
      <c r="C1063" s="10" t="s">
        <v>746</v>
      </c>
      <c r="D1063" s="12">
        <v>1</v>
      </c>
      <c r="E1063" s="12">
        <v>0</v>
      </c>
      <c r="F1063" s="12">
        <v>1</v>
      </c>
      <c r="G1063" s="12">
        <v>0</v>
      </c>
      <c r="H1063" s="12">
        <v>0</v>
      </c>
      <c r="I1063" s="12">
        <v>18</v>
      </c>
      <c r="J1063" s="12">
        <v>0</v>
      </c>
      <c r="K1063" s="12">
        <v>1</v>
      </c>
      <c r="L1063" s="12">
        <v>0</v>
      </c>
      <c r="M1063" s="12">
        <v>1</v>
      </c>
      <c r="N1063" s="12">
        <v>1</v>
      </c>
      <c r="O1063" s="12">
        <v>14</v>
      </c>
      <c r="P1063" s="12">
        <v>9</v>
      </c>
      <c r="Q1063" s="144">
        <v>23</v>
      </c>
      <c r="R1063" s="144">
        <v>1</v>
      </c>
      <c r="S1063" s="144">
        <v>0</v>
      </c>
      <c r="T1063" s="144">
        <v>4</v>
      </c>
      <c r="U1063" s="144">
        <v>5</v>
      </c>
      <c r="V1063" s="144">
        <v>1</v>
      </c>
      <c r="W1063" s="144">
        <v>2</v>
      </c>
      <c r="X1063" s="144">
        <v>1</v>
      </c>
      <c r="Y1063" s="144">
        <v>0</v>
      </c>
      <c r="Z1063" s="144">
        <v>0</v>
      </c>
      <c r="AA1063" s="144">
        <v>0</v>
      </c>
      <c r="AB1063" s="144">
        <v>0</v>
      </c>
      <c r="AC1063" s="144">
        <v>0</v>
      </c>
      <c r="AD1063" s="144">
        <v>0</v>
      </c>
      <c r="AE1063" s="144">
        <v>0</v>
      </c>
      <c r="AF1063" s="13">
        <v>31</v>
      </c>
    </row>
    <row r="1064" spans="1:32" s="13" customFormat="1" ht="13.7" customHeight="1" x14ac:dyDescent="0.15">
      <c r="A1064" s="9" t="s">
        <v>1118</v>
      </c>
      <c r="B1064" s="9" t="s">
        <v>745</v>
      </c>
      <c r="C1064" s="10" t="s">
        <v>567</v>
      </c>
      <c r="D1064" s="12">
        <v>1</v>
      </c>
      <c r="E1064" s="12">
        <v>0</v>
      </c>
      <c r="F1064" s="12">
        <v>1</v>
      </c>
      <c r="G1064" s="12">
        <v>0</v>
      </c>
      <c r="H1064" s="12">
        <v>0</v>
      </c>
      <c r="I1064" s="12">
        <v>2</v>
      </c>
      <c r="J1064" s="12">
        <v>0</v>
      </c>
      <c r="K1064" s="12">
        <v>1</v>
      </c>
      <c r="L1064" s="12">
        <v>0</v>
      </c>
      <c r="M1064" s="12">
        <v>0</v>
      </c>
      <c r="N1064" s="12">
        <v>0</v>
      </c>
      <c r="O1064" s="12">
        <v>3</v>
      </c>
      <c r="P1064" s="12">
        <v>2</v>
      </c>
      <c r="Q1064" s="144">
        <v>5</v>
      </c>
      <c r="R1064" s="144">
        <v>0</v>
      </c>
      <c r="S1064" s="144">
        <v>0</v>
      </c>
      <c r="T1064" s="144">
        <v>2</v>
      </c>
      <c r="U1064" s="144">
        <v>2</v>
      </c>
      <c r="V1064" s="144">
        <v>1</v>
      </c>
      <c r="W1064" s="144">
        <v>0</v>
      </c>
      <c r="X1064" s="144">
        <v>1</v>
      </c>
      <c r="Y1064" s="144">
        <v>0</v>
      </c>
      <c r="Z1064" s="144">
        <v>0</v>
      </c>
      <c r="AA1064" s="144">
        <v>0</v>
      </c>
      <c r="AB1064" s="144">
        <v>0</v>
      </c>
      <c r="AC1064" s="144">
        <v>0</v>
      </c>
      <c r="AD1064" s="144">
        <v>0</v>
      </c>
      <c r="AE1064" s="144">
        <v>0</v>
      </c>
      <c r="AF1064" s="5">
        <v>32</v>
      </c>
    </row>
    <row r="1065" spans="1:32" s="13" customFormat="1" ht="13.7" customHeight="1" x14ac:dyDescent="0.15">
      <c r="A1065" s="9" t="s">
        <v>1118</v>
      </c>
      <c r="B1065" s="9" t="s">
        <v>745</v>
      </c>
      <c r="C1065" s="10" t="s">
        <v>855</v>
      </c>
      <c r="D1065" s="12">
        <v>1</v>
      </c>
      <c r="E1065" s="12">
        <v>0</v>
      </c>
      <c r="F1065" s="12">
        <v>1</v>
      </c>
      <c r="G1065" s="12">
        <v>0</v>
      </c>
      <c r="H1065" s="12">
        <v>0</v>
      </c>
      <c r="I1065" s="12">
        <v>11</v>
      </c>
      <c r="J1065" s="12">
        <v>0</v>
      </c>
      <c r="K1065" s="12">
        <v>2</v>
      </c>
      <c r="L1065" s="12">
        <v>0</v>
      </c>
      <c r="M1065" s="12">
        <v>0</v>
      </c>
      <c r="N1065" s="12">
        <v>0</v>
      </c>
      <c r="O1065" s="12">
        <v>6</v>
      </c>
      <c r="P1065" s="12">
        <v>9</v>
      </c>
      <c r="Q1065" s="144">
        <v>15</v>
      </c>
      <c r="R1065" s="144">
        <v>1</v>
      </c>
      <c r="S1065" s="144">
        <v>0</v>
      </c>
      <c r="T1065" s="144">
        <v>3</v>
      </c>
      <c r="U1065" s="144">
        <v>4</v>
      </c>
      <c r="V1065" s="144">
        <v>1</v>
      </c>
      <c r="W1065" s="144">
        <v>3</v>
      </c>
      <c r="X1065" s="144">
        <v>1</v>
      </c>
      <c r="Y1065" s="144">
        <v>0</v>
      </c>
      <c r="Z1065" s="144">
        <v>0</v>
      </c>
      <c r="AA1065" s="144">
        <v>0</v>
      </c>
      <c r="AB1065" s="144">
        <v>2</v>
      </c>
      <c r="AC1065" s="144">
        <v>0</v>
      </c>
      <c r="AD1065" s="144">
        <v>0</v>
      </c>
      <c r="AE1065" s="144">
        <v>2</v>
      </c>
      <c r="AF1065" s="13">
        <v>33</v>
      </c>
    </row>
    <row r="1066" spans="1:32" s="13" customFormat="1" ht="13.7" customHeight="1" x14ac:dyDescent="0.15">
      <c r="A1066" s="14"/>
      <c r="B1066" s="14" t="s">
        <v>1073</v>
      </c>
      <c r="C1066" s="14">
        <f>COUNTA(C1063:C1065)</f>
        <v>3</v>
      </c>
      <c r="D1066" s="16">
        <f>SUM(D1063:D1065)</f>
        <v>3</v>
      </c>
      <c r="E1066" s="16">
        <f t="shared" ref="E1066:AE1066" si="618">SUM(E1063:E1065)</f>
        <v>0</v>
      </c>
      <c r="F1066" s="16">
        <f t="shared" si="618"/>
        <v>3</v>
      </c>
      <c r="G1066" s="16">
        <f t="shared" si="618"/>
        <v>0</v>
      </c>
      <c r="H1066" s="16">
        <f t="shared" si="618"/>
        <v>0</v>
      </c>
      <c r="I1066" s="16">
        <f t="shared" si="618"/>
        <v>31</v>
      </c>
      <c r="J1066" s="16">
        <f t="shared" ref="J1066" si="619">SUM(J1063:J1065)</f>
        <v>0</v>
      </c>
      <c r="K1066" s="16">
        <f t="shared" si="618"/>
        <v>4</v>
      </c>
      <c r="L1066" s="16">
        <f t="shared" ref="L1066" si="620">SUM(L1063:L1065)</f>
        <v>0</v>
      </c>
      <c r="M1066" s="16">
        <f t="shared" si="618"/>
        <v>1</v>
      </c>
      <c r="N1066" s="16">
        <f t="shared" si="618"/>
        <v>1</v>
      </c>
      <c r="O1066" s="16">
        <f t="shared" si="618"/>
        <v>23</v>
      </c>
      <c r="P1066" s="16">
        <f t="shared" si="618"/>
        <v>20</v>
      </c>
      <c r="Q1066" s="16">
        <f t="shared" si="618"/>
        <v>43</v>
      </c>
      <c r="R1066" s="16">
        <f t="shared" si="618"/>
        <v>2</v>
      </c>
      <c r="S1066" s="16">
        <f t="shared" si="618"/>
        <v>0</v>
      </c>
      <c r="T1066" s="16">
        <f t="shared" si="618"/>
        <v>9</v>
      </c>
      <c r="U1066" s="16">
        <f t="shared" si="618"/>
        <v>11</v>
      </c>
      <c r="V1066" s="16">
        <f t="shared" si="618"/>
        <v>3</v>
      </c>
      <c r="W1066" s="16">
        <f t="shared" si="618"/>
        <v>5</v>
      </c>
      <c r="X1066" s="16">
        <f t="shared" si="618"/>
        <v>3</v>
      </c>
      <c r="Y1066" s="16">
        <f t="shared" si="618"/>
        <v>0</v>
      </c>
      <c r="Z1066" s="16">
        <f t="shared" si="618"/>
        <v>0</v>
      </c>
      <c r="AA1066" s="16">
        <f t="shared" si="618"/>
        <v>0</v>
      </c>
      <c r="AB1066" s="16">
        <f t="shared" si="618"/>
        <v>2</v>
      </c>
      <c r="AC1066" s="16">
        <f t="shared" ref="AC1066" si="621">SUM(AC1063:AC1065)</f>
        <v>0</v>
      </c>
      <c r="AD1066" s="16">
        <f t="shared" si="618"/>
        <v>0</v>
      </c>
      <c r="AE1066" s="16">
        <f t="shared" si="618"/>
        <v>2</v>
      </c>
      <c r="AF1066" s="13">
        <v>34</v>
      </c>
    </row>
    <row r="1067" spans="1:32" s="13" customFormat="1" ht="13.7" customHeight="1" x14ac:dyDescent="0.15">
      <c r="A1067" s="9" t="s">
        <v>1118</v>
      </c>
      <c r="B1067" s="9" t="s">
        <v>747</v>
      </c>
      <c r="C1067" s="10" t="s">
        <v>748</v>
      </c>
      <c r="D1067" s="12">
        <v>1</v>
      </c>
      <c r="E1067" s="12">
        <v>0</v>
      </c>
      <c r="F1067" s="12">
        <v>1</v>
      </c>
      <c r="G1067" s="12">
        <v>0</v>
      </c>
      <c r="H1067" s="144">
        <v>0</v>
      </c>
      <c r="I1067" s="12">
        <v>3</v>
      </c>
      <c r="J1067" s="12">
        <v>0</v>
      </c>
      <c r="K1067" s="12">
        <v>0</v>
      </c>
      <c r="L1067" s="12">
        <v>0</v>
      </c>
      <c r="M1067" s="12">
        <v>0</v>
      </c>
      <c r="N1067" s="12">
        <v>0</v>
      </c>
      <c r="O1067" s="12">
        <v>4</v>
      </c>
      <c r="P1067" s="12">
        <v>1</v>
      </c>
      <c r="Q1067" s="144">
        <v>5</v>
      </c>
      <c r="R1067" s="144">
        <v>0</v>
      </c>
      <c r="S1067" s="144">
        <v>0</v>
      </c>
      <c r="T1067" s="144">
        <v>2</v>
      </c>
      <c r="U1067" s="144">
        <v>2</v>
      </c>
      <c r="V1067" s="144">
        <v>1</v>
      </c>
      <c r="W1067" s="144">
        <v>0</v>
      </c>
      <c r="X1067" s="144">
        <v>1</v>
      </c>
      <c r="Y1067" s="144">
        <v>0</v>
      </c>
      <c r="Z1067" s="144">
        <v>0</v>
      </c>
      <c r="AA1067" s="144">
        <v>0</v>
      </c>
      <c r="AB1067" s="144">
        <v>0</v>
      </c>
      <c r="AC1067" s="144">
        <v>0</v>
      </c>
      <c r="AD1067" s="144">
        <v>0</v>
      </c>
      <c r="AE1067" s="144">
        <v>0</v>
      </c>
      <c r="AF1067" s="13">
        <v>35</v>
      </c>
    </row>
    <row r="1068" spans="1:32" s="5" customFormat="1" ht="13.7" customHeight="1" x14ac:dyDescent="0.15">
      <c r="A1068" s="9" t="s">
        <v>1118</v>
      </c>
      <c r="B1068" s="9" t="s">
        <v>747</v>
      </c>
      <c r="C1068" s="10" t="s">
        <v>87</v>
      </c>
      <c r="D1068" s="12">
        <v>1</v>
      </c>
      <c r="E1068" s="12">
        <v>0</v>
      </c>
      <c r="F1068" s="12">
        <v>1</v>
      </c>
      <c r="G1068" s="12">
        <v>0</v>
      </c>
      <c r="H1068" s="144">
        <v>0</v>
      </c>
      <c r="I1068" s="12">
        <v>14</v>
      </c>
      <c r="J1068" s="12">
        <v>0</v>
      </c>
      <c r="K1068" s="12">
        <v>1</v>
      </c>
      <c r="L1068" s="12">
        <v>0</v>
      </c>
      <c r="M1068" s="12">
        <v>0</v>
      </c>
      <c r="N1068" s="12">
        <v>1</v>
      </c>
      <c r="O1068" s="12">
        <v>9</v>
      </c>
      <c r="P1068" s="12">
        <v>9</v>
      </c>
      <c r="Q1068" s="144">
        <v>18</v>
      </c>
      <c r="R1068" s="144">
        <v>1</v>
      </c>
      <c r="S1068" s="144">
        <v>0</v>
      </c>
      <c r="T1068" s="144">
        <v>2</v>
      </c>
      <c r="U1068" s="144">
        <v>3</v>
      </c>
      <c r="V1068" s="144">
        <v>1</v>
      </c>
      <c r="W1068" s="144">
        <v>1</v>
      </c>
      <c r="X1068" s="144">
        <v>1</v>
      </c>
      <c r="Y1068" s="144">
        <v>0</v>
      </c>
      <c r="Z1068" s="144">
        <v>0</v>
      </c>
      <c r="AA1068" s="144">
        <v>0</v>
      </c>
      <c r="AB1068" s="144">
        <v>0</v>
      </c>
      <c r="AC1068" s="144">
        <v>0</v>
      </c>
      <c r="AD1068" s="144">
        <v>0</v>
      </c>
      <c r="AE1068" s="144">
        <v>0</v>
      </c>
      <c r="AF1068" s="13">
        <v>36</v>
      </c>
    </row>
    <row r="1069" spans="1:32" s="13" customFormat="1" ht="13.7" customHeight="1" x14ac:dyDescent="0.15">
      <c r="A1069" s="14"/>
      <c r="B1069" s="14" t="s">
        <v>1073</v>
      </c>
      <c r="C1069" s="14">
        <f>COUNTA(C1067:C1068)</f>
        <v>2</v>
      </c>
      <c r="D1069" s="16">
        <f>SUM(D1067:D1068)</f>
        <v>2</v>
      </c>
      <c r="E1069" s="16">
        <f t="shared" ref="E1069:AE1069" si="622">SUM(E1067:E1068)</f>
        <v>0</v>
      </c>
      <c r="F1069" s="16">
        <f t="shared" si="622"/>
        <v>2</v>
      </c>
      <c r="G1069" s="16">
        <f t="shared" si="622"/>
        <v>0</v>
      </c>
      <c r="H1069" s="16">
        <f t="shared" si="622"/>
        <v>0</v>
      </c>
      <c r="I1069" s="16">
        <f t="shared" si="622"/>
        <v>17</v>
      </c>
      <c r="J1069" s="16">
        <f t="shared" ref="J1069" si="623">SUM(J1067:J1068)</f>
        <v>0</v>
      </c>
      <c r="K1069" s="16">
        <f t="shared" si="622"/>
        <v>1</v>
      </c>
      <c r="L1069" s="16">
        <f t="shared" ref="L1069" si="624">SUM(L1067:L1068)</f>
        <v>0</v>
      </c>
      <c r="M1069" s="16">
        <f t="shared" si="622"/>
        <v>0</v>
      </c>
      <c r="N1069" s="16">
        <f t="shared" si="622"/>
        <v>1</v>
      </c>
      <c r="O1069" s="16">
        <f t="shared" si="622"/>
        <v>13</v>
      </c>
      <c r="P1069" s="16">
        <f t="shared" si="622"/>
        <v>10</v>
      </c>
      <c r="Q1069" s="16">
        <f t="shared" si="622"/>
        <v>23</v>
      </c>
      <c r="R1069" s="16">
        <f t="shared" si="622"/>
        <v>1</v>
      </c>
      <c r="S1069" s="16">
        <f t="shared" si="622"/>
        <v>0</v>
      </c>
      <c r="T1069" s="16">
        <f t="shared" si="622"/>
        <v>4</v>
      </c>
      <c r="U1069" s="16">
        <f t="shared" si="622"/>
        <v>5</v>
      </c>
      <c r="V1069" s="16">
        <f t="shared" si="622"/>
        <v>2</v>
      </c>
      <c r="W1069" s="16">
        <f t="shared" si="622"/>
        <v>1</v>
      </c>
      <c r="X1069" s="16">
        <f t="shared" si="622"/>
        <v>2</v>
      </c>
      <c r="Y1069" s="16">
        <f t="shared" si="622"/>
        <v>0</v>
      </c>
      <c r="Z1069" s="16">
        <f t="shared" si="622"/>
        <v>0</v>
      </c>
      <c r="AA1069" s="16">
        <f t="shared" si="622"/>
        <v>0</v>
      </c>
      <c r="AB1069" s="16">
        <f t="shared" si="622"/>
        <v>0</v>
      </c>
      <c r="AC1069" s="16">
        <f t="shared" ref="AC1069" si="625">SUM(AC1067:AC1068)</f>
        <v>0</v>
      </c>
      <c r="AD1069" s="16">
        <f t="shared" si="622"/>
        <v>0</v>
      </c>
      <c r="AE1069" s="16">
        <f t="shared" si="622"/>
        <v>0</v>
      </c>
      <c r="AF1069" s="5">
        <v>37</v>
      </c>
    </row>
    <row r="1070" spans="1:32" s="13" customFormat="1" ht="13.7" customHeight="1" x14ac:dyDescent="0.15">
      <c r="A1070" s="9" t="s">
        <v>1118</v>
      </c>
      <c r="B1070" s="9" t="s">
        <v>749</v>
      </c>
      <c r="C1070" s="10" t="s">
        <v>750</v>
      </c>
      <c r="D1070" s="12">
        <v>1</v>
      </c>
      <c r="E1070" s="12">
        <v>0</v>
      </c>
      <c r="F1070" s="12">
        <v>1</v>
      </c>
      <c r="G1070" s="12">
        <v>0</v>
      </c>
      <c r="H1070" s="12">
        <v>0</v>
      </c>
      <c r="I1070" s="12">
        <v>13</v>
      </c>
      <c r="J1070" s="12">
        <v>0</v>
      </c>
      <c r="K1070" s="12">
        <v>1</v>
      </c>
      <c r="L1070" s="12">
        <v>0</v>
      </c>
      <c r="M1070" s="12">
        <v>1</v>
      </c>
      <c r="N1070" s="12">
        <v>0</v>
      </c>
      <c r="O1070" s="12">
        <v>10</v>
      </c>
      <c r="P1070" s="12">
        <v>7</v>
      </c>
      <c r="Q1070" s="144">
        <v>17</v>
      </c>
      <c r="R1070" s="144">
        <v>1</v>
      </c>
      <c r="S1070" s="144">
        <v>0</v>
      </c>
      <c r="T1070" s="144">
        <v>2</v>
      </c>
      <c r="U1070" s="144">
        <v>3</v>
      </c>
      <c r="V1070" s="144">
        <v>1</v>
      </c>
      <c r="W1070" s="144">
        <v>4</v>
      </c>
      <c r="X1070" s="144">
        <v>1</v>
      </c>
      <c r="Y1070" s="144">
        <v>0</v>
      </c>
      <c r="Z1070" s="144">
        <v>0</v>
      </c>
      <c r="AA1070" s="144">
        <v>0</v>
      </c>
      <c r="AB1070" s="144">
        <v>0</v>
      </c>
      <c r="AC1070" s="144">
        <v>0</v>
      </c>
      <c r="AD1070" s="144">
        <v>0</v>
      </c>
      <c r="AE1070" s="144">
        <v>0</v>
      </c>
      <c r="AF1070" s="13">
        <v>38</v>
      </c>
    </row>
    <row r="1071" spans="1:32" s="13" customFormat="1" ht="13.7" customHeight="1" x14ac:dyDescent="0.15">
      <c r="A1071" s="9" t="s">
        <v>1118</v>
      </c>
      <c r="B1071" s="9" t="s">
        <v>749</v>
      </c>
      <c r="C1071" s="10" t="s">
        <v>751</v>
      </c>
      <c r="D1071" s="12">
        <v>1</v>
      </c>
      <c r="E1071" s="12">
        <v>0</v>
      </c>
      <c r="F1071" s="12">
        <v>1</v>
      </c>
      <c r="G1071" s="12">
        <v>0</v>
      </c>
      <c r="H1071" s="12">
        <v>0</v>
      </c>
      <c r="I1071" s="12">
        <v>8</v>
      </c>
      <c r="J1071" s="12">
        <v>0</v>
      </c>
      <c r="K1071" s="12">
        <v>1</v>
      </c>
      <c r="L1071" s="12">
        <v>0</v>
      </c>
      <c r="M1071" s="12">
        <v>0</v>
      </c>
      <c r="N1071" s="12">
        <v>0</v>
      </c>
      <c r="O1071" s="12">
        <v>7</v>
      </c>
      <c r="P1071" s="12">
        <v>4</v>
      </c>
      <c r="Q1071" s="144">
        <v>11</v>
      </c>
      <c r="R1071" s="144">
        <v>1</v>
      </c>
      <c r="S1071" s="144">
        <v>0</v>
      </c>
      <c r="T1071" s="144">
        <v>1</v>
      </c>
      <c r="U1071" s="144">
        <v>2</v>
      </c>
      <c r="V1071" s="144">
        <v>1</v>
      </c>
      <c r="W1071" s="144">
        <v>0</v>
      </c>
      <c r="X1071" s="144">
        <v>1</v>
      </c>
      <c r="Y1071" s="144">
        <v>0</v>
      </c>
      <c r="Z1071" s="144">
        <v>0</v>
      </c>
      <c r="AA1071" s="144">
        <v>0</v>
      </c>
      <c r="AB1071" s="144">
        <v>0</v>
      </c>
      <c r="AC1071" s="144">
        <v>0</v>
      </c>
      <c r="AD1071" s="144">
        <v>0</v>
      </c>
      <c r="AE1071" s="144">
        <v>0</v>
      </c>
      <c r="AF1071" s="13">
        <v>39</v>
      </c>
    </row>
    <row r="1072" spans="1:32" s="5" customFormat="1" ht="13.7" customHeight="1" x14ac:dyDescent="0.15">
      <c r="A1072" s="9" t="s">
        <v>1118</v>
      </c>
      <c r="B1072" s="9" t="s">
        <v>749</v>
      </c>
      <c r="C1072" s="10" t="s">
        <v>752</v>
      </c>
      <c r="D1072" s="12">
        <v>1</v>
      </c>
      <c r="E1072" s="12">
        <v>0</v>
      </c>
      <c r="F1072" s="12">
        <v>1</v>
      </c>
      <c r="G1072" s="12">
        <v>0</v>
      </c>
      <c r="H1072" s="12">
        <v>0</v>
      </c>
      <c r="I1072" s="12">
        <v>5</v>
      </c>
      <c r="J1072" s="12">
        <v>0</v>
      </c>
      <c r="K1072" s="12">
        <v>1</v>
      </c>
      <c r="L1072" s="12">
        <v>0</v>
      </c>
      <c r="M1072" s="12">
        <v>0</v>
      </c>
      <c r="N1072" s="12">
        <v>0</v>
      </c>
      <c r="O1072" s="12">
        <v>4</v>
      </c>
      <c r="P1072" s="12">
        <v>4</v>
      </c>
      <c r="Q1072" s="144">
        <v>8</v>
      </c>
      <c r="R1072" s="144">
        <v>1</v>
      </c>
      <c r="S1072" s="144">
        <v>0</v>
      </c>
      <c r="T1072" s="144">
        <v>1</v>
      </c>
      <c r="U1072" s="144">
        <v>2</v>
      </c>
      <c r="V1072" s="144">
        <v>1</v>
      </c>
      <c r="W1072" s="144">
        <v>0</v>
      </c>
      <c r="X1072" s="144">
        <v>1</v>
      </c>
      <c r="Y1072" s="144">
        <v>0</v>
      </c>
      <c r="Z1072" s="144">
        <v>0</v>
      </c>
      <c r="AA1072" s="144">
        <v>0</v>
      </c>
      <c r="AB1072" s="144">
        <v>1</v>
      </c>
      <c r="AC1072" s="144">
        <v>0</v>
      </c>
      <c r="AD1072" s="144">
        <v>0</v>
      </c>
      <c r="AE1072" s="144">
        <v>1</v>
      </c>
      <c r="AF1072" s="13">
        <v>40</v>
      </c>
    </row>
    <row r="1073" spans="1:32" s="13" customFormat="1" ht="13.7" customHeight="1" x14ac:dyDescent="0.15">
      <c r="A1073" s="14"/>
      <c r="B1073" s="14" t="s">
        <v>1073</v>
      </c>
      <c r="C1073" s="14">
        <f>COUNTA(C1070:C1072)</f>
        <v>3</v>
      </c>
      <c r="D1073" s="16">
        <f>SUM(D1070:D1072)</f>
        <v>3</v>
      </c>
      <c r="E1073" s="16">
        <f t="shared" ref="E1073:AE1073" si="626">SUM(E1070:E1072)</f>
        <v>0</v>
      </c>
      <c r="F1073" s="16">
        <f t="shared" si="626"/>
        <v>3</v>
      </c>
      <c r="G1073" s="16">
        <f t="shared" si="626"/>
        <v>0</v>
      </c>
      <c r="H1073" s="16">
        <f t="shared" si="626"/>
        <v>0</v>
      </c>
      <c r="I1073" s="16">
        <f t="shared" si="626"/>
        <v>26</v>
      </c>
      <c r="J1073" s="16">
        <f t="shared" ref="J1073" si="627">SUM(J1070:J1072)</f>
        <v>0</v>
      </c>
      <c r="K1073" s="16">
        <f t="shared" si="626"/>
        <v>3</v>
      </c>
      <c r="L1073" s="16">
        <f t="shared" ref="L1073" si="628">SUM(L1070:L1072)</f>
        <v>0</v>
      </c>
      <c r="M1073" s="16">
        <f t="shared" si="626"/>
        <v>1</v>
      </c>
      <c r="N1073" s="16">
        <f t="shared" si="626"/>
        <v>0</v>
      </c>
      <c r="O1073" s="16">
        <f t="shared" si="626"/>
        <v>21</v>
      </c>
      <c r="P1073" s="16">
        <f t="shared" si="626"/>
        <v>15</v>
      </c>
      <c r="Q1073" s="16">
        <f t="shared" si="626"/>
        <v>36</v>
      </c>
      <c r="R1073" s="16">
        <f t="shared" si="626"/>
        <v>3</v>
      </c>
      <c r="S1073" s="16">
        <f t="shared" si="626"/>
        <v>0</v>
      </c>
      <c r="T1073" s="16">
        <f t="shared" si="626"/>
        <v>4</v>
      </c>
      <c r="U1073" s="16">
        <f t="shared" si="626"/>
        <v>7</v>
      </c>
      <c r="V1073" s="16">
        <f t="shared" si="626"/>
        <v>3</v>
      </c>
      <c r="W1073" s="16">
        <f t="shared" si="626"/>
        <v>4</v>
      </c>
      <c r="X1073" s="16">
        <f t="shared" si="626"/>
        <v>3</v>
      </c>
      <c r="Y1073" s="16">
        <f t="shared" si="626"/>
        <v>0</v>
      </c>
      <c r="Z1073" s="16">
        <f t="shared" si="626"/>
        <v>0</v>
      </c>
      <c r="AA1073" s="16">
        <f t="shared" si="626"/>
        <v>0</v>
      </c>
      <c r="AB1073" s="16">
        <f t="shared" si="626"/>
        <v>1</v>
      </c>
      <c r="AC1073" s="16">
        <f t="shared" ref="AC1073" si="629">SUM(AC1070:AC1072)</f>
        <v>0</v>
      </c>
      <c r="AD1073" s="16">
        <f t="shared" si="626"/>
        <v>0</v>
      </c>
      <c r="AE1073" s="16">
        <f t="shared" si="626"/>
        <v>1</v>
      </c>
      <c r="AF1073" s="13">
        <v>41</v>
      </c>
    </row>
    <row r="1074" spans="1:32" s="13" customFormat="1" ht="13.7" customHeight="1" x14ac:dyDescent="0.15">
      <c r="A1074" s="9" t="s">
        <v>1118</v>
      </c>
      <c r="B1074" s="9" t="s">
        <v>753</v>
      </c>
      <c r="C1074" s="10" t="s">
        <v>754</v>
      </c>
      <c r="D1074" s="12">
        <v>1</v>
      </c>
      <c r="E1074" s="12">
        <v>0</v>
      </c>
      <c r="F1074" s="12">
        <v>1</v>
      </c>
      <c r="G1074" s="12">
        <v>0</v>
      </c>
      <c r="H1074" s="12">
        <v>0</v>
      </c>
      <c r="I1074" s="12">
        <v>7</v>
      </c>
      <c r="J1074" s="12">
        <v>0</v>
      </c>
      <c r="K1074" s="12">
        <v>1</v>
      </c>
      <c r="L1074" s="12">
        <v>0</v>
      </c>
      <c r="M1074" s="12">
        <v>0</v>
      </c>
      <c r="N1074" s="12">
        <v>0</v>
      </c>
      <c r="O1074" s="12">
        <v>5</v>
      </c>
      <c r="P1074" s="12">
        <v>5</v>
      </c>
      <c r="Q1074" s="144">
        <v>10</v>
      </c>
      <c r="R1074" s="144">
        <v>1</v>
      </c>
      <c r="S1074" s="144">
        <v>0</v>
      </c>
      <c r="T1074" s="144">
        <v>1</v>
      </c>
      <c r="U1074" s="144">
        <v>2</v>
      </c>
      <c r="V1074" s="144">
        <v>1</v>
      </c>
      <c r="W1074" s="144">
        <v>0</v>
      </c>
      <c r="X1074" s="144">
        <v>1</v>
      </c>
      <c r="Y1074" s="144">
        <v>0</v>
      </c>
      <c r="Z1074" s="144">
        <v>0</v>
      </c>
      <c r="AA1074" s="144">
        <v>0</v>
      </c>
      <c r="AB1074" s="144">
        <v>1</v>
      </c>
      <c r="AC1074" s="144">
        <v>0</v>
      </c>
      <c r="AD1074" s="144">
        <v>0</v>
      </c>
      <c r="AE1074" s="144">
        <v>1</v>
      </c>
      <c r="AF1074" s="5">
        <v>42</v>
      </c>
    </row>
    <row r="1075" spans="1:32" s="5" customFormat="1" ht="13.7" customHeight="1" x14ac:dyDescent="0.15">
      <c r="A1075" s="9" t="s">
        <v>1118</v>
      </c>
      <c r="B1075" s="9" t="s">
        <v>753</v>
      </c>
      <c r="C1075" s="10" t="s">
        <v>755</v>
      </c>
      <c r="D1075" s="12">
        <v>1</v>
      </c>
      <c r="E1075" s="12">
        <v>0</v>
      </c>
      <c r="F1075" s="12">
        <v>1</v>
      </c>
      <c r="G1075" s="12">
        <v>0</v>
      </c>
      <c r="H1075" s="12">
        <v>0</v>
      </c>
      <c r="I1075" s="12">
        <v>7</v>
      </c>
      <c r="J1075" s="12">
        <v>1</v>
      </c>
      <c r="K1075" s="12">
        <v>1</v>
      </c>
      <c r="L1075" s="12">
        <v>0</v>
      </c>
      <c r="M1075" s="12">
        <v>0</v>
      </c>
      <c r="N1075" s="12">
        <v>0</v>
      </c>
      <c r="O1075" s="12">
        <v>6</v>
      </c>
      <c r="P1075" s="12">
        <v>5</v>
      </c>
      <c r="Q1075" s="144">
        <v>11</v>
      </c>
      <c r="R1075" s="144">
        <v>1</v>
      </c>
      <c r="S1075" s="144">
        <v>0</v>
      </c>
      <c r="T1075" s="144">
        <v>1</v>
      </c>
      <c r="U1075" s="144">
        <v>2</v>
      </c>
      <c r="V1075" s="144">
        <v>1</v>
      </c>
      <c r="W1075" s="144">
        <v>0</v>
      </c>
      <c r="X1075" s="144">
        <v>1</v>
      </c>
      <c r="Y1075" s="144">
        <v>0</v>
      </c>
      <c r="Z1075" s="144">
        <v>0</v>
      </c>
      <c r="AA1075" s="144">
        <v>0</v>
      </c>
      <c r="AB1075" s="144">
        <v>0</v>
      </c>
      <c r="AC1075" s="144">
        <v>0</v>
      </c>
      <c r="AD1075" s="144">
        <v>0</v>
      </c>
      <c r="AE1075" s="144">
        <v>0</v>
      </c>
      <c r="AF1075" s="13">
        <v>43</v>
      </c>
    </row>
    <row r="1076" spans="1:32" s="13" customFormat="1" ht="13.7" customHeight="1" x14ac:dyDescent="0.15">
      <c r="A1076" s="9" t="s">
        <v>1118</v>
      </c>
      <c r="B1076" s="9" t="s">
        <v>753</v>
      </c>
      <c r="C1076" s="10" t="s">
        <v>756</v>
      </c>
      <c r="D1076" s="12">
        <v>1</v>
      </c>
      <c r="E1076" s="12">
        <v>0</v>
      </c>
      <c r="F1076" s="12">
        <v>1</v>
      </c>
      <c r="G1076" s="12">
        <v>0</v>
      </c>
      <c r="H1076" s="12">
        <v>0</v>
      </c>
      <c r="I1076" s="144">
        <v>2</v>
      </c>
      <c r="J1076" s="144">
        <v>0</v>
      </c>
      <c r="K1076" s="12">
        <v>1</v>
      </c>
      <c r="L1076" s="12">
        <v>1</v>
      </c>
      <c r="M1076" s="12">
        <v>0</v>
      </c>
      <c r="N1076" s="12">
        <v>0</v>
      </c>
      <c r="O1076" s="12">
        <v>3</v>
      </c>
      <c r="P1076" s="12">
        <v>3</v>
      </c>
      <c r="Q1076" s="144">
        <v>6</v>
      </c>
      <c r="R1076" s="144">
        <v>1</v>
      </c>
      <c r="S1076" s="144">
        <v>0</v>
      </c>
      <c r="T1076" s="144">
        <v>1</v>
      </c>
      <c r="U1076" s="144">
        <v>2</v>
      </c>
      <c r="V1076" s="144">
        <v>1</v>
      </c>
      <c r="W1076" s="144">
        <v>0</v>
      </c>
      <c r="X1076" s="144">
        <v>1</v>
      </c>
      <c r="Y1076" s="144">
        <v>0</v>
      </c>
      <c r="Z1076" s="144">
        <v>0</v>
      </c>
      <c r="AA1076" s="144">
        <v>0</v>
      </c>
      <c r="AB1076" s="144">
        <v>1</v>
      </c>
      <c r="AC1076" s="144">
        <v>0</v>
      </c>
      <c r="AD1076" s="144">
        <v>0</v>
      </c>
      <c r="AE1076" s="144">
        <v>1</v>
      </c>
      <c r="AF1076" s="13">
        <v>44</v>
      </c>
    </row>
    <row r="1077" spans="1:32" s="13" customFormat="1" ht="13.7" customHeight="1" x14ac:dyDescent="0.15">
      <c r="A1077" s="9" t="s">
        <v>1118</v>
      </c>
      <c r="B1077" s="9" t="s">
        <v>753</v>
      </c>
      <c r="C1077" s="10" t="s">
        <v>71</v>
      </c>
      <c r="D1077" s="12">
        <v>1</v>
      </c>
      <c r="E1077" s="12">
        <v>0</v>
      </c>
      <c r="F1077" s="12">
        <v>1</v>
      </c>
      <c r="G1077" s="12">
        <v>0</v>
      </c>
      <c r="H1077" s="12">
        <v>0</v>
      </c>
      <c r="I1077" s="12">
        <v>21</v>
      </c>
      <c r="J1077" s="12">
        <v>0</v>
      </c>
      <c r="K1077" s="12">
        <v>1</v>
      </c>
      <c r="L1077" s="12">
        <v>0</v>
      </c>
      <c r="M1077" s="12">
        <v>0</v>
      </c>
      <c r="N1077" s="12">
        <v>0</v>
      </c>
      <c r="O1077" s="12">
        <v>11</v>
      </c>
      <c r="P1077" s="12">
        <v>13</v>
      </c>
      <c r="Q1077" s="144">
        <v>24</v>
      </c>
      <c r="R1077" s="144">
        <v>1</v>
      </c>
      <c r="S1077" s="144">
        <v>0</v>
      </c>
      <c r="T1077" s="144">
        <v>3</v>
      </c>
      <c r="U1077" s="144">
        <v>4</v>
      </c>
      <c r="V1077" s="144">
        <v>1</v>
      </c>
      <c r="W1077" s="144">
        <v>6</v>
      </c>
      <c r="X1077" s="144">
        <v>1</v>
      </c>
      <c r="Y1077" s="144">
        <v>1</v>
      </c>
      <c r="Z1077" s="144">
        <v>0</v>
      </c>
      <c r="AA1077" s="144">
        <v>0</v>
      </c>
      <c r="AB1077" s="144">
        <v>0</v>
      </c>
      <c r="AC1077" s="144">
        <v>0</v>
      </c>
      <c r="AD1077" s="144">
        <v>0</v>
      </c>
      <c r="AE1077" s="144">
        <v>0</v>
      </c>
      <c r="AF1077" s="13">
        <v>45</v>
      </c>
    </row>
    <row r="1078" spans="1:32" s="13" customFormat="1" ht="13.7" customHeight="1" x14ac:dyDescent="0.15">
      <c r="A1078" s="14"/>
      <c r="B1078" s="14" t="s">
        <v>1073</v>
      </c>
      <c r="C1078" s="14">
        <f>COUNTA(C1074:C1077)</f>
        <v>4</v>
      </c>
      <c r="D1078" s="16">
        <f>SUM(D1074:D1077)</f>
        <v>4</v>
      </c>
      <c r="E1078" s="16">
        <f t="shared" ref="E1078:AE1078" si="630">SUM(E1074:E1077)</f>
        <v>0</v>
      </c>
      <c r="F1078" s="16">
        <f t="shared" si="630"/>
        <v>4</v>
      </c>
      <c r="G1078" s="16">
        <f t="shared" si="630"/>
        <v>0</v>
      </c>
      <c r="H1078" s="16">
        <f t="shared" si="630"/>
        <v>0</v>
      </c>
      <c r="I1078" s="16">
        <f t="shared" si="630"/>
        <v>37</v>
      </c>
      <c r="J1078" s="16">
        <f t="shared" ref="J1078" si="631">SUM(J1074:J1077)</f>
        <v>1</v>
      </c>
      <c r="K1078" s="16">
        <f t="shared" si="630"/>
        <v>4</v>
      </c>
      <c r="L1078" s="16">
        <f t="shared" ref="L1078" si="632">SUM(L1074:L1077)</f>
        <v>1</v>
      </c>
      <c r="M1078" s="16">
        <f t="shared" si="630"/>
        <v>0</v>
      </c>
      <c r="N1078" s="16">
        <f t="shared" si="630"/>
        <v>0</v>
      </c>
      <c r="O1078" s="16">
        <f t="shared" si="630"/>
        <v>25</v>
      </c>
      <c r="P1078" s="16">
        <f t="shared" si="630"/>
        <v>26</v>
      </c>
      <c r="Q1078" s="16">
        <f t="shared" si="630"/>
        <v>51</v>
      </c>
      <c r="R1078" s="16">
        <f t="shared" si="630"/>
        <v>4</v>
      </c>
      <c r="S1078" s="16">
        <f t="shared" si="630"/>
        <v>0</v>
      </c>
      <c r="T1078" s="16">
        <f t="shared" si="630"/>
        <v>6</v>
      </c>
      <c r="U1078" s="16">
        <f t="shared" si="630"/>
        <v>10</v>
      </c>
      <c r="V1078" s="16">
        <f t="shared" si="630"/>
        <v>4</v>
      </c>
      <c r="W1078" s="16">
        <f t="shared" si="630"/>
        <v>6</v>
      </c>
      <c r="X1078" s="16">
        <f t="shared" si="630"/>
        <v>4</v>
      </c>
      <c r="Y1078" s="16">
        <f t="shared" si="630"/>
        <v>1</v>
      </c>
      <c r="Z1078" s="16">
        <f t="shared" si="630"/>
        <v>0</v>
      </c>
      <c r="AA1078" s="16">
        <f t="shared" si="630"/>
        <v>0</v>
      </c>
      <c r="AB1078" s="16">
        <f t="shared" si="630"/>
        <v>2</v>
      </c>
      <c r="AC1078" s="16">
        <f t="shared" ref="AC1078" si="633">SUM(AC1074:AC1077)</f>
        <v>0</v>
      </c>
      <c r="AD1078" s="16">
        <f t="shared" si="630"/>
        <v>0</v>
      </c>
      <c r="AE1078" s="16">
        <f t="shared" si="630"/>
        <v>2</v>
      </c>
      <c r="AF1078" s="13">
        <v>46</v>
      </c>
    </row>
    <row r="1079" spans="1:32" s="13" customFormat="1" ht="13.7" customHeight="1" x14ac:dyDescent="0.15">
      <c r="A1079" s="9" t="s">
        <v>1118</v>
      </c>
      <c r="B1079" s="9" t="s">
        <v>757</v>
      </c>
      <c r="C1079" s="10" t="s">
        <v>758</v>
      </c>
      <c r="D1079" s="12">
        <v>1</v>
      </c>
      <c r="E1079" s="12">
        <v>0</v>
      </c>
      <c r="F1079" s="12">
        <v>1</v>
      </c>
      <c r="G1079" s="12">
        <v>0</v>
      </c>
      <c r="H1079" s="12">
        <v>0</v>
      </c>
      <c r="I1079" s="12">
        <v>11</v>
      </c>
      <c r="J1079" s="12">
        <v>1</v>
      </c>
      <c r="K1079" s="12">
        <v>1</v>
      </c>
      <c r="L1079" s="12">
        <v>0</v>
      </c>
      <c r="M1079" s="12">
        <v>1</v>
      </c>
      <c r="N1079" s="12">
        <v>0</v>
      </c>
      <c r="O1079" s="12">
        <v>9</v>
      </c>
      <c r="P1079" s="12">
        <v>7</v>
      </c>
      <c r="Q1079" s="144">
        <v>16</v>
      </c>
      <c r="R1079" s="144">
        <v>1</v>
      </c>
      <c r="S1079" s="144">
        <v>0</v>
      </c>
      <c r="T1079" s="144">
        <v>0</v>
      </c>
      <c r="U1079" s="144">
        <v>1</v>
      </c>
      <c r="V1079" s="144">
        <v>1</v>
      </c>
      <c r="W1079" s="144">
        <v>2</v>
      </c>
      <c r="X1079" s="144">
        <v>1</v>
      </c>
      <c r="Y1079" s="144">
        <v>0</v>
      </c>
      <c r="Z1079" s="144">
        <v>0</v>
      </c>
      <c r="AA1079" s="144">
        <v>0</v>
      </c>
      <c r="AB1079" s="144">
        <v>1</v>
      </c>
      <c r="AC1079" s="144">
        <v>0</v>
      </c>
      <c r="AD1079" s="144">
        <v>0</v>
      </c>
      <c r="AE1079" s="144">
        <v>1</v>
      </c>
      <c r="AF1079" s="5">
        <v>47</v>
      </c>
    </row>
    <row r="1080" spans="1:32" s="5" customFormat="1" ht="13.7" customHeight="1" x14ac:dyDescent="0.15">
      <c r="A1080" s="14"/>
      <c r="B1080" s="14" t="s">
        <v>1073</v>
      </c>
      <c r="C1080" s="14">
        <v>1</v>
      </c>
      <c r="D1080" s="16">
        <f>D1079</f>
        <v>1</v>
      </c>
      <c r="E1080" s="16">
        <f t="shared" ref="E1080:AE1080" si="634">E1079</f>
        <v>0</v>
      </c>
      <c r="F1080" s="16">
        <f t="shared" si="634"/>
        <v>1</v>
      </c>
      <c r="G1080" s="16">
        <f t="shared" si="634"/>
        <v>0</v>
      </c>
      <c r="H1080" s="16">
        <f t="shared" si="634"/>
        <v>0</v>
      </c>
      <c r="I1080" s="16">
        <f t="shared" si="634"/>
        <v>11</v>
      </c>
      <c r="J1080" s="16">
        <f t="shared" ref="J1080" si="635">J1079</f>
        <v>1</v>
      </c>
      <c r="K1080" s="16">
        <f t="shared" si="634"/>
        <v>1</v>
      </c>
      <c r="L1080" s="16">
        <f t="shared" ref="L1080" si="636">L1079</f>
        <v>0</v>
      </c>
      <c r="M1080" s="16">
        <f t="shared" si="634"/>
        <v>1</v>
      </c>
      <c r="N1080" s="16">
        <f t="shared" si="634"/>
        <v>0</v>
      </c>
      <c r="O1080" s="16">
        <f t="shared" si="634"/>
        <v>9</v>
      </c>
      <c r="P1080" s="16">
        <f t="shared" si="634"/>
        <v>7</v>
      </c>
      <c r="Q1080" s="16">
        <f t="shared" si="634"/>
        <v>16</v>
      </c>
      <c r="R1080" s="16">
        <f t="shared" si="634"/>
        <v>1</v>
      </c>
      <c r="S1080" s="16">
        <f t="shared" si="634"/>
        <v>0</v>
      </c>
      <c r="T1080" s="16">
        <f t="shared" si="634"/>
        <v>0</v>
      </c>
      <c r="U1080" s="16">
        <f t="shared" si="634"/>
        <v>1</v>
      </c>
      <c r="V1080" s="16">
        <f t="shared" si="634"/>
        <v>1</v>
      </c>
      <c r="W1080" s="16">
        <f t="shared" si="634"/>
        <v>2</v>
      </c>
      <c r="X1080" s="16">
        <f t="shared" si="634"/>
        <v>1</v>
      </c>
      <c r="Y1080" s="16">
        <f t="shared" si="634"/>
        <v>0</v>
      </c>
      <c r="Z1080" s="16">
        <f t="shared" si="634"/>
        <v>0</v>
      </c>
      <c r="AA1080" s="16">
        <f t="shared" si="634"/>
        <v>0</v>
      </c>
      <c r="AB1080" s="16">
        <f t="shared" si="634"/>
        <v>1</v>
      </c>
      <c r="AC1080" s="16">
        <f t="shared" ref="AC1080" si="637">AC1079</f>
        <v>0</v>
      </c>
      <c r="AD1080" s="16">
        <f t="shared" si="634"/>
        <v>0</v>
      </c>
      <c r="AE1080" s="16">
        <f t="shared" si="634"/>
        <v>1</v>
      </c>
      <c r="AF1080" s="13">
        <v>48</v>
      </c>
    </row>
    <row r="1081" spans="1:32" s="13" customFormat="1" ht="13.7" customHeight="1" x14ac:dyDescent="0.15">
      <c r="A1081" s="9" t="s">
        <v>1118</v>
      </c>
      <c r="B1081" s="9" t="s">
        <v>759</v>
      </c>
      <c r="C1081" s="10" t="s">
        <v>760</v>
      </c>
      <c r="D1081" s="12">
        <v>1</v>
      </c>
      <c r="E1081" s="12">
        <v>0</v>
      </c>
      <c r="F1081" s="12">
        <v>1</v>
      </c>
      <c r="G1081" s="12">
        <v>0</v>
      </c>
      <c r="H1081" s="12">
        <v>0</v>
      </c>
      <c r="I1081" s="12">
        <v>14</v>
      </c>
      <c r="J1081" s="12">
        <v>0</v>
      </c>
      <c r="K1081" s="12">
        <v>1</v>
      </c>
      <c r="L1081" s="12">
        <v>0</v>
      </c>
      <c r="M1081" s="12">
        <v>0</v>
      </c>
      <c r="N1081" s="12">
        <v>0</v>
      </c>
      <c r="O1081" s="12">
        <v>11</v>
      </c>
      <c r="P1081" s="12">
        <v>6</v>
      </c>
      <c r="Q1081" s="144">
        <v>17</v>
      </c>
      <c r="R1081" s="144">
        <v>1</v>
      </c>
      <c r="S1081" s="144">
        <v>0</v>
      </c>
      <c r="T1081" s="144">
        <v>3</v>
      </c>
      <c r="U1081" s="144">
        <v>4</v>
      </c>
      <c r="V1081" s="144">
        <v>1</v>
      </c>
      <c r="W1081" s="144">
        <v>0</v>
      </c>
      <c r="X1081" s="144">
        <v>1</v>
      </c>
      <c r="Y1081" s="144">
        <v>0</v>
      </c>
      <c r="Z1081" s="144">
        <v>0</v>
      </c>
      <c r="AA1081" s="144">
        <v>0</v>
      </c>
      <c r="AB1081" s="144">
        <v>0</v>
      </c>
      <c r="AC1081" s="144">
        <v>0</v>
      </c>
      <c r="AD1081" s="144">
        <v>0</v>
      </c>
      <c r="AE1081" s="144">
        <v>0</v>
      </c>
      <c r="AF1081" s="13">
        <v>49</v>
      </c>
    </row>
    <row r="1082" spans="1:32" s="5" customFormat="1" ht="13.7" customHeight="1" x14ac:dyDescent="0.15">
      <c r="A1082" s="9" t="s">
        <v>1118</v>
      </c>
      <c r="B1082" s="9" t="s">
        <v>759</v>
      </c>
      <c r="C1082" s="10" t="s">
        <v>263</v>
      </c>
      <c r="D1082" s="12">
        <v>1</v>
      </c>
      <c r="E1082" s="12">
        <v>0</v>
      </c>
      <c r="F1082" s="12">
        <v>1</v>
      </c>
      <c r="G1082" s="12">
        <v>0</v>
      </c>
      <c r="H1082" s="12">
        <v>0</v>
      </c>
      <c r="I1082" s="12">
        <v>6</v>
      </c>
      <c r="J1082" s="12">
        <v>0</v>
      </c>
      <c r="K1082" s="12">
        <v>1</v>
      </c>
      <c r="L1082" s="12">
        <v>0</v>
      </c>
      <c r="M1082" s="12">
        <v>0</v>
      </c>
      <c r="N1082" s="12">
        <v>0</v>
      </c>
      <c r="O1082" s="12">
        <v>5</v>
      </c>
      <c r="P1082" s="12">
        <v>4</v>
      </c>
      <c r="Q1082" s="144">
        <v>9</v>
      </c>
      <c r="R1082" s="144">
        <v>1</v>
      </c>
      <c r="S1082" s="144">
        <v>0</v>
      </c>
      <c r="T1082" s="144">
        <v>1</v>
      </c>
      <c r="U1082" s="144">
        <v>2</v>
      </c>
      <c r="V1082" s="144">
        <v>1</v>
      </c>
      <c r="W1082" s="144">
        <v>1</v>
      </c>
      <c r="X1082" s="144">
        <v>1</v>
      </c>
      <c r="Y1082" s="144">
        <v>0</v>
      </c>
      <c r="Z1082" s="144">
        <v>0</v>
      </c>
      <c r="AA1082" s="144">
        <v>0</v>
      </c>
      <c r="AB1082" s="144">
        <v>0</v>
      </c>
      <c r="AC1082" s="144">
        <v>0</v>
      </c>
      <c r="AD1082" s="144">
        <v>0</v>
      </c>
      <c r="AE1082" s="144">
        <v>0</v>
      </c>
      <c r="AF1082" s="13">
        <v>50</v>
      </c>
    </row>
    <row r="1083" spans="1:32" s="13" customFormat="1" ht="13.7" customHeight="1" x14ac:dyDescent="0.15">
      <c r="A1083" s="14"/>
      <c r="B1083" s="14" t="s">
        <v>1073</v>
      </c>
      <c r="C1083" s="14">
        <f>COUNTA(C1081:C1082)</f>
        <v>2</v>
      </c>
      <c r="D1083" s="16">
        <f t="shared" ref="D1083:AE1083" si="638">SUM(D1081:D1082)</f>
        <v>2</v>
      </c>
      <c r="E1083" s="16">
        <f t="shared" si="638"/>
        <v>0</v>
      </c>
      <c r="F1083" s="16">
        <f t="shared" si="638"/>
        <v>2</v>
      </c>
      <c r="G1083" s="16">
        <f t="shared" si="638"/>
        <v>0</v>
      </c>
      <c r="H1083" s="16">
        <f t="shared" si="638"/>
        <v>0</v>
      </c>
      <c r="I1083" s="16">
        <f t="shared" si="638"/>
        <v>20</v>
      </c>
      <c r="J1083" s="16">
        <f t="shared" ref="J1083" si="639">SUM(J1081:J1082)</f>
        <v>0</v>
      </c>
      <c r="K1083" s="16">
        <f t="shared" si="638"/>
        <v>2</v>
      </c>
      <c r="L1083" s="16">
        <f t="shared" ref="L1083" si="640">SUM(L1081:L1082)</f>
        <v>0</v>
      </c>
      <c r="M1083" s="16">
        <f t="shared" si="638"/>
        <v>0</v>
      </c>
      <c r="N1083" s="16">
        <f t="shared" si="638"/>
        <v>0</v>
      </c>
      <c r="O1083" s="16">
        <f t="shared" si="638"/>
        <v>16</v>
      </c>
      <c r="P1083" s="16">
        <f t="shared" si="638"/>
        <v>10</v>
      </c>
      <c r="Q1083" s="16">
        <f t="shared" si="638"/>
        <v>26</v>
      </c>
      <c r="R1083" s="16">
        <f t="shared" si="638"/>
        <v>2</v>
      </c>
      <c r="S1083" s="16">
        <f t="shared" si="638"/>
        <v>0</v>
      </c>
      <c r="T1083" s="16">
        <f t="shared" si="638"/>
        <v>4</v>
      </c>
      <c r="U1083" s="16">
        <f t="shared" si="638"/>
        <v>6</v>
      </c>
      <c r="V1083" s="16">
        <f t="shared" si="638"/>
        <v>2</v>
      </c>
      <c r="W1083" s="16">
        <f t="shared" si="638"/>
        <v>1</v>
      </c>
      <c r="X1083" s="16">
        <f t="shared" si="638"/>
        <v>2</v>
      </c>
      <c r="Y1083" s="16">
        <f t="shared" si="638"/>
        <v>0</v>
      </c>
      <c r="Z1083" s="16">
        <f t="shared" si="638"/>
        <v>0</v>
      </c>
      <c r="AA1083" s="16">
        <f t="shared" si="638"/>
        <v>0</v>
      </c>
      <c r="AB1083" s="16">
        <f t="shared" si="638"/>
        <v>0</v>
      </c>
      <c r="AC1083" s="16">
        <f t="shared" ref="AC1083" si="641">SUM(AC1081:AC1082)</f>
        <v>0</v>
      </c>
      <c r="AD1083" s="16">
        <f t="shared" si="638"/>
        <v>0</v>
      </c>
      <c r="AE1083" s="16">
        <f t="shared" si="638"/>
        <v>0</v>
      </c>
      <c r="AF1083" s="13">
        <v>51</v>
      </c>
    </row>
    <row r="1084" spans="1:32" s="13" customFormat="1" ht="13.7" customHeight="1" x14ac:dyDescent="0.15">
      <c r="A1084" s="18"/>
      <c r="B1084" s="18" t="s">
        <v>1074</v>
      </c>
      <c r="C1084" s="18">
        <f t="shared" ref="C1084:T1084" si="642">C1005+C1017+C1021+C1023+C1029+C1033+C1036+C1041+C1044+C1047+C1049+C1052+C1062+C1066+C1069+C1073+C1078+C1080+C1083</f>
        <v>86</v>
      </c>
      <c r="D1084" s="20">
        <f t="shared" si="642"/>
        <v>86</v>
      </c>
      <c r="E1084" s="20">
        <f t="shared" si="642"/>
        <v>0</v>
      </c>
      <c r="F1084" s="20">
        <f t="shared" si="642"/>
        <v>86</v>
      </c>
      <c r="G1084" s="20">
        <f t="shared" si="642"/>
        <v>14</v>
      </c>
      <c r="H1084" s="20">
        <f t="shared" si="642"/>
        <v>0</v>
      </c>
      <c r="I1084" s="20">
        <f t="shared" si="642"/>
        <v>1349</v>
      </c>
      <c r="J1084" s="20">
        <f t="shared" si="642"/>
        <v>5</v>
      </c>
      <c r="K1084" s="20">
        <f t="shared" si="642"/>
        <v>86</v>
      </c>
      <c r="L1084" s="20">
        <f t="shared" si="642"/>
        <v>2</v>
      </c>
      <c r="M1084" s="20">
        <f t="shared" si="642"/>
        <v>21</v>
      </c>
      <c r="N1084" s="20">
        <f t="shared" si="642"/>
        <v>5</v>
      </c>
      <c r="O1084" s="20">
        <f t="shared" si="642"/>
        <v>772</v>
      </c>
      <c r="P1084" s="20">
        <f t="shared" si="642"/>
        <v>882</v>
      </c>
      <c r="Q1084" s="20">
        <f t="shared" si="642"/>
        <v>1654</v>
      </c>
      <c r="R1084" s="20">
        <f t="shared" si="642"/>
        <v>88</v>
      </c>
      <c r="S1084" s="20">
        <f t="shared" si="642"/>
        <v>0</v>
      </c>
      <c r="T1084" s="20">
        <f t="shared" si="642"/>
        <v>173</v>
      </c>
      <c r="U1084" s="20">
        <f>R1084+S1084+T1084</f>
        <v>261</v>
      </c>
      <c r="V1084" s="20">
        <f t="shared" ref="V1084:AE1084" si="643">V1005+V1017+V1021+V1023+V1029+V1033+V1036+V1041+V1044+V1047+V1049+V1052+V1062+V1066+V1069+V1073+V1078+V1080+V1083</f>
        <v>84</v>
      </c>
      <c r="W1084" s="20">
        <f t="shared" si="643"/>
        <v>199</v>
      </c>
      <c r="X1084" s="20">
        <f t="shared" si="643"/>
        <v>85</v>
      </c>
      <c r="Y1084" s="20">
        <f t="shared" si="643"/>
        <v>43</v>
      </c>
      <c r="Z1084" s="20">
        <f t="shared" si="643"/>
        <v>3</v>
      </c>
      <c r="AA1084" s="20">
        <f t="shared" si="643"/>
        <v>14</v>
      </c>
      <c r="AB1084" s="20">
        <f t="shared" si="643"/>
        <v>46</v>
      </c>
      <c r="AC1084" s="20">
        <f t="shared" si="643"/>
        <v>0</v>
      </c>
      <c r="AD1084" s="20">
        <f t="shared" si="643"/>
        <v>5</v>
      </c>
      <c r="AE1084" s="20">
        <f t="shared" si="643"/>
        <v>46</v>
      </c>
      <c r="AF1084" s="5">
        <v>52</v>
      </c>
    </row>
    <row r="1085" spans="1:32" s="5" customFormat="1" ht="13.7" customHeight="1" x14ac:dyDescent="0.15">
      <c r="A1085" s="9" t="s">
        <v>1119</v>
      </c>
      <c r="B1085" s="9" t="s">
        <v>690</v>
      </c>
      <c r="C1085" s="10" t="s">
        <v>873</v>
      </c>
      <c r="D1085" s="147">
        <v>1</v>
      </c>
      <c r="E1085" s="12">
        <v>0</v>
      </c>
      <c r="F1085" s="12">
        <v>1</v>
      </c>
      <c r="G1085" s="12">
        <v>0</v>
      </c>
      <c r="H1085" s="12">
        <v>0</v>
      </c>
      <c r="I1085" s="12">
        <v>15</v>
      </c>
      <c r="J1085" s="12">
        <v>0</v>
      </c>
      <c r="K1085" s="12">
        <v>1</v>
      </c>
      <c r="L1085" s="12">
        <v>0</v>
      </c>
      <c r="M1085" s="12">
        <v>0</v>
      </c>
      <c r="N1085" s="12">
        <v>0</v>
      </c>
      <c r="O1085" s="12">
        <v>6</v>
      </c>
      <c r="P1085" s="12">
        <v>12</v>
      </c>
      <c r="Q1085" s="144">
        <v>18</v>
      </c>
      <c r="R1085" s="144">
        <v>1</v>
      </c>
      <c r="S1085" s="144">
        <v>0</v>
      </c>
      <c r="T1085" s="144">
        <v>0</v>
      </c>
      <c r="U1085" s="144">
        <v>1</v>
      </c>
      <c r="V1085" s="144">
        <v>1</v>
      </c>
      <c r="W1085" s="144">
        <v>0</v>
      </c>
      <c r="X1085" s="144">
        <v>1</v>
      </c>
      <c r="Y1085" s="144">
        <v>0</v>
      </c>
      <c r="Z1085" s="144">
        <v>0</v>
      </c>
      <c r="AA1085" s="144">
        <v>1</v>
      </c>
      <c r="AB1085" s="144">
        <v>0</v>
      </c>
      <c r="AC1085" s="144">
        <v>0</v>
      </c>
      <c r="AD1085" s="144">
        <v>0</v>
      </c>
      <c r="AE1085" s="144">
        <v>0</v>
      </c>
      <c r="AF1085" s="13">
        <v>53</v>
      </c>
    </row>
    <row r="1086" spans="1:32" s="13" customFormat="1" ht="13.7" customHeight="1" x14ac:dyDescent="0.15">
      <c r="A1086" s="9" t="s">
        <v>1119</v>
      </c>
      <c r="B1086" s="9" t="s">
        <v>690</v>
      </c>
      <c r="C1086" s="10" t="s">
        <v>874</v>
      </c>
      <c r="D1086" s="12">
        <v>1</v>
      </c>
      <c r="E1086" s="12">
        <v>0</v>
      </c>
      <c r="F1086" s="12">
        <v>1</v>
      </c>
      <c r="G1086" s="12">
        <v>0</v>
      </c>
      <c r="H1086" s="12">
        <v>0</v>
      </c>
      <c r="I1086" s="12">
        <v>20</v>
      </c>
      <c r="J1086" s="12">
        <v>0</v>
      </c>
      <c r="K1086" s="12">
        <v>1</v>
      </c>
      <c r="L1086" s="12">
        <v>0</v>
      </c>
      <c r="M1086" s="12">
        <v>0</v>
      </c>
      <c r="N1086" s="12">
        <v>0</v>
      </c>
      <c r="O1086" s="12">
        <v>12</v>
      </c>
      <c r="P1086" s="12">
        <v>11</v>
      </c>
      <c r="Q1086" s="144">
        <v>23</v>
      </c>
      <c r="R1086" s="144">
        <v>1</v>
      </c>
      <c r="S1086" s="144">
        <v>0</v>
      </c>
      <c r="T1086" s="144">
        <v>0</v>
      </c>
      <c r="U1086" s="144">
        <v>1</v>
      </c>
      <c r="V1086" s="144">
        <v>1</v>
      </c>
      <c r="W1086" s="144">
        <v>6</v>
      </c>
      <c r="X1086" s="144">
        <v>1</v>
      </c>
      <c r="Y1086" s="144">
        <v>1</v>
      </c>
      <c r="Z1086" s="144">
        <v>0</v>
      </c>
      <c r="AA1086" s="144">
        <v>0</v>
      </c>
      <c r="AB1086" s="144">
        <v>0</v>
      </c>
      <c r="AC1086" s="144">
        <v>0</v>
      </c>
      <c r="AD1086" s="144">
        <v>0</v>
      </c>
      <c r="AE1086" s="144">
        <v>0</v>
      </c>
      <c r="AF1086" s="13">
        <v>54</v>
      </c>
    </row>
    <row r="1087" spans="1:32" s="13" customFormat="1" ht="13.7" customHeight="1" x14ac:dyDescent="0.15">
      <c r="A1087" s="9" t="s">
        <v>1119</v>
      </c>
      <c r="B1087" s="9" t="s">
        <v>690</v>
      </c>
      <c r="C1087" s="10" t="s">
        <v>870</v>
      </c>
      <c r="D1087" s="12">
        <v>1</v>
      </c>
      <c r="E1087" s="12">
        <v>0</v>
      </c>
      <c r="F1087" s="12">
        <v>1</v>
      </c>
      <c r="G1087" s="12">
        <v>0</v>
      </c>
      <c r="H1087" s="12">
        <v>0</v>
      </c>
      <c r="I1087" s="12">
        <v>18</v>
      </c>
      <c r="J1087" s="12">
        <v>0</v>
      </c>
      <c r="K1087" s="12">
        <v>1</v>
      </c>
      <c r="L1087" s="12">
        <v>0</v>
      </c>
      <c r="M1087" s="12">
        <v>0</v>
      </c>
      <c r="N1087" s="12">
        <v>0</v>
      </c>
      <c r="O1087" s="12">
        <v>8</v>
      </c>
      <c r="P1087" s="12">
        <v>13</v>
      </c>
      <c r="Q1087" s="144">
        <v>21</v>
      </c>
      <c r="R1087" s="144">
        <v>1</v>
      </c>
      <c r="S1087" s="144">
        <v>0</v>
      </c>
      <c r="T1087" s="144">
        <v>1</v>
      </c>
      <c r="U1087" s="144">
        <v>2</v>
      </c>
      <c r="V1087" s="144">
        <v>1</v>
      </c>
      <c r="W1087" s="144">
        <v>3</v>
      </c>
      <c r="X1087" s="144">
        <v>1</v>
      </c>
      <c r="Y1087" s="144">
        <v>1</v>
      </c>
      <c r="Z1087" s="144">
        <v>0</v>
      </c>
      <c r="AA1087" s="144">
        <v>0</v>
      </c>
      <c r="AB1087" s="144">
        <v>0</v>
      </c>
      <c r="AC1087" s="144">
        <v>0</v>
      </c>
      <c r="AD1087" s="144">
        <v>0</v>
      </c>
      <c r="AE1087" s="144">
        <v>0</v>
      </c>
      <c r="AF1087" s="13">
        <v>55</v>
      </c>
    </row>
    <row r="1088" spans="1:32" s="5" customFormat="1" ht="13.7" customHeight="1" x14ac:dyDescent="0.15">
      <c r="A1088" s="9" t="s">
        <v>1119</v>
      </c>
      <c r="B1088" s="9" t="s">
        <v>690</v>
      </c>
      <c r="C1088" s="10" t="s">
        <v>875</v>
      </c>
      <c r="D1088" s="12">
        <v>1</v>
      </c>
      <c r="E1088" s="12">
        <v>0</v>
      </c>
      <c r="F1088" s="12">
        <v>1</v>
      </c>
      <c r="G1088" s="12">
        <v>0</v>
      </c>
      <c r="H1088" s="12">
        <v>0</v>
      </c>
      <c r="I1088" s="12">
        <v>19</v>
      </c>
      <c r="J1088" s="12">
        <v>0</v>
      </c>
      <c r="K1088" s="12">
        <v>1</v>
      </c>
      <c r="L1088" s="12">
        <v>0</v>
      </c>
      <c r="M1088" s="12">
        <v>0</v>
      </c>
      <c r="N1088" s="12">
        <v>0</v>
      </c>
      <c r="O1088" s="12">
        <v>11</v>
      </c>
      <c r="P1088" s="12">
        <v>11</v>
      </c>
      <c r="Q1088" s="144">
        <v>22</v>
      </c>
      <c r="R1088" s="144">
        <v>1</v>
      </c>
      <c r="S1088" s="144">
        <v>0</v>
      </c>
      <c r="T1088" s="144">
        <v>0</v>
      </c>
      <c r="U1088" s="144">
        <v>1</v>
      </c>
      <c r="V1088" s="144">
        <v>1</v>
      </c>
      <c r="W1088" s="144">
        <v>6</v>
      </c>
      <c r="X1088" s="144">
        <v>1</v>
      </c>
      <c r="Y1088" s="144">
        <v>1</v>
      </c>
      <c r="Z1088" s="144">
        <v>0</v>
      </c>
      <c r="AA1088" s="144">
        <v>0</v>
      </c>
      <c r="AB1088" s="144">
        <v>0</v>
      </c>
      <c r="AC1088" s="144">
        <v>0</v>
      </c>
      <c r="AD1088" s="144">
        <v>0</v>
      </c>
      <c r="AE1088" s="144">
        <v>0</v>
      </c>
      <c r="AF1088" s="13">
        <v>56</v>
      </c>
    </row>
    <row r="1089" spans="1:32" s="13" customFormat="1" ht="13.7" customHeight="1" x14ac:dyDescent="0.15">
      <c r="A1089" s="9" t="s">
        <v>1119</v>
      </c>
      <c r="B1089" s="9" t="s">
        <v>690</v>
      </c>
      <c r="C1089" s="10" t="s">
        <v>876</v>
      </c>
      <c r="D1089" s="12">
        <v>1</v>
      </c>
      <c r="E1089" s="12">
        <v>0</v>
      </c>
      <c r="F1089" s="12">
        <v>1</v>
      </c>
      <c r="G1089" s="12">
        <v>0</v>
      </c>
      <c r="H1089" s="12">
        <v>0</v>
      </c>
      <c r="I1089" s="12">
        <v>26</v>
      </c>
      <c r="J1089" s="12">
        <v>0</v>
      </c>
      <c r="K1089" s="12">
        <v>1</v>
      </c>
      <c r="L1089" s="12">
        <v>0</v>
      </c>
      <c r="M1089" s="12">
        <v>0</v>
      </c>
      <c r="N1089" s="12">
        <v>0</v>
      </c>
      <c r="O1089" s="12">
        <v>11</v>
      </c>
      <c r="P1089" s="12">
        <v>18</v>
      </c>
      <c r="Q1089" s="144">
        <v>29</v>
      </c>
      <c r="R1089" s="144">
        <v>1</v>
      </c>
      <c r="S1089" s="144">
        <v>0</v>
      </c>
      <c r="T1089" s="144">
        <v>0</v>
      </c>
      <c r="U1089" s="144">
        <v>1</v>
      </c>
      <c r="V1089" s="144">
        <v>1</v>
      </c>
      <c r="W1089" s="144">
        <v>6</v>
      </c>
      <c r="X1089" s="144">
        <v>1</v>
      </c>
      <c r="Y1089" s="144">
        <v>1</v>
      </c>
      <c r="Z1089" s="144">
        <v>0</v>
      </c>
      <c r="AA1089" s="144">
        <v>0</v>
      </c>
      <c r="AB1089" s="144">
        <v>1</v>
      </c>
      <c r="AC1089" s="144">
        <v>0</v>
      </c>
      <c r="AD1089" s="144">
        <v>0</v>
      </c>
      <c r="AE1089" s="144">
        <v>1</v>
      </c>
      <c r="AF1089" s="5">
        <v>57</v>
      </c>
    </row>
    <row r="1090" spans="1:32" s="13" customFormat="1" ht="13.7" customHeight="1" x14ac:dyDescent="0.15">
      <c r="A1090" s="9" t="s">
        <v>1119</v>
      </c>
      <c r="B1090" s="9" t="s">
        <v>690</v>
      </c>
      <c r="C1090" s="10" t="s">
        <v>877</v>
      </c>
      <c r="D1090" s="12">
        <v>1</v>
      </c>
      <c r="E1090" s="12">
        <v>0</v>
      </c>
      <c r="F1090" s="12">
        <v>1</v>
      </c>
      <c r="G1090" s="12">
        <v>0</v>
      </c>
      <c r="H1090" s="12">
        <v>0</v>
      </c>
      <c r="I1090" s="12">
        <v>16</v>
      </c>
      <c r="J1090" s="12">
        <v>0</v>
      </c>
      <c r="K1090" s="12">
        <v>1</v>
      </c>
      <c r="L1090" s="12">
        <v>0</v>
      </c>
      <c r="M1090" s="12">
        <v>0</v>
      </c>
      <c r="N1090" s="12">
        <v>0</v>
      </c>
      <c r="O1090" s="12">
        <v>12</v>
      </c>
      <c r="P1090" s="12">
        <v>7</v>
      </c>
      <c r="Q1090" s="144">
        <v>19</v>
      </c>
      <c r="R1090" s="144">
        <v>1</v>
      </c>
      <c r="S1090" s="144">
        <v>0</v>
      </c>
      <c r="T1090" s="144">
        <v>0</v>
      </c>
      <c r="U1090" s="144">
        <v>1</v>
      </c>
      <c r="V1090" s="144">
        <v>1</v>
      </c>
      <c r="W1090" s="144">
        <v>0</v>
      </c>
      <c r="X1090" s="144">
        <v>1</v>
      </c>
      <c r="Y1090" s="144">
        <v>0</v>
      </c>
      <c r="Z1090" s="144">
        <v>0</v>
      </c>
      <c r="AA1090" s="144">
        <v>0</v>
      </c>
      <c r="AB1090" s="144">
        <v>1</v>
      </c>
      <c r="AC1090" s="144">
        <v>0</v>
      </c>
      <c r="AD1090" s="144">
        <v>0</v>
      </c>
      <c r="AE1090" s="144">
        <v>1</v>
      </c>
      <c r="AF1090" s="13">
        <v>58</v>
      </c>
    </row>
    <row r="1091" spans="1:32" s="13" customFormat="1" ht="13.7" customHeight="1" x14ac:dyDescent="0.15">
      <c r="A1091" s="9" t="s">
        <v>1119</v>
      </c>
      <c r="B1091" s="9" t="s">
        <v>690</v>
      </c>
      <c r="C1091" s="10" t="s">
        <v>519</v>
      </c>
      <c r="D1091" s="12">
        <v>1</v>
      </c>
      <c r="E1091" s="12">
        <v>0</v>
      </c>
      <c r="F1091" s="12">
        <v>1</v>
      </c>
      <c r="G1091" s="12">
        <v>0</v>
      </c>
      <c r="H1091" s="12">
        <v>0</v>
      </c>
      <c r="I1091" s="12">
        <v>23</v>
      </c>
      <c r="J1091" s="12">
        <v>0</v>
      </c>
      <c r="K1091" s="12">
        <v>1</v>
      </c>
      <c r="L1091" s="12">
        <v>0</v>
      </c>
      <c r="M1091" s="12">
        <v>1</v>
      </c>
      <c r="N1091" s="12">
        <v>0</v>
      </c>
      <c r="O1091" s="12">
        <v>12</v>
      </c>
      <c r="P1091" s="12">
        <v>15</v>
      </c>
      <c r="Q1091" s="144">
        <v>27</v>
      </c>
      <c r="R1091" s="144">
        <v>1</v>
      </c>
      <c r="S1091" s="144">
        <v>0</v>
      </c>
      <c r="T1091" s="144">
        <v>1</v>
      </c>
      <c r="U1091" s="144">
        <v>2</v>
      </c>
      <c r="V1091" s="144">
        <v>1</v>
      </c>
      <c r="W1091" s="144">
        <v>6</v>
      </c>
      <c r="X1091" s="144">
        <v>1</v>
      </c>
      <c r="Y1091" s="144">
        <v>1</v>
      </c>
      <c r="Z1091" s="144">
        <v>0</v>
      </c>
      <c r="AA1091" s="144">
        <v>0</v>
      </c>
      <c r="AB1091" s="144">
        <v>0</v>
      </c>
      <c r="AC1091" s="144">
        <v>0</v>
      </c>
      <c r="AD1091" s="144">
        <v>0</v>
      </c>
      <c r="AE1091" s="144">
        <v>0</v>
      </c>
      <c r="AF1091" s="13">
        <v>59</v>
      </c>
    </row>
    <row r="1092" spans="1:32" s="5" customFormat="1" ht="13.7" customHeight="1" x14ac:dyDescent="0.15">
      <c r="A1092" s="9" t="s">
        <v>1119</v>
      </c>
      <c r="B1092" s="9" t="s">
        <v>690</v>
      </c>
      <c r="C1092" s="10" t="s">
        <v>878</v>
      </c>
      <c r="D1092" s="12">
        <v>1</v>
      </c>
      <c r="E1092" s="12">
        <v>0</v>
      </c>
      <c r="F1092" s="12">
        <v>1</v>
      </c>
      <c r="G1092" s="12">
        <v>0</v>
      </c>
      <c r="H1092" s="12">
        <v>0</v>
      </c>
      <c r="I1092" s="12">
        <v>15</v>
      </c>
      <c r="J1092" s="12">
        <v>0</v>
      </c>
      <c r="K1092" s="12">
        <v>1</v>
      </c>
      <c r="L1092" s="12">
        <v>0</v>
      </c>
      <c r="M1092" s="12">
        <v>0</v>
      </c>
      <c r="N1092" s="12">
        <v>0</v>
      </c>
      <c r="O1092" s="12">
        <v>10</v>
      </c>
      <c r="P1092" s="12">
        <v>8</v>
      </c>
      <c r="Q1092" s="144">
        <v>18</v>
      </c>
      <c r="R1092" s="144">
        <v>1</v>
      </c>
      <c r="S1092" s="144">
        <v>0</v>
      </c>
      <c r="T1092" s="144">
        <v>1</v>
      </c>
      <c r="U1092" s="144">
        <v>2</v>
      </c>
      <c r="V1092" s="144">
        <v>1</v>
      </c>
      <c r="W1092" s="144">
        <v>1</v>
      </c>
      <c r="X1092" s="144">
        <v>1</v>
      </c>
      <c r="Y1092" s="144">
        <v>0</v>
      </c>
      <c r="Z1092" s="144">
        <v>0</v>
      </c>
      <c r="AA1092" s="144">
        <v>0</v>
      </c>
      <c r="AB1092" s="144">
        <v>0</v>
      </c>
      <c r="AC1092" s="144">
        <v>0</v>
      </c>
      <c r="AD1092" s="144">
        <v>0</v>
      </c>
      <c r="AE1092" s="144">
        <v>0</v>
      </c>
      <c r="AF1092" s="13">
        <v>60</v>
      </c>
    </row>
    <row r="1093" spans="1:32" s="13" customFormat="1" ht="13.7" customHeight="1" x14ac:dyDescent="0.15">
      <c r="A1093" s="9" t="s">
        <v>1119</v>
      </c>
      <c r="B1093" s="9" t="s">
        <v>690</v>
      </c>
      <c r="C1093" s="10" t="s">
        <v>879</v>
      </c>
      <c r="D1093" s="12">
        <v>1</v>
      </c>
      <c r="E1093" s="12">
        <v>0</v>
      </c>
      <c r="F1093" s="12">
        <v>1</v>
      </c>
      <c r="G1093" s="12">
        <v>1</v>
      </c>
      <c r="H1093" s="12">
        <v>0</v>
      </c>
      <c r="I1093" s="12">
        <v>23</v>
      </c>
      <c r="J1093" s="12">
        <v>0</v>
      </c>
      <c r="K1093" s="12">
        <v>1</v>
      </c>
      <c r="L1093" s="12">
        <v>0</v>
      </c>
      <c r="M1093" s="12">
        <v>1</v>
      </c>
      <c r="N1093" s="12">
        <v>0</v>
      </c>
      <c r="O1093" s="12">
        <v>13</v>
      </c>
      <c r="P1093" s="12">
        <v>15</v>
      </c>
      <c r="Q1093" s="144">
        <v>28</v>
      </c>
      <c r="R1093" s="144">
        <v>2</v>
      </c>
      <c r="S1093" s="144">
        <v>0</v>
      </c>
      <c r="T1093" s="144">
        <v>1</v>
      </c>
      <c r="U1093" s="144">
        <v>3</v>
      </c>
      <c r="V1093" s="144">
        <v>1</v>
      </c>
      <c r="W1093" s="144">
        <v>6</v>
      </c>
      <c r="X1093" s="144">
        <v>1</v>
      </c>
      <c r="Y1093" s="144">
        <v>1</v>
      </c>
      <c r="Z1093" s="144">
        <v>0</v>
      </c>
      <c r="AA1093" s="144">
        <v>1</v>
      </c>
      <c r="AB1093" s="144">
        <v>0</v>
      </c>
      <c r="AC1093" s="144">
        <v>0</v>
      </c>
      <c r="AD1093" s="144">
        <v>0</v>
      </c>
      <c r="AE1093" s="144">
        <v>0</v>
      </c>
      <c r="AF1093" s="13">
        <v>61</v>
      </c>
    </row>
    <row r="1094" spans="1:32" s="13" customFormat="1" ht="13.7" customHeight="1" x14ac:dyDescent="0.15">
      <c r="A1094" s="9" t="s">
        <v>1119</v>
      </c>
      <c r="B1094" s="9" t="s">
        <v>690</v>
      </c>
      <c r="C1094" s="10" t="s">
        <v>528</v>
      </c>
      <c r="D1094" s="12">
        <v>1</v>
      </c>
      <c r="E1094" s="12">
        <v>0</v>
      </c>
      <c r="F1094" s="12">
        <v>1</v>
      </c>
      <c r="G1094" s="12">
        <v>0</v>
      </c>
      <c r="H1094" s="12">
        <v>0</v>
      </c>
      <c r="I1094" s="12">
        <v>14</v>
      </c>
      <c r="J1094" s="12">
        <v>0</v>
      </c>
      <c r="K1094" s="12">
        <v>1</v>
      </c>
      <c r="L1094" s="12">
        <v>0</v>
      </c>
      <c r="M1094" s="12">
        <v>0</v>
      </c>
      <c r="N1094" s="12">
        <v>0</v>
      </c>
      <c r="O1094" s="12">
        <v>9</v>
      </c>
      <c r="P1094" s="12">
        <v>8</v>
      </c>
      <c r="Q1094" s="144">
        <v>17</v>
      </c>
      <c r="R1094" s="144">
        <v>1</v>
      </c>
      <c r="S1094" s="144">
        <v>0</v>
      </c>
      <c r="T1094" s="144">
        <v>1</v>
      </c>
      <c r="U1094" s="144">
        <v>2</v>
      </c>
      <c r="V1094" s="144">
        <v>1</v>
      </c>
      <c r="W1094" s="144">
        <v>1</v>
      </c>
      <c r="X1094" s="144">
        <v>1</v>
      </c>
      <c r="Y1094" s="144">
        <v>0</v>
      </c>
      <c r="Z1094" s="144">
        <v>0</v>
      </c>
      <c r="AA1094" s="144">
        <v>0</v>
      </c>
      <c r="AB1094" s="144">
        <v>0</v>
      </c>
      <c r="AC1094" s="144">
        <v>0</v>
      </c>
      <c r="AD1094" s="144">
        <v>0</v>
      </c>
      <c r="AE1094" s="144">
        <v>0</v>
      </c>
      <c r="AF1094" s="5">
        <v>62</v>
      </c>
    </row>
    <row r="1095" spans="1:32" s="13" customFormat="1" ht="13.7" customHeight="1" x14ac:dyDescent="0.15">
      <c r="A1095" s="9" t="s">
        <v>1119</v>
      </c>
      <c r="B1095" s="9" t="s">
        <v>690</v>
      </c>
      <c r="C1095" s="10" t="s">
        <v>880</v>
      </c>
      <c r="D1095" s="12">
        <v>1</v>
      </c>
      <c r="E1095" s="12">
        <v>0</v>
      </c>
      <c r="F1095" s="12">
        <v>0</v>
      </c>
      <c r="G1095" s="12">
        <v>0</v>
      </c>
      <c r="H1095" s="12">
        <v>0</v>
      </c>
      <c r="I1095" s="144">
        <v>2</v>
      </c>
      <c r="J1095" s="144">
        <v>0</v>
      </c>
      <c r="K1095" s="12">
        <v>1</v>
      </c>
      <c r="L1095" s="12">
        <v>0</v>
      </c>
      <c r="M1095" s="12">
        <v>0</v>
      </c>
      <c r="N1095" s="12">
        <v>0</v>
      </c>
      <c r="O1095" s="12">
        <v>3</v>
      </c>
      <c r="P1095" s="12">
        <v>1</v>
      </c>
      <c r="Q1095" s="144">
        <v>4</v>
      </c>
      <c r="R1095" s="144">
        <v>1</v>
      </c>
      <c r="S1095" s="144">
        <v>0</v>
      </c>
      <c r="T1095" s="144">
        <v>0</v>
      </c>
      <c r="U1095" s="144">
        <v>1</v>
      </c>
      <c r="V1095" s="144">
        <v>0</v>
      </c>
      <c r="W1095" s="144">
        <v>0</v>
      </c>
      <c r="X1095" s="144">
        <v>1</v>
      </c>
      <c r="Y1095" s="144">
        <v>0</v>
      </c>
      <c r="Z1095" s="144">
        <v>0</v>
      </c>
      <c r="AA1095" s="144">
        <v>0</v>
      </c>
      <c r="AB1095" s="144">
        <v>0</v>
      </c>
      <c r="AC1095" s="144">
        <v>0</v>
      </c>
      <c r="AD1095" s="144">
        <v>0</v>
      </c>
      <c r="AE1095" s="144">
        <v>0</v>
      </c>
      <c r="AF1095" s="13">
        <v>63</v>
      </c>
    </row>
    <row r="1096" spans="1:32" s="13" customFormat="1" ht="13.7" customHeight="1" x14ac:dyDescent="0.15">
      <c r="A1096" s="9" t="s">
        <v>1119</v>
      </c>
      <c r="B1096" s="9" t="s">
        <v>690</v>
      </c>
      <c r="C1096" s="10" t="s">
        <v>881</v>
      </c>
      <c r="D1096" s="12">
        <v>1</v>
      </c>
      <c r="E1096" s="12">
        <v>0</v>
      </c>
      <c r="F1096" s="12">
        <v>1</v>
      </c>
      <c r="G1096" s="12">
        <v>1</v>
      </c>
      <c r="H1096" s="12">
        <v>0</v>
      </c>
      <c r="I1096" s="12">
        <v>33</v>
      </c>
      <c r="J1096" s="12">
        <v>0</v>
      </c>
      <c r="K1096" s="12">
        <v>1</v>
      </c>
      <c r="L1096" s="12">
        <v>0</v>
      </c>
      <c r="M1096" s="12">
        <v>0</v>
      </c>
      <c r="N1096" s="12">
        <v>0</v>
      </c>
      <c r="O1096" s="12">
        <v>17</v>
      </c>
      <c r="P1096" s="12">
        <v>20</v>
      </c>
      <c r="Q1096" s="144">
        <v>37</v>
      </c>
      <c r="R1096" s="144">
        <v>1</v>
      </c>
      <c r="S1096" s="144">
        <v>0</v>
      </c>
      <c r="T1096" s="144">
        <v>0</v>
      </c>
      <c r="U1096" s="144">
        <v>1</v>
      </c>
      <c r="V1096" s="144">
        <v>1</v>
      </c>
      <c r="W1096" s="144">
        <v>6</v>
      </c>
      <c r="X1096" s="144">
        <v>1</v>
      </c>
      <c r="Y1096" s="144">
        <v>1</v>
      </c>
      <c r="Z1096" s="144">
        <v>0</v>
      </c>
      <c r="AA1096" s="144">
        <v>0</v>
      </c>
      <c r="AB1096" s="144">
        <v>1</v>
      </c>
      <c r="AC1096" s="144">
        <v>0</v>
      </c>
      <c r="AD1096" s="144">
        <v>1</v>
      </c>
      <c r="AE1096" s="144">
        <v>1</v>
      </c>
      <c r="AF1096" s="13">
        <v>64</v>
      </c>
    </row>
    <row r="1097" spans="1:32" s="13" customFormat="1" ht="13.7" customHeight="1" x14ac:dyDescent="0.15">
      <c r="A1097" s="9" t="s">
        <v>1119</v>
      </c>
      <c r="B1097" s="9" t="s">
        <v>690</v>
      </c>
      <c r="C1097" s="10" t="s">
        <v>882</v>
      </c>
      <c r="D1097" s="12">
        <v>1</v>
      </c>
      <c r="E1097" s="12">
        <v>0</v>
      </c>
      <c r="F1097" s="12">
        <v>1</v>
      </c>
      <c r="G1097" s="12">
        <v>1</v>
      </c>
      <c r="H1097" s="12">
        <v>0</v>
      </c>
      <c r="I1097" s="12">
        <v>26</v>
      </c>
      <c r="J1097" s="12">
        <v>0</v>
      </c>
      <c r="K1097" s="12">
        <v>1</v>
      </c>
      <c r="L1097" s="12">
        <v>0</v>
      </c>
      <c r="M1097" s="12">
        <v>0</v>
      </c>
      <c r="N1097" s="12">
        <v>0</v>
      </c>
      <c r="O1097" s="12">
        <v>11</v>
      </c>
      <c r="P1097" s="12">
        <v>19</v>
      </c>
      <c r="Q1097" s="144">
        <v>30</v>
      </c>
      <c r="R1097" s="144">
        <v>1</v>
      </c>
      <c r="S1097" s="144">
        <v>0</v>
      </c>
      <c r="T1097" s="144">
        <v>1</v>
      </c>
      <c r="U1097" s="144">
        <v>2</v>
      </c>
      <c r="V1097" s="144">
        <v>1</v>
      </c>
      <c r="W1097" s="144">
        <v>6</v>
      </c>
      <c r="X1097" s="144">
        <v>1</v>
      </c>
      <c r="Y1097" s="144">
        <v>1</v>
      </c>
      <c r="Z1097" s="144">
        <v>0</v>
      </c>
      <c r="AA1097" s="144">
        <v>0</v>
      </c>
      <c r="AB1097" s="144">
        <v>1</v>
      </c>
      <c r="AC1097" s="144">
        <v>0</v>
      </c>
      <c r="AD1097" s="144">
        <v>0</v>
      </c>
      <c r="AE1097" s="144">
        <v>1</v>
      </c>
      <c r="AF1097" s="13">
        <v>65</v>
      </c>
    </row>
    <row r="1098" spans="1:32" s="13" customFormat="1" ht="13.7" customHeight="1" x14ac:dyDescent="0.15">
      <c r="A1098" s="9" t="s">
        <v>1119</v>
      </c>
      <c r="B1098" s="9" t="s">
        <v>690</v>
      </c>
      <c r="C1098" s="10" t="s">
        <v>883</v>
      </c>
      <c r="D1098" s="12">
        <v>1</v>
      </c>
      <c r="E1098" s="12">
        <v>0</v>
      </c>
      <c r="F1098" s="12">
        <v>1</v>
      </c>
      <c r="G1098" s="12">
        <v>0</v>
      </c>
      <c r="H1098" s="12">
        <v>0</v>
      </c>
      <c r="I1098" s="12">
        <v>13</v>
      </c>
      <c r="J1098" s="12">
        <v>0</v>
      </c>
      <c r="K1098" s="12">
        <v>1</v>
      </c>
      <c r="L1098" s="12">
        <v>0</v>
      </c>
      <c r="M1098" s="12">
        <v>0</v>
      </c>
      <c r="N1098" s="12">
        <v>0</v>
      </c>
      <c r="O1098" s="12">
        <v>9</v>
      </c>
      <c r="P1098" s="12">
        <v>7</v>
      </c>
      <c r="Q1098" s="144">
        <v>16</v>
      </c>
      <c r="R1098" s="144">
        <v>1</v>
      </c>
      <c r="S1098" s="144">
        <v>0</v>
      </c>
      <c r="T1098" s="144">
        <v>0</v>
      </c>
      <c r="U1098" s="144">
        <v>1</v>
      </c>
      <c r="V1098" s="144">
        <v>1</v>
      </c>
      <c r="W1098" s="144">
        <v>1</v>
      </c>
      <c r="X1098" s="144">
        <v>1</v>
      </c>
      <c r="Y1098" s="144">
        <v>0</v>
      </c>
      <c r="Z1098" s="144">
        <v>0</v>
      </c>
      <c r="AA1098" s="144">
        <v>0</v>
      </c>
      <c r="AB1098" s="144">
        <v>0</v>
      </c>
      <c r="AC1098" s="144">
        <v>0</v>
      </c>
      <c r="AD1098" s="144">
        <v>0</v>
      </c>
      <c r="AE1098" s="144">
        <v>0</v>
      </c>
      <c r="AF1098" s="13">
        <v>66</v>
      </c>
    </row>
    <row r="1099" spans="1:32" s="13" customFormat="1" ht="13.7" customHeight="1" x14ac:dyDescent="0.15">
      <c r="A1099" s="9" t="s">
        <v>1119</v>
      </c>
      <c r="B1099" s="9" t="s">
        <v>690</v>
      </c>
      <c r="C1099" s="10" t="s">
        <v>884</v>
      </c>
      <c r="D1099" s="12">
        <v>1</v>
      </c>
      <c r="E1099" s="12">
        <v>0</v>
      </c>
      <c r="F1099" s="12">
        <v>1</v>
      </c>
      <c r="G1099" s="12">
        <v>1</v>
      </c>
      <c r="H1099" s="12">
        <v>0</v>
      </c>
      <c r="I1099" s="12">
        <v>20</v>
      </c>
      <c r="J1099" s="12">
        <v>0</v>
      </c>
      <c r="K1099" s="12">
        <v>1</v>
      </c>
      <c r="L1099" s="12">
        <v>0</v>
      </c>
      <c r="M1099" s="12">
        <v>1</v>
      </c>
      <c r="N1099" s="12">
        <v>0</v>
      </c>
      <c r="O1099" s="12">
        <v>10</v>
      </c>
      <c r="P1099" s="12">
        <v>15</v>
      </c>
      <c r="Q1099" s="144">
        <v>25</v>
      </c>
      <c r="R1099" s="144">
        <v>1</v>
      </c>
      <c r="S1099" s="144">
        <v>0</v>
      </c>
      <c r="T1099" s="144">
        <v>0</v>
      </c>
      <c r="U1099" s="144">
        <v>1</v>
      </c>
      <c r="V1099" s="144">
        <v>1</v>
      </c>
      <c r="W1099" s="144">
        <v>5</v>
      </c>
      <c r="X1099" s="144">
        <v>1</v>
      </c>
      <c r="Y1099" s="144">
        <v>1</v>
      </c>
      <c r="Z1099" s="144">
        <v>0</v>
      </c>
      <c r="AA1099" s="144">
        <v>0</v>
      </c>
      <c r="AB1099" s="144">
        <v>0</v>
      </c>
      <c r="AC1099" s="144">
        <v>0</v>
      </c>
      <c r="AD1099" s="144">
        <v>0</v>
      </c>
      <c r="AE1099" s="144">
        <v>0</v>
      </c>
      <c r="AF1099" s="5">
        <v>67</v>
      </c>
    </row>
    <row r="1100" spans="1:32" s="13" customFormat="1" ht="13.7" customHeight="1" x14ac:dyDescent="0.15">
      <c r="A1100" s="9" t="s">
        <v>1119</v>
      </c>
      <c r="B1100" s="9" t="s">
        <v>690</v>
      </c>
      <c r="C1100" s="10" t="s">
        <v>885</v>
      </c>
      <c r="D1100" s="12">
        <v>1</v>
      </c>
      <c r="E1100" s="12">
        <v>0</v>
      </c>
      <c r="F1100" s="12">
        <v>1</v>
      </c>
      <c r="G1100" s="12">
        <v>1</v>
      </c>
      <c r="H1100" s="12">
        <v>0</v>
      </c>
      <c r="I1100" s="12">
        <v>33</v>
      </c>
      <c r="J1100" s="12">
        <v>0</v>
      </c>
      <c r="K1100" s="12">
        <v>1</v>
      </c>
      <c r="L1100" s="12">
        <v>0</v>
      </c>
      <c r="M1100" s="12">
        <v>0</v>
      </c>
      <c r="N1100" s="12">
        <v>0</v>
      </c>
      <c r="O1100" s="12">
        <v>14</v>
      </c>
      <c r="P1100" s="12">
        <v>23</v>
      </c>
      <c r="Q1100" s="144">
        <v>37</v>
      </c>
      <c r="R1100" s="144">
        <v>3</v>
      </c>
      <c r="S1100" s="144">
        <v>0</v>
      </c>
      <c r="T1100" s="144">
        <v>0</v>
      </c>
      <c r="U1100" s="144">
        <v>3</v>
      </c>
      <c r="V1100" s="144">
        <v>1</v>
      </c>
      <c r="W1100" s="144">
        <v>6</v>
      </c>
      <c r="X1100" s="144">
        <v>1</v>
      </c>
      <c r="Y1100" s="144">
        <v>1</v>
      </c>
      <c r="Z1100" s="144">
        <v>0</v>
      </c>
      <c r="AA1100" s="144">
        <v>0</v>
      </c>
      <c r="AB1100" s="144">
        <v>0</v>
      </c>
      <c r="AC1100" s="144">
        <v>0</v>
      </c>
      <c r="AD1100" s="144">
        <v>0</v>
      </c>
      <c r="AE1100" s="144">
        <v>0</v>
      </c>
      <c r="AF1100" s="13">
        <v>68</v>
      </c>
    </row>
    <row r="1101" spans="1:32" s="13" customFormat="1" ht="13.7" customHeight="1" x14ac:dyDescent="0.15">
      <c r="A1101" s="9" t="s">
        <v>1119</v>
      </c>
      <c r="B1101" s="9" t="s">
        <v>690</v>
      </c>
      <c r="C1101" s="10" t="s">
        <v>788</v>
      </c>
      <c r="D1101" s="12">
        <v>1</v>
      </c>
      <c r="E1101" s="12">
        <v>0</v>
      </c>
      <c r="F1101" s="12">
        <v>1</v>
      </c>
      <c r="G1101" s="12">
        <v>0</v>
      </c>
      <c r="H1101" s="12">
        <v>0</v>
      </c>
      <c r="I1101" s="12">
        <v>10</v>
      </c>
      <c r="J1101" s="12">
        <v>0</v>
      </c>
      <c r="K1101" s="12">
        <v>1</v>
      </c>
      <c r="L1101" s="12">
        <v>0</v>
      </c>
      <c r="M1101" s="12">
        <v>0</v>
      </c>
      <c r="N1101" s="12">
        <v>0</v>
      </c>
      <c r="O1101" s="12">
        <v>9</v>
      </c>
      <c r="P1101" s="12">
        <v>4</v>
      </c>
      <c r="Q1101" s="144">
        <v>13</v>
      </c>
      <c r="R1101" s="144">
        <v>1</v>
      </c>
      <c r="S1101" s="144">
        <v>0</v>
      </c>
      <c r="T1101" s="144">
        <v>0</v>
      </c>
      <c r="U1101" s="144">
        <v>1</v>
      </c>
      <c r="V1101" s="144">
        <v>1</v>
      </c>
      <c r="W1101" s="144">
        <v>1</v>
      </c>
      <c r="X1101" s="144">
        <v>1</v>
      </c>
      <c r="Y1101" s="144">
        <v>0</v>
      </c>
      <c r="Z1101" s="144">
        <v>0</v>
      </c>
      <c r="AA1101" s="144">
        <v>0</v>
      </c>
      <c r="AB1101" s="144">
        <v>0</v>
      </c>
      <c r="AC1101" s="144">
        <v>0</v>
      </c>
      <c r="AD1101" s="144">
        <v>0</v>
      </c>
      <c r="AE1101" s="144">
        <v>0</v>
      </c>
      <c r="AF1101" s="13">
        <v>69</v>
      </c>
    </row>
    <row r="1102" spans="1:32" s="13" customFormat="1" ht="13.7" customHeight="1" x14ac:dyDescent="0.15">
      <c r="A1102" s="9" t="s">
        <v>1119</v>
      </c>
      <c r="B1102" s="9" t="s">
        <v>690</v>
      </c>
      <c r="C1102" s="10" t="s">
        <v>796</v>
      </c>
      <c r="D1102" s="12">
        <v>1</v>
      </c>
      <c r="E1102" s="12">
        <v>0</v>
      </c>
      <c r="F1102" s="12">
        <v>1</v>
      </c>
      <c r="G1102" s="12">
        <v>0</v>
      </c>
      <c r="H1102" s="12">
        <v>0</v>
      </c>
      <c r="I1102" s="12">
        <v>6</v>
      </c>
      <c r="J1102" s="12">
        <v>0</v>
      </c>
      <c r="K1102" s="12">
        <v>1</v>
      </c>
      <c r="L1102" s="12">
        <v>0</v>
      </c>
      <c r="M1102" s="12">
        <v>0</v>
      </c>
      <c r="N1102" s="12">
        <v>0</v>
      </c>
      <c r="O1102" s="12">
        <v>6</v>
      </c>
      <c r="P1102" s="12">
        <v>3</v>
      </c>
      <c r="Q1102" s="144">
        <v>9</v>
      </c>
      <c r="R1102" s="144">
        <v>1</v>
      </c>
      <c r="S1102" s="144">
        <v>0</v>
      </c>
      <c r="T1102" s="144">
        <v>0</v>
      </c>
      <c r="U1102" s="144">
        <v>1</v>
      </c>
      <c r="V1102" s="144">
        <v>1</v>
      </c>
      <c r="W1102" s="144">
        <v>0</v>
      </c>
      <c r="X1102" s="144">
        <v>1</v>
      </c>
      <c r="Y1102" s="144">
        <v>0</v>
      </c>
      <c r="Z1102" s="144">
        <v>0</v>
      </c>
      <c r="AA1102" s="144">
        <v>0</v>
      </c>
      <c r="AB1102" s="144">
        <v>0</v>
      </c>
      <c r="AC1102" s="144">
        <v>0</v>
      </c>
      <c r="AD1102" s="144">
        <v>0</v>
      </c>
      <c r="AE1102" s="144">
        <v>0</v>
      </c>
      <c r="AF1102" s="13">
        <v>71</v>
      </c>
    </row>
    <row r="1103" spans="1:32" s="5" customFormat="1" ht="13.7" customHeight="1" x14ac:dyDescent="0.15">
      <c r="A1103" s="9" t="s">
        <v>1119</v>
      </c>
      <c r="B1103" s="9" t="s">
        <v>690</v>
      </c>
      <c r="C1103" s="10" t="s">
        <v>856</v>
      </c>
      <c r="D1103" s="12">
        <v>1</v>
      </c>
      <c r="E1103" s="12">
        <v>0</v>
      </c>
      <c r="F1103" s="12">
        <v>1</v>
      </c>
      <c r="G1103" s="12">
        <v>0</v>
      </c>
      <c r="H1103" s="12">
        <v>0</v>
      </c>
      <c r="I1103" s="12">
        <v>16</v>
      </c>
      <c r="J1103" s="12">
        <v>0</v>
      </c>
      <c r="K1103" s="12">
        <v>1</v>
      </c>
      <c r="L1103" s="12">
        <v>0</v>
      </c>
      <c r="M1103" s="12">
        <v>0</v>
      </c>
      <c r="N1103" s="12">
        <v>0</v>
      </c>
      <c r="O1103" s="12">
        <v>9</v>
      </c>
      <c r="P1103" s="12">
        <v>10</v>
      </c>
      <c r="Q1103" s="144">
        <v>19</v>
      </c>
      <c r="R1103" s="144">
        <v>1</v>
      </c>
      <c r="S1103" s="144">
        <v>0</v>
      </c>
      <c r="T1103" s="144">
        <v>1</v>
      </c>
      <c r="U1103" s="144">
        <v>2</v>
      </c>
      <c r="V1103" s="144">
        <v>1</v>
      </c>
      <c r="W1103" s="144">
        <v>1</v>
      </c>
      <c r="X1103" s="144">
        <v>1</v>
      </c>
      <c r="Y1103" s="144">
        <v>0</v>
      </c>
      <c r="Z1103" s="144">
        <v>0</v>
      </c>
      <c r="AA1103" s="144">
        <v>0</v>
      </c>
      <c r="AB1103" s="144">
        <v>1</v>
      </c>
      <c r="AC1103" s="144">
        <v>0</v>
      </c>
      <c r="AD1103" s="144">
        <v>0</v>
      </c>
      <c r="AE1103" s="144">
        <v>1</v>
      </c>
      <c r="AF1103" s="5">
        <v>72</v>
      </c>
    </row>
    <row r="1104" spans="1:32" s="13" customFormat="1" ht="13.7" customHeight="1" x14ac:dyDescent="0.15">
      <c r="A1104" s="9" t="s">
        <v>1119</v>
      </c>
      <c r="B1104" s="9" t="s">
        <v>690</v>
      </c>
      <c r="C1104" s="10" t="s">
        <v>1000</v>
      </c>
      <c r="D1104" s="12">
        <v>1</v>
      </c>
      <c r="E1104" s="12">
        <v>0</v>
      </c>
      <c r="F1104" s="12">
        <v>1</v>
      </c>
      <c r="G1104" s="12">
        <v>1</v>
      </c>
      <c r="H1104" s="12">
        <v>0</v>
      </c>
      <c r="I1104" s="12">
        <v>30</v>
      </c>
      <c r="J1104" s="12">
        <v>0</v>
      </c>
      <c r="K1104" s="12">
        <v>1</v>
      </c>
      <c r="L1104" s="12">
        <v>0</v>
      </c>
      <c r="M1104" s="12">
        <v>0</v>
      </c>
      <c r="N1104" s="12">
        <v>0</v>
      </c>
      <c r="O1104" s="12">
        <v>15</v>
      </c>
      <c r="P1104" s="12">
        <v>19</v>
      </c>
      <c r="Q1104" s="144">
        <v>34</v>
      </c>
      <c r="R1104" s="144">
        <v>1</v>
      </c>
      <c r="S1104" s="144">
        <v>0</v>
      </c>
      <c r="T1104" s="144">
        <v>0</v>
      </c>
      <c r="U1104" s="144">
        <v>1</v>
      </c>
      <c r="V1104" s="144">
        <v>1</v>
      </c>
      <c r="W1104" s="144">
        <v>6</v>
      </c>
      <c r="X1104" s="144">
        <v>1</v>
      </c>
      <c r="Y1104" s="144">
        <v>1</v>
      </c>
      <c r="Z1104" s="144">
        <v>0</v>
      </c>
      <c r="AA1104" s="144">
        <v>2</v>
      </c>
      <c r="AB1104" s="144">
        <v>0</v>
      </c>
      <c r="AC1104" s="144">
        <v>0</v>
      </c>
      <c r="AD1104" s="144">
        <v>0</v>
      </c>
      <c r="AE1104" s="144">
        <v>0</v>
      </c>
      <c r="AF1104" s="13">
        <v>73</v>
      </c>
    </row>
    <row r="1105" spans="1:32" s="13" customFormat="1" ht="13.7" customHeight="1" x14ac:dyDescent="0.15">
      <c r="A1105" s="9" t="s">
        <v>1119</v>
      </c>
      <c r="B1105" s="9" t="s">
        <v>690</v>
      </c>
      <c r="C1105" s="10" t="s">
        <v>489</v>
      </c>
      <c r="D1105" s="12">
        <v>1</v>
      </c>
      <c r="E1105" s="12">
        <v>0</v>
      </c>
      <c r="F1105" s="12">
        <v>1</v>
      </c>
      <c r="G1105" s="12">
        <v>1</v>
      </c>
      <c r="H1105" s="12">
        <v>0</v>
      </c>
      <c r="I1105" s="12">
        <v>23</v>
      </c>
      <c r="J1105" s="12">
        <v>0</v>
      </c>
      <c r="K1105" s="12">
        <v>1</v>
      </c>
      <c r="L1105" s="12">
        <v>0</v>
      </c>
      <c r="M1105" s="12">
        <v>0</v>
      </c>
      <c r="N1105" s="12">
        <v>0</v>
      </c>
      <c r="O1105" s="12">
        <v>9</v>
      </c>
      <c r="P1105" s="12">
        <v>18</v>
      </c>
      <c r="Q1105" s="144">
        <v>27</v>
      </c>
      <c r="R1105" s="144">
        <v>1</v>
      </c>
      <c r="S1105" s="144">
        <v>0</v>
      </c>
      <c r="T1105" s="144">
        <v>1</v>
      </c>
      <c r="U1105" s="144">
        <v>2</v>
      </c>
      <c r="V1105" s="144">
        <v>1</v>
      </c>
      <c r="W1105" s="144">
        <v>6</v>
      </c>
      <c r="X1105" s="144">
        <v>1</v>
      </c>
      <c r="Y1105" s="144">
        <v>1</v>
      </c>
      <c r="Z1105" s="144">
        <v>0</v>
      </c>
      <c r="AA1105" s="144">
        <v>1</v>
      </c>
      <c r="AB1105" s="144">
        <v>0</v>
      </c>
      <c r="AC1105" s="144">
        <v>0</v>
      </c>
      <c r="AD1105" s="144">
        <v>0</v>
      </c>
      <c r="AE1105" s="144">
        <v>0</v>
      </c>
      <c r="AF1105" s="13">
        <v>74</v>
      </c>
    </row>
    <row r="1106" spans="1:32" s="5" customFormat="1" ht="13.7" customHeight="1" x14ac:dyDescent="0.15">
      <c r="A1106" s="9" t="s">
        <v>1119</v>
      </c>
      <c r="B1106" s="9" t="s">
        <v>690</v>
      </c>
      <c r="C1106" s="10" t="s">
        <v>81</v>
      </c>
      <c r="D1106" s="12">
        <v>1</v>
      </c>
      <c r="E1106" s="12">
        <v>0</v>
      </c>
      <c r="F1106" s="12">
        <v>1</v>
      </c>
      <c r="G1106" s="12">
        <v>0</v>
      </c>
      <c r="H1106" s="12">
        <v>0</v>
      </c>
      <c r="I1106" s="12">
        <v>16</v>
      </c>
      <c r="J1106" s="12">
        <v>0</v>
      </c>
      <c r="K1106" s="12">
        <v>1</v>
      </c>
      <c r="L1106" s="12">
        <v>0</v>
      </c>
      <c r="M1106" s="12">
        <v>0</v>
      </c>
      <c r="N1106" s="12">
        <v>0</v>
      </c>
      <c r="O1106" s="12">
        <v>10</v>
      </c>
      <c r="P1106" s="12">
        <v>9</v>
      </c>
      <c r="Q1106" s="144">
        <v>19</v>
      </c>
      <c r="R1106" s="144">
        <v>1</v>
      </c>
      <c r="S1106" s="144">
        <v>0</v>
      </c>
      <c r="T1106" s="144">
        <v>0</v>
      </c>
      <c r="U1106" s="144">
        <v>1</v>
      </c>
      <c r="V1106" s="144">
        <v>1</v>
      </c>
      <c r="W1106" s="144">
        <v>1</v>
      </c>
      <c r="X1106" s="144">
        <v>1</v>
      </c>
      <c r="Y1106" s="144">
        <v>0</v>
      </c>
      <c r="Z1106" s="144">
        <v>0</v>
      </c>
      <c r="AA1106" s="144">
        <v>0</v>
      </c>
      <c r="AB1106" s="144">
        <v>0</v>
      </c>
      <c r="AC1106" s="144">
        <v>0</v>
      </c>
      <c r="AD1106" s="144">
        <v>0</v>
      </c>
      <c r="AE1106" s="144">
        <v>0</v>
      </c>
      <c r="AF1106" s="13">
        <v>1</v>
      </c>
    </row>
    <row r="1107" spans="1:32" s="13" customFormat="1" ht="13.7" customHeight="1" x14ac:dyDescent="0.15">
      <c r="A1107" s="9" t="s">
        <v>1119</v>
      </c>
      <c r="B1107" s="9" t="s">
        <v>690</v>
      </c>
      <c r="C1107" s="10" t="s">
        <v>693</v>
      </c>
      <c r="D1107" s="12">
        <v>1</v>
      </c>
      <c r="E1107" s="12">
        <v>0</v>
      </c>
      <c r="F1107" s="12">
        <v>1</v>
      </c>
      <c r="G1107" s="12">
        <v>0</v>
      </c>
      <c r="H1107" s="12">
        <v>0</v>
      </c>
      <c r="I1107" s="12">
        <v>16</v>
      </c>
      <c r="J1107" s="12">
        <v>1</v>
      </c>
      <c r="K1107" s="12">
        <v>1</v>
      </c>
      <c r="L1107" s="12">
        <v>0</v>
      </c>
      <c r="M1107" s="12">
        <v>0</v>
      </c>
      <c r="N1107" s="12">
        <v>0</v>
      </c>
      <c r="O1107" s="12">
        <v>7</v>
      </c>
      <c r="P1107" s="12">
        <v>13</v>
      </c>
      <c r="Q1107" s="144">
        <v>20</v>
      </c>
      <c r="R1107" s="144">
        <v>1</v>
      </c>
      <c r="S1107" s="144">
        <v>0</v>
      </c>
      <c r="T1107" s="144">
        <v>1</v>
      </c>
      <c r="U1107" s="144">
        <v>2</v>
      </c>
      <c r="V1107" s="144">
        <v>1</v>
      </c>
      <c r="W1107" s="144">
        <v>1</v>
      </c>
      <c r="X1107" s="144">
        <v>1</v>
      </c>
      <c r="Y1107" s="144">
        <v>0</v>
      </c>
      <c r="Z1107" s="144">
        <v>0</v>
      </c>
      <c r="AA1107" s="144">
        <v>0</v>
      </c>
      <c r="AB1107" s="144">
        <v>0</v>
      </c>
      <c r="AC1107" s="144">
        <v>0</v>
      </c>
      <c r="AD1107" s="144">
        <v>0</v>
      </c>
      <c r="AE1107" s="144">
        <v>0</v>
      </c>
      <c r="AF1107" s="5">
        <v>2</v>
      </c>
    </row>
    <row r="1108" spans="1:32" s="13" customFormat="1" ht="13.7" customHeight="1" x14ac:dyDescent="0.15">
      <c r="A1108" s="9" t="s">
        <v>1119</v>
      </c>
      <c r="B1108" s="9" t="s">
        <v>690</v>
      </c>
      <c r="C1108" s="10" t="s">
        <v>521</v>
      </c>
      <c r="D1108" s="12">
        <v>1</v>
      </c>
      <c r="E1108" s="12">
        <v>0</v>
      </c>
      <c r="F1108" s="12">
        <v>1</v>
      </c>
      <c r="G1108" s="12">
        <v>0</v>
      </c>
      <c r="H1108" s="12">
        <v>0</v>
      </c>
      <c r="I1108" s="12">
        <v>25</v>
      </c>
      <c r="J1108" s="12">
        <v>0</v>
      </c>
      <c r="K1108" s="12">
        <v>1</v>
      </c>
      <c r="L1108" s="12">
        <v>0</v>
      </c>
      <c r="M1108" s="12">
        <v>0</v>
      </c>
      <c r="N1108" s="12">
        <v>0</v>
      </c>
      <c r="O1108" s="12">
        <v>10</v>
      </c>
      <c r="P1108" s="12">
        <v>18</v>
      </c>
      <c r="Q1108" s="144">
        <v>28</v>
      </c>
      <c r="R1108" s="144">
        <v>1</v>
      </c>
      <c r="S1108" s="144">
        <v>0</v>
      </c>
      <c r="T1108" s="144">
        <v>0</v>
      </c>
      <c r="U1108" s="144">
        <v>1</v>
      </c>
      <c r="V1108" s="144">
        <v>1</v>
      </c>
      <c r="W1108" s="144">
        <v>6</v>
      </c>
      <c r="X1108" s="144">
        <v>1</v>
      </c>
      <c r="Y1108" s="144">
        <v>1</v>
      </c>
      <c r="Z1108" s="144">
        <v>0</v>
      </c>
      <c r="AA1108" s="144">
        <v>1</v>
      </c>
      <c r="AB1108" s="144">
        <v>0</v>
      </c>
      <c r="AC1108" s="144">
        <v>0</v>
      </c>
      <c r="AD1108" s="144">
        <v>0</v>
      </c>
      <c r="AE1108" s="144">
        <v>0</v>
      </c>
      <c r="AF1108" s="13">
        <v>3</v>
      </c>
    </row>
    <row r="1109" spans="1:32" s="13" customFormat="1" ht="13.7" customHeight="1" x14ac:dyDescent="0.15">
      <c r="A1109" s="9" t="s">
        <v>1119</v>
      </c>
      <c r="B1109" s="9" t="s">
        <v>690</v>
      </c>
      <c r="C1109" s="10" t="s">
        <v>88</v>
      </c>
      <c r="D1109" s="12">
        <v>1</v>
      </c>
      <c r="E1109" s="12">
        <v>0</v>
      </c>
      <c r="F1109" s="12">
        <v>3</v>
      </c>
      <c r="G1109" s="12">
        <v>2</v>
      </c>
      <c r="H1109" s="12">
        <v>0</v>
      </c>
      <c r="I1109" s="12">
        <v>23</v>
      </c>
      <c r="J1109" s="12">
        <v>0</v>
      </c>
      <c r="K1109" s="12">
        <v>1</v>
      </c>
      <c r="L1109" s="12">
        <v>0</v>
      </c>
      <c r="M1109" s="12">
        <v>0</v>
      </c>
      <c r="N1109" s="12">
        <v>0</v>
      </c>
      <c r="O1109" s="12">
        <v>14</v>
      </c>
      <c r="P1109" s="12">
        <v>16</v>
      </c>
      <c r="Q1109" s="144">
        <v>30</v>
      </c>
      <c r="R1109" s="144">
        <v>1</v>
      </c>
      <c r="S1109" s="144">
        <v>0</v>
      </c>
      <c r="T1109" s="144">
        <v>0</v>
      </c>
      <c r="U1109" s="144">
        <v>1</v>
      </c>
      <c r="V1109" s="144">
        <v>1</v>
      </c>
      <c r="W1109" s="144">
        <v>5</v>
      </c>
      <c r="X1109" s="144">
        <v>1</v>
      </c>
      <c r="Y1109" s="144">
        <v>1</v>
      </c>
      <c r="Z1109" s="144">
        <v>6</v>
      </c>
      <c r="AA1109" s="144">
        <v>0</v>
      </c>
      <c r="AB1109" s="144">
        <v>0</v>
      </c>
      <c r="AC1109" s="144">
        <v>0</v>
      </c>
      <c r="AD1109" s="144">
        <v>0</v>
      </c>
      <c r="AE1109" s="144">
        <v>0</v>
      </c>
      <c r="AF1109" s="13">
        <v>4</v>
      </c>
    </row>
    <row r="1110" spans="1:32" s="5" customFormat="1" ht="13.7" customHeight="1" x14ac:dyDescent="0.15">
      <c r="A1110" s="14"/>
      <c r="B1110" s="14" t="s">
        <v>1073</v>
      </c>
      <c r="C1110" s="14">
        <f>COUNTA(C1085:C1109)</f>
        <v>25</v>
      </c>
      <c r="D1110" s="16">
        <f t="shared" ref="D1110:AE1110" si="644">SUM(D1085:D1109)</f>
        <v>25</v>
      </c>
      <c r="E1110" s="16">
        <f t="shared" si="644"/>
        <v>0</v>
      </c>
      <c r="F1110" s="16">
        <f t="shared" si="644"/>
        <v>26</v>
      </c>
      <c r="G1110" s="16">
        <f t="shared" si="644"/>
        <v>9</v>
      </c>
      <c r="H1110" s="16">
        <f t="shared" si="644"/>
        <v>0</v>
      </c>
      <c r="I1110" s="16">
        <f t="shared" si="644"/>
        <v>481</v>
      </c>
      <c r="J1110" s="16">
        <f t="shared" si="644"/>
        <v>1</v>
      </c>
      <c r="K1110" s="16">
        <f t="shared" si="644"/>
        <v>25</v>
      </c>
      <c r="L1110" s="16">
        <f t="shared" si="644"/>
        <v>0</v>
      </c>
      <c r="M1110" s="16">
        <f t="shared" si="644"/>
        <v>3</v>
      </c>
      <c r="N1110" s="16">
        <f t="shared" si="644"/>
        <v>0</v>
      </c>
      <c r="O1110" s="16">
        <f t="shared" si="644"/>
        <v>257</v>
      </c>
      <c r="P1110" s="16">
        <f t="shared" si="644"/>
        <v>313</v>
      </c>
      <c r="Q1110" s="16">
        <f t="shared" si="644"/>
        <v>570</v>
      </c>
      <c r="R1110" s="16">
        <f t="shared" si="644"/>
        <v>28</v>
      </c>
      <c r="S1110" s="16">
        <f t="shared" si="644"/>
        <v>0</v>
      </c>
      <c r="T1110" s="16">
        <f t="shared" si="644"/>
        <v>9</v>
      </c>
      <c r="U1110" s="16">
        <f t="shared" si="644"/>
        <v>37</v>
      </c>
      <c r="V1110" s="16">
        <f t="shared" si="644"/>
        <v>24</v>
      </c>
      <c r="W1110" s="16">
        <f t="shared" si="644"/>
        <v>86</v>
      </c>
      <c r="X1110" s="16">
        <f t="shared" si="644"/>
        <v>25</v>
      </c>
      <c r="Y1110" s="16">
        <f t="shared" si="644"/>
        <v>14</v>
      </c>
      <c r="Z1110" s="16">
        <f t="shared" si="644"/>
        <v>6</v>
      </c>
      <c r="AA1110" s="16">
        <f t="shared" si="644"/>
        <v>6</v>
      </c>
      <c r="AB1110" s="16">
        <f t="shared" si="644"/>
        <v>5</v>
      </c>
      <c r="AC1110" s="16">
        <f t="shared" si="644"/>
        <v>0</v>
      </c>
      <c r="AD1110" s="16">
        <f t="shared" si="644"/>
        <v>1</v>
      </c>
      <c r="AE1110" s="16">
        <f t="shared" si="644"/>
        <v>5</v>
      </c>
      <c r="AF1110" s="13">
        <v>5</v>
      </c>
    </row>
    <row r="1111" spans="1:32" s="13" customFormat="1" ht="13.7" customHeight="1" x14ac:dyDescent="0.15">
      <c r="A1111" s="9" t="s">
        <v>1119</v>
      </c>
      <c r="B1111" s="9" t="s">
        <v>761</v>
      </c>
      <c r="C1111" s="10" t="s">
        <v>762</v>
      </c>
      <c r="D1111" s="12">
        <v>1</v>
      </c>
      <c r="E1111" s="12">
        <v>0</v>
      </c>
      <c r="F1111" s="12">
        <v>1</v>
      </c>
      <c r="G1111" s="12">
        <v>0</v>
      </c>
      <c r="H1111" s="12">
        <v>0</v>
      </c>
      <c r="I1111" s="12">
        <v>19</v>
      </c>
      <c r="J1111" s="12">
        <v>0</v>
      </c>
      <c r="K1111" s="12">
        <v>1</v>
      </c>
      <c r="L1111" s="12">
        <v>0</v>
      </c>
      <c r="M1111" s="12">
        <v>0</v>
      </c>
      <c r="N1111" s="12">
        <v>0</v>
      </c>
      <c r="O1111" s="12">
        <v>9</v>
      </c>
      <c r="P1111" s="12">
        <v>13</v>
      </c>
      <c r="Q1111" s="144">
        <v>22</v>
      </c>
      <c r="R1111" s="144">
        <v>1</v>
      </c>
      <c r="S1111" s="144">
        <v>0</v>
      </c>
      <c r="T1111" s="144">
        <v>7</v>
      </c>
      <c r="U1111" s="144">
        <v>8</v>
      </c>
      <c r="V1111" s="144">
        <v>1</v>
      </c>
      <c r="W1111" s="144">
        <v>4</v>
      </c>
      <c r="X1111" s="144">
        <v>1</v>
      </c>
      <c r="Y1111" s="144">
        <v>1</v>
      </c>
      <c r="Z1111" s="144">
        <v>0</v>
      </c>
      <c r="AA1111" s="144">
        <v>0</v>
      </c>
      <c r="AB1111" s="144">
        <v>1</v>
      </c>
      <c r="AC1111" s="144">
        <v>0</v>
      </c>
      <c r="AD1111" s="144">
        <v>0</v>
      </c>
      <c r="AE1111" s="144">
        <v>1</v>
      </c>
      <c r="AF1111" s="13">
        <v>6</v>
      </c>
    </row>
    <row r="1112" spans="1:32" s="13" customFormat="1" ht="13.7" customHeight="1" x14ac:dyDescent="0.15">
      <c r="A1112" s="9" t="s">
        <v>1119</v>
      </c>
      <c r="B1112" s="9" t="s">
        <v>761</v>
      </c>
      <c r="C1112" s="10" t="s">
        <v>763</v>
      </c>
      <c r="D1112" s="12">
        <v>1</v>
      </c>
      <c r="E1112" s="12">
        <v>0</v>
      </c>
      <c r="F1112" s="12">
        <v>1</v>
      </c>
      <c r="G1112" s="12">
        <v>0</v>
      </c>
      <c r="H1112" s="12">
        <v>0</v>
      </c>
      <c r="I1112" s="12">
        <v>16</v>
      </c>
      <c r="J1112" s="12">
        <v>0</v>
      </c>
      <c r="K1112" s="12">
        <v>1</v>
      </c>
      <c r="L1112" s="12">
        <v>0</v>
      </c>
      <c r="M1112" s="12">
        <v>0</v>
      </c>
      <c r="N1112" s="12">
        <v>0</v>
      </c>
      <c r="O1112" s="12">
        <v>8</v>
      </c>
      <c r="P1112" s="12">
        <v>11</v>
      </c>
      <c r="Q1112" s="144">
        <v>19</v>
      </c>
      <c r="R1112" s="144">
        <v>1</v>
      </c>
      <c r="S1112" s="144">
        <v>0</v>
      </c>
      <c r="T1112" s="144">
        <v>7</v>
      </c>
      <c r="U1112" s="144">
        <v>8</v>
      </c>
      <c r="V1112" s="144">
        <v>1</v>
      </c>
      <c r="W1112" s="144">
        <v>1</v>
      </c>
      <c r="X1112" s="144">
        <v>1</v>
      </c>
      <c r="Y1112" s="144">
        <v>0</v>
      </c>
      <c r="Z1112" s="144">
        <v>0</v>
      </c>
      <c r="AA1112" s="144">
        <v>0</v>
      </c>
      <c r="AB1112" s="144">
        <v>2</v>
      </c>
      <c r="AC1112" s="144">
        <v>0</v>
      </c>
      <c r="AD1112" s="144">
        <v>0</v>
      </c>
      <c r="AE1112" s="144">
        <v>2</v>
      </c>
      <c r="AF1112" s="5">
        <v>7</v>
      </c>
    </row>
    <row r="1113" spans="1:32" s="13" customFormat="1" ht="13.7" customHeight="1" x14ac:dyDescent="0.15">
      <c r="A1113" s="9" t="s">
        <v>1119</v>
      </c>
      <c r="B1113" s="9" t="s">
        <v>761</v>
      </c>
      <c r="C1113" s="10" t="s">
        <v>764</v>
      </c>
      <c r="D1113" s="12">
        <v>1</v>
      </c>
      <c r="E1113" s="12">
        <v>0</v>
      </c>
      <c r="F1113" s="12">
        <v>1</v>
      </c>
      <c r="G1113" s="12">
        <v>0</v>
      </c>
      <c r="H1113" s="12">
        <v>0</v>
      </c>
      <c r="I1113" s="12">
        <v>5</v>
      </c>
      <c r="J1113" s="12">
        <v>0</v>
      </c>
      <c r="K1113" s="12">
        <v>1</v>
      </c>
      <c r="L1113" s="12">
        <v>0</v>
      </c>
      <c r="M1113" s="12">
        <v>0</v>
      </c>
      <c r="N1113" s="12">
        <v>0</v>
      </c>
      <c r="O1113" s="12">
        <v>4</v>
      </c>
      <c r="P1113" s="12">
        <v>4</v>
      </c>
      <c r="Q1113" s="144">
        <v>8</v>
      </c>
      <c r="R1113" s="144">
        <v>1</v>
      </c>
      <c r="S1113" s="144">
        <v>0</v>
      </c>
      <c r="T1113" s="144">
        <v>2</v>
      </c>
      <c r="U1113" s="144">
        <v>3</v>
      </c>
      <c r="V1113" s="144">
        <v>1</v>
      </c>
      <c r="W1113" s="144">
        <v>0</v>
      </c>
      <c r="X1113" s="144">
        <v>1</v>
      </c>
      <c r="Y1113" s="144">
        <v>0</v>
      </c>
      <c r="Z1113" s="144">
        <v>0</v>
      </c>
      <c r="AA1113" s="144">
        <v>1</v>
      </c>
      <c r="AB1113" s="144">
        <v>0</v>
      </c>
      <c r="AC1113" s="144">
        <v>0</v>
      </c>
      <c r="AD1113" s="144">
        <v>0</v>
      </c>
      <c r="AE1113" s="144">
        <v>0</v>
      </c>
      <c r="AF1113" s="13">
        <v>8</v>
      </c>
    </row>
    <row r="1114" spans="1:32" s="13" customFormat="1" ht="13.7" customHeight="1" x14ac:dyDescent="0.15">
      <c r="A1114" s="9" t="s">
        <v>1119</v>
      </c>
      <c r="B1114" s="9" t="s">
        <v>761</v>
      </c>
      <c r="C1114" s="10" t="s">
        <v>765</v>
      </c>
      <c r="D1114" s="12">
        <v>1</v>
      </c>
      <c r="E1114" s="144">
        <v>0</v>
      </c>
      <c r="F1114" s="12">
        <v>1</v>
      </c>
      <c r="G1114" s="12">
        <v>0</v>
      </c>
      <c r="H1114" s="12">
        <v>0</v>
      </c>
      <c r="I1114" s="12">
        <v>4</v>
      </c>
      <c r="J1114" s="12">
        <v>0</v>
      </c>
      <c r="K1114" s="12">
        <v>1</v>
      </c>
      <c r="L1114" s="12">
        <v>0</v>
      </c>
      <c r="M1114" s="12">
        <v>0</v>
      </c>
      <c r="N1114" s="12">
        <v>0</v>
      </c>
      <c r="O1114" s="12">
        <v>3</v>
      </c>
      <c r="P1114" s="12">
        <v>4</v>
      </c>
      <c r="Q1114" s="144">
        <v>7</v>
      </c>
      <c r="R1114" s="144">
        <v>1</v>
      </c>
      <c r="S1114" s="144">
        <v>0</v>
      </c>
      <c r="T1114" s="144">
        <v>4</v>
      </c>
      <c r="U1114" s="144">
        <v>5</v>
      </c>
      <c r="V1114" s="144">
        <v>1</v>
      </c>
      <c r="W1114" s="144">
        <v>0</v>
      </c>
      <c r="X1114" s="144">
        <v>1</v>
      </c>
      <c r="Y1114" s="144">
        <v>0</v>
      </c>
      <c r="Z1114" s="144">
        <v>0</v>
      </c>
      <c r="AA1114" s="144">
        <v>0</v>
      </c>
      <c r="AB1114" s="144">
        <v>1</v>
      </c>
      <c r="AC1114" s="144">
        <v>0</v>
      </c>
      <c r="AD1114" s="144">
        <v>0</v>
      </c>
      <c r="AE1114" s="144">
        <v>1</v>
      </c>
      <c r="AF1114" s="13">
        <v>9</v>
      </c>
    </row>
    <row r="1115" spans="1:32" s="5" customFormat="1" ht="13.7" customHeight="1" x14ac:dyDescent="0.15">
      <c r="A1115" s="9" t="s">
        <v>1119</v>
      </c>
      <c r="B1115" s="9" t="s">
        <v>761</v>
      </c>
      <c r="C1115" s="10" t="s">
        <v>766</v>
      </c>
      <c r="D1115" s="12">
        <v>1</v>
      </c>
      <c r="E1115" s="12">
        <v>0</v>
      </c>
      <c r="F1115" s="12">
        <v>1</v>
      </c>
      <c r="G1115" s="12">
        <v>1</v>
      </c>
      <c r="H1115" s="12">
        <v>0</v>
      </c>
      <c r="I1115" s="12">
        <v>28</v>
      </c>
      <c r="J1115" s="12">
        <v>0</v>
      </c>
      <c r="K1115" s="12">
        <v>1</v>
      </c>
      <c r="L1115" s="12">
        <v>0</v>
      </c>
      <c r="M1115" s="12">
        <v>1</v>
      </c>
      <c r="N1115" s="12">
        <v>0</v>
      </c>
      <c r="O1115" s="12">
        <v>15</v>
      </c>
      <c r="P1115" s="12">
        <v>18</v>
      </c>
      <c r="Q1115" s="144">
        <v>33</v>
      </c>
      <c r="R1115" s="144">
        <v>2</v>
      </c>
      <c r="S1115" s="144">
        <v>0</v>
      </c>
      <c r="T1115" s="144">
        <v>13</v>
      </c>
      <c r="U1115" s="144">
        <v>15</v>
      </c>
      <c r="V1115" s="144">
        <v>1</v>
      </c>
      <c r="W1115" s="144">
        <v>6</v>
      </c>
      <c r="X1115" s="144">
        <v>1</v>
      </c>
      <c r="Y1115" s="144">
        <v>1</v>
      </c>
      <c r="Z1115" s="144">
        <v>0</v>
      </c>
      <c r="AA1115" s="144">
        <v>0</v>
      </c>
      <c r="AB1115" s="144">
        <v>0</v>
      </c>
      <c r="AC1115" s="144">
        <v>0</v>
      </c>
      <c r="AD1115" s="144">
        <v>1</v>
      </c>
      <c r="AE1115" s="144">
        <v>0</v>
      </c>
      <c r="AF1115" s="13">
        <v>10</v>
      </c>
    </row>
    <row r="1116" spans="1:32" s="13" customFormat="1" ht="13.7" customHeight="1" x14ac:dyDescent="0.15">
      <c r="A1116" s="14"/>
      <c r="B1116" s="14" t="s">
        <v>1073</v>
      </c>
      <c r="C1116" s="14">
        <f>COUNTA(C1111:C1115)</f>
        <v>5</v>
      </c>
      <c r="D1116" s="16">
        <f>SUM(D1111:D1115)</f>
        <v>5</v>
      </c>
      <c r="E1116" s="16">
        <f t="shared" ref="E1116:AE1116" si="645">SUM(E1111:E1115)</f>
        <v>0</v>
      </c>
      <c r="F1116" s="16">
        <f t="shared" si="645"/>
        <v>5</v>
      </c>
      <c r="G1116" s="16">
        <f t="shared" si="645"/>
        <v>1</v>
      </c>
      <c r="H1116" s="16">
        <f t="shared" si="645"/>
        <v>0</v>
      </c>
      <c r="I1116" s="16">
        <f t="shared" si="645"/>
        <v>72</v>
      </c>
      <c r="J1116" s="16">
        <f t="shared" ref="J1116" si="646">SUM(J1111:J1115)</f>
        <v>0</v>
      </c>
      <c r="K1116" s="16">
        <f t="shared" si="645"/>
        <v>5</v>
      </c>
      <c r="L1116" s="16">
        <f t="shared" ref="L1116" si="647">SUM(L1111:L1115)</f>
        <v>0</v>
      </c>
      <c r="M1116" s="16">
        <f t="shared" si="645"/>
        <v>1</v>
      </c>
      <c r="N1116" s="16">
        <f t="shared" si="645"/>
        <v>0</v>
      </c>
      <c r="O1116" s="16">
        <f t="shared" si="645"/>
        <v>39</v>
      </c>
      <c r="P1116" s="16">
        <f t="shared" si="645"/>
        <v>50</v>
      </c>
      <c r="Q1116" s="16">
        <f t="shared" si="645"/>
        <v>89</v>
      </c>
      <c r="R1116" s="16">
        <f t="shared" si="645"/>
        <v>6</v>
      </c>
      <c r="S1116" s="16">
        <f t="shared" si="645"/>
        <v>0</v>
      </c>
      <c r="T1116" s="16">
        <f t="shared" si="645"/>
        <v>33</v>
      </c>
      <c r="U1116" s="16">
        <f t="shared" si="645"/>
        <v>39</v>
      </c>
      <c r="V1116" s="16">
        <f t="shared" si="645"/>
        <v>5</v>
      </c>
      <c r="W1116" s="16">
        <f t="shared" si="645"/>
        <v>11</v>
      </c>
      <c r="X1116" s="16">
        <f t="shared" si="645"/>
        <v>5</v>
      </c>
      <c r="Y1116" s="16">
        <f t="shared" si="645"/>
        <v>2</v>
      </c>
      <c r="Z1116" s="16">
        <f t="shared" si="645"/>
        <v>0</v>
      </c>
      <c r="AA1116" s="16">
        <f t="shared" si="645"/>
        <v>1</v>
      </c>
      <c r="AB1116" s="16">
        <f t="shared" si="645"/>
        <v>4</v>
      </c>
      <c r="AC1116" s="16">
        <f t="shared" ref="AC1116" si="648">SUM(AC1111:AC1115)</f>
        <v>0</v>
      </c>
      <c r="AD1116" s="16">
        <f t="shared" si="645"/>
        <v>1</v>
      </c>
      <c r="AE1116" s="16">
        <f t="shared" si="645"/>
        <v>4</v>
      </c>
      <c r="AF1116" s="13">
        <v>11</v>
      </c>
    </row>
    <row r="1117" spans="1:32" s="5" customFormat="1" ht="13.7" customHeight="1" x14ac:dyDescent="0.15">
      <c r="A1117" s="9" t="s">
        <v>1119</v>
      </c>
      <c r="B1117" s="9" t="s">
        <v>767</v>
      </c>
      <c r="C1117" s="10" t="s">
        <v>768</v>
      </c>
      <c r="D1117" s="12">
        <v>1</v>
      </c>
      <c r="E1117" s="12">
        <v>0</v>
      </c>
      <c r="F1117" s="12">
        <v>1</v>
      </c>
      <c r="G1117" s="12">
        <v>0</v>
      </c>
      <c r="H1117" s="12">
        <v>0</v>
      </c>
      <c r="I1117" s="12">
        <v>13</v>
      </c>
      <c r="J1117" s="12">
        <v>0</v>
      </c>
      <c r="K1117" s="12">
        <v>1</v>
      </c>
      <c r="L1117" s="12">
        <v>0</v>
      </c>
      <c r="M1117" s="12">
        <v>0</v>
      </c>
      <c r="N1117" s="12">
        <v>0</v>
      </c>
      <c r="O1117" s="12">
        <v>6</v>
      </c>
      <c r="P1117" s="12">
        <v>10</v>
      </c>
      <c r="Q1117" s="12">
        <v>16</v>
      </c>
      <c r="R1117" s="144">
        <v>1</v>
      </c>
      <c r="S1117" s="144">
        <v>0</v>
      </c>
      <c r="T1117" s="144">
        <v>4</v>
      </c>
      <c r="U1117" s="144">
        <v>5</v>
      </c>
      <c r="V1117" s="144">
        <v>1</v>
      </c>
      <c r="W1117" s="144">
        <v>0</v>
      </c>
      <c r="X1117" s="144">
        <v>1</v>
      </c>
      <c r="Y1117" s="144">
        <v>0</v>
      </c>
      <c r="Z1117" s="144">
        <v>0</v>
      </c>
      <c r="AA1117" s="144">
        <v>0</v>
      </c>
      <c r="AB1117" s="144">
        <v>1</v>
      </c>
      <c r="AC1117" s="144">
        <v>0</v>
      </c>
      <c r="AD1117" s="144">
        <v>0</v>
      </c>
      <c r="AE1117" s="144">
        <v>1</v>
      </c>
      <c r="AF1117" s="5">
        <v>12</v>
      </c>
    </row>
    <row r="1118" spans="1:32" s="13" customFormat="1" ht="13.7" customHeight="1" x14ac:dyDescent="0.15">
      <c r="A1118" s="9" t="s">
        <v>1119</v>
      </c>
      <c r="B1118" s="9" t="s">
        <v>767</v>
      </c>
      <c r="C1118" s="10" t="s">
        <v>769</v>
      </c>
      <c r="D1118" s="12">
        <v>1</v>
      </c>
      <c r="E1118" s="12">
        <v>0</v>
      </c>
      <c r="F1118" s="12">
        <v>1</v>
      </c>
      <c r="G1118" s="12">
        <v>0</v>
      </c>
      <c r="H1118" s="12">
        <v>0</v>
      </c>
      <c r="I1118" s="12">
        <v>27</v>
      </c>
      <c r="J1118" s="12">
        <v>0</v>
      </c>
      <c r="K1118" s="12">
        <v>1</v>
      </c>
      <c r="L1118" s="12">
        <v>0</v>
      </c>
      <c r="M1118" s="12">
        <v>0</v>
      </c>
      <c r="N1118" s="12">
        <v>0</v>
      </c>
      <c r="O1118" s="12">
        <v>17</v>
      </c>
      <c r="P1118" s="12">
        <v>13</v>
      </c>
      <c r="Q1118" s="12">
        <v>30</v>
      </c>
      <c r="R1118" s="144">
        <v>1</v>
      </c>
      <c r="S1118" s="144">
        <v>0</v>
      </c>
      <c r="T1118" s="144">
        <v>3</v>
      </c>
      <c r="U1118" s="144">
        <v>4</v>
      </c>
      <c r="V1118" s="144">
        <v>1</v>
      </c>
      <c r="W1118" s="144">
        <v>1</v>
      </c>
      <c r="X1118" s="144">
        <v>1</v>
      </c>
      <c r="Y1118" s="144">
        <v>1</v>
      </c>
      <c r="Z1118" s="144">
        <v>0</v>
      </c>
      <c r="AA1118" s="144">
        <v>1</v>
      </c>
      <c r="AB1118" s="144">
        <v>2</v>
      </c>
      <c r="AC1118" s="144">
        <v>0</v>
      </c>
      <c r="AD1118" s="144">
        <v>0</v>
      </c>
      <c r="AE1118" s="144">
        <v>2</v>
      </c>
      <c r="AF1118" s="13">
        <v>13</v>
      </c>
    </row>
    <row r="1119" spans="1:32" s="13" customFormat="1" ht="13.7" customHeight="1" x14ac:dyDescent="0.15">
      <c r="A1119" s="9" t="s">
        <v>1119</v>
      </c>
      <c r="B1119" s="9" t="s">
        <v>767</v>
      </c>
      <c r="C1119" s="10" t="s">
        <v>770</v>
      </c>
      <c r="D1119" s="12">
        <v>1</v>
      </c>
      <c r="E1119" s="12">
        <v>0</v>
      </c>
      <c r="F1119" s="12">
        <v>1</v>
      </c>
      <c r="G1119" s="12">
        <v>0</v>
      </c>
      <c r="H1119" s="12">
        <v>0</v>
      </c>
      <c r="I1119" s="12">
        <v>8</v>
      </c>
      <c r="J1119" s="12">
        <v>1</v>
      </c>
      <c r="K1119" s="12">
        <v>1</v>
      </c>
      <c r="L1119" s="12">
        <v>0</v>
      </c>
      <c r="M1119" s="12">
        <v>0</v>
      </c>
      <c r="N1119" s="12">
        <v>0</v>
      </c>
      <c r="O1119" s="12">
        <v>6</v>
      </c>
      <c r="P1119" s="12">
        <v>6</v>
      </c>
      <c r="Q1119" s="12">
        <v>12</v>
      </c>
      <c r="R1119" s="144">
        <v>1</v>
      </c>
      <c r="S1119" s="144">
        <v>0</v>
      </c>
      <c r="T1119" s="144">
        <v>1</v>
      </c>
      <c r="U1119" s="144">
        <v>2</v>
      </c>
      <c r="V1119" s="144">
        <v>1</v>
      </c>
      <c r="W1119" s="144">
        <v>0</v>
      </c>
      <c r="X1119" s="144">
        <v>1</v>
      </c>
      <c r="Y1119" s="144">
        <v>0</v>
      </c>
      <c r="Z1119" s="144">
        <v>0</v>
      </c>
      <c r="AA1119" s="144">
        <v>0</v>
      </c>
      <c r="AB1119" s="144">
        <v>1</v>
      </c>
      <c r="AC1119" s="144">
        <v>0</v>
      </c>
      <c r="AD1119" s="144">
        <v>0</v>
      </c>
      <c r="AE1119" s="144">
        <v>1</v>
      </c>
      <c r="AF1119" s="13">
        <v>14</v>
      </c>
    </row>
    <row r="1120" spans="1:32" s="5" customFormat="1" ht="13.7" customHeight="1" x14ac:dyDescent="0.15">
      <c r="A1120" s="9" t="s">
        <v>1119</v>
      </c>
      <c r="B1120" s="9" t="s">
        <v>767</v>
      </c>
      <c r="C1120" s="10" t="s">
        <v>1144</v>
      </c>
      <c r="D1120" s="12">
        <v>0</v>
      </c>
      <c r="E1120" s="12">
        <v>0</v>
      </c>
      <c r="F1120" s="12">
        <v>0</v>
      </c>
      <c r="G1120" s="12">
        <v>0</v>
      </c>
      <c r="H1120" s="12">
        <v>0</v>
      </c>
      <c r="I1120" s="12">
        <v>0</v>
      </c>
      <c r="J1120" s="12">
        <v>0</v>
      </c>
      <c r="K1120" s="12">
        <v>0</v>
      </c>
      <c r="L1120" s="12">
        <v>0</v>
      </c>
      <c r="M1120" s="12">
        <v>0</v>
      </c>
      <c r="N1120" s="12">
        <v>0</v>
      </c>
      <c r="O1120" s="12">
        <v>0</v>
      </c>
      <c r="P1120" s="12">
        <v>0</v>
      </c>
      <c r="Q1120" s="12">
        <v>0</v>
      </c>
      <c r="R1120" s="12">
        <v>0</v>
      </c>
      <c r="S1120" s="12">
        <v>0</v>
      </c>
      <c r="T1120" s="12">
        <v>0</v>
      </c>
      <c r="U1120" s="144">
        <v>0</v>
      </c>
      <c r="V1120" s="144">
        <v>0</v>
      </c>
      <c r="W1120" s="144">
        <v>0</v>
      </c>
      <c r="X1120" s="144">
        <v>0</v>
      </c>
      <c r="Y1120" s="144">
        <v>0</v>
      </c>
      <c r="Z1120" s="144">
        <v>0</v>
      </c>
      <c r="AA1120" s="144">
        <v>0</v>
      </c>
      <c r="AB1120" s="144">
        <v>0</v>
      </c>
      <c r="AC1120" s="144">
        <v>0</v>
      </c>
      <c r="AD1120" s="144">
        <v>0</v>
      </c>
      <c r="AE1120" s="144">
        <v>0</v>
      </c>
      <c r="AF1120" s="13">
        <v>16</v>
      </c>
    </row>
    <row r="1121" spans="1:32" s="5" customFormat="1" ht="13.7" customHeight="1" x14ac:dyDescent="0.15">
      <c r="A1121" s="14"/>
      <c r="B1121" s="14" t="s">
        <v>1073</v>
      </c>
      <c r="C1121" s="14">
        <f>COUNTA(C1117:C1120)</f>
        <v>4</v>
      </c>
      <c r="D1121" s="16">
        <f t="shared" ref="D1121:AE1121" si="649">SUM(D1117:D1120)</f>
        <v>3</v>
      </c>
      <c r="E1121" s="16">
        <f t="shared" si="649"/>
        <v>0</v>
      </c>
      <c r="F1121" s="16">
        <f t="shared" si="649"/>
        <v>3</v>
      </c>
      <c r="G1121" s="16">
        <f t="shared" si="649"/>
        <v>0</v>
      </c>
      <c r="H1121" s="16">
        <f t="shared" si="649"/>
        <v>0</v>
      </c>
      <c r="I1121" s="16">
        <f t="shared" si="649"/>
        <v>48</v>
      </c>
      <c r="J1121" s="16">
        <f t="shared" ref="J1121" si="650">SUM(J1117:J1120)</f>
        <v>1</v>
      </c>
      <c r="K1121" s="16">
        <f t="shared" si="649"/>
        <v>3</v>
      </c>
      <c r="L1121" s="16">
        <f t="shared" ref="L1121" si="651">SUM(L1117:L1120)</f>
        <v>0</v>
      </c>
      <c r="M1121" s="16">
        <f t="shared" si="649"/>
        <v>0</v>
      </c>
      <c r="N1121" s="16">
        <f t="shared" si="649"/>
        <v>0</v>
      </c>
      <c r="O1121" s="16">
        <f t="shared" si="649"/>
        <v>29</v>
      </c>
      <c r="P1121" s="16">
        <f t="shared" si="649"/>
        <v>29</v>
      </c>
      <c r="Q1121" s="16">
        <f t="shared" si="649"/>
        <v>58</v>
      </c>
      <c r="R1121" s="16">
        <f t="shared" si="649"/>
        <v>3</v>
      </c>
      <c r="S1121" s="16">
        <f t="shared" si="649"/>
        <v>0</v>
      </c>
      <c r="T1121" s="16">
        <f t="shared" si="649"/>
        <v>8</v>
      </c>
      <c r="U1121" s="16">
        <f t="shared" si="649"/>
        <v>11</v>
      </c>
      <c r="V1121" s="16">
        <f t="shared" si="649"/>
        <v>3</v>
      </c>
      <c r="W1121" s="16">
        <f t="shared" si="649"/>
        <v>1</v>
      </c>
      <c r="X1121" s="16">
        <f t="shared" si="649"/>
        <v>3</v>
      </c>
      <c r="Y1121" s="16">
        <f t="shared" si="649"/>
        <v>1</v>
      </c>
      <c r="Z1121" s="16">
        <f t="shared" si="649"/>
        <v>0</v>
      </c>
      <c r="AA1121" s="16">
        <f t="shared" si="649"/>
        <v>1</v>
      </c>
      <c r="AB1121" s="16">
        <f t="shared" si="649"/>
        <v>4</v>
      </c>
      <c r="AC1121" s="16">
        <f t="shared" ref="AC1121" si="652">SUM(AC1117:AC1120)</f>
        <v>0</v>
      </c>
      <c r="AD1121" s="16">
        <f t="shared" si="649"/>
        <v>0</v>
      </c>
      <c r="AE1121" s="16">
        <f t="shared" si="649"/>
        <v>4</v>
      </c>
      <c r="AF1121" s="5">
        <v>17</v>
      </c>
    </row>
    <row r="1122" spans="1:32" s="13" customFormat="1" ht="13.7" customHeight="1" x14ac:dyDescent="0.15">
      <c r="A1122" s="9" t="s">
        <v>1119</v>
      </c>
      <c r="B1122" s="9" t="s">
        <v>771</v>
      </c>
      <c r="C1122" s="10" t="s">
        <v>772</v>
      </c>
      <c r="D1122" s="12">
        <v>1</v>
      </c>
      <c r="E1122" s="12">
        <v>0</v>
      </c>
      <c r="F1122" s="12">
        <v>1</v>
      </c>
      <c r="G1122" s="12">
        <v>0</v>
      </c>
      <c r="H1122" s="12">
        <v>0</v>
      </c>
      <c r="I1122" s="12">
        <v>11</v>
      </c>
      <c r="J1122" s="12">
        <v>2</v>
      </c>
      <c r="K1122" s="12">
        <v>1</v>
      </c>
      <c r="L1122" s="12">
        <v>0</v>
      </c>
      <c r="M1122" s="12">
        <v>0</v>
      </c>
      <c r="N1122" s="12">
        <v>0</v>
      </c>
      <c r="O1122" s="12">
        <v>10</v>
      </c>
      <c r="P1122" s="12">
        <v>6</v>
      </c>
      <c r="Q1122" s="12">
        <v>16</v>
      </c>
      <c r="R1122" s="144">
        <v>1</v>
      </c>
      <c r="S1122" s="144">
        <v>0</v>
      </c>
      <c r="T1122" s="144">
        <v>3</v>
      </c>
      <c r="U1122" s="144">
        <v>4</v>
      </c>
      <c r="V1122" s="144">
        <v>1</v>
      </c>
      <c r="W1122" s="144">
        <v>2</v>
      </c>
      <c r="X1122" s="144">
        <v>1</v>
      </c>
      <c r="Y1122" s="144">
        <v>0</v>
      </c>
      <c r="Z1122" s="144">
        <v>0</v>
      </c>
      <c r="AA1122" s="144">
        <v>0</v>
      </c>
      <c r="AB1122" s="144">
        <v>2</v>
      </c>
      <c r="AC1122" s="144">
        <v>0</v>
      </c>
      <c r="AD1122" s="144">
        <v>0</v>
      </c>
      <c r="AE1122" s="144">
        <v>2</v>
      </c>
      <c r="AF1122" s="13">
        <v>18</v>
      </c>
    </row>
    <row r="1123" spans="1:32" s="13" customFormat="1" ht="13.7" customHeight="1" x14ac:dyDescent="0.15">
      <c r="A1123" s="9" t="s">
        <v>1119</v>
      </c>
      <c r="B1123" s="9" t="s">
        <v>771</v>
      </c>
      <c r="C1123" s="10" t="s">
        <v>773</v>
      </c>
      <c r="D1123" s="12">
        <v>1</v>
      </c>
      <c r="E1123" s="12">
        <v>0</v>
      </c>
      <c r="F1123" s="12">
        <v>1</v>
      </c>
      <c r="G1123" s="12">
        <v>0</v>
      </c>
      <c r="H1123" s="12">
        <v>0</v>
      </c>
      <c r="I1123" s="12">
        <v>6</v>
      </c>
      <c r="J1123" s="12">
        <v>0</v>
      </c>
      <c r="K1123" s="12">
        <v>1</v>
      </c>
      <c r="L1123" s="12">
        <v>0</v>
      </c>
      <c r="M1123" s="12">
        <v>0</v>
      </c>
      <c r="N1123" s="12">
        <v>0</v>
      </c>
      <c r="O1123" s="12">
        <v>6</v>
      </c>
      <c r="P1123" s="12">
        <v>3</v>
      </c>
      <c r="Q1123" s="12">
        <v>9</v>
      </c>
      <c r="R1123" s="144">
        <v>1</v>
      </c>
      <c r="S1123" s="144">
        <v>0</v>
      </c>
      <c r="T1123" s="144">
        <v>2</v>
      </c>
      <c r="U1123" s="144">
        <v>3</v>
      </c>
      <c r="V1123" s="144">
        <v>1</v>
      </c>
      <c r="W1123" s="144">
        <v>0</v>
      </c>
      <c r="X1123" s="144">
        <v>1</v>
      </c>
      <c r="Y1123" s="144">
        <v>0</v>
      </c>
      <c r="Z1123" s="144">
        <v>0</v>
      </c>
      <c r="AA1123" s="144">
        <v>0</v>
      </c>
      <c r="AB1123" s="144">
        <v>1</v>
      </c>
      <c r="AC1123" s="144">
        <v>0</v>
      </c>
      <c r="AD1123" s="144">
        <v>0</v>
      </c>
      <c r="AE1123" s="144">
        <v>1</v>
      </c>
      <c r="AF1123" s="13">
        <v>19</v>
      </c>
    </row>
    <row r="1124" spans="1:32" s="13" customFormat="1" ht="13.7" customHeight="1" x14ac:dyDescent="0.15">
      <c r="A1124" s="9" t="s">
        <v>1119</v>
      </c>
      <c r="B1124" s="9" t="s">
        <v>771</v>
      </c>
      <c r="C1124" s="10" t="s">
        <v>774</v>
      </c>
      <c r="D1124" s="12">
        <v>1</v>
      </c>
      <c r="E1124" s="12">
        <v>0</v>
      </c>
      <c r="F1124" s="12">
        <v>1</v>
      </c>
      <c r="G1124" s="12">
        <v>0</v>
      </c>
      <c r="H1124" s="12">
        <v>0</v>
      </c>
      <c r="I1124" s="12">
        <v>6</v>
      </c>
      <c r="J1124" s="12">
        <v>0</v>
      </c>
      <c r="K1124" s="12">
        <v>1</v>
      </c>
      <c r="L1124" s="12">
        <v>0</v>
      </c>
      <c r="M1124" s="12">
        <v>1</v>
      </c>
      <c r="N1124" s="12">
        <v>0</v>
      </c>
      <c r="O1124" s="12">
        <v>4</v>
      </c>
      <c r="P1124" s="12">
        <v>6</v>
      </c>
      <c r="Q1124" s="12">
        <v>10</v>
      </c>
      <c r="R1124" s="144">
        <v>1</v>
      </c>
      <c r="S1124" s="144">
        <v>0</v>
      </c>
      <c r="T1124" s="144">
        <v>0</v>
      </c>
      <c r="U1124" s="144">
        <v>1</v>
      </c>
      <c r="V1124" s="144">
        <v>1</v>
      </c>
      <c r="W1124" s="144">
        <v>0</v>
      </c>
      <c r="X1124" s="144">
        <v>1</v>
      </c>
      <c r="Y1124" s="144">
        <v>0</v>
      </c>
      <c r="Z1124" s="144">
        <v>0</v>
      </c>
      <c r="AA1124" s="144">
        <v>0</v>
      </c>
      <c r="AB1124" s="144">
        <v>0</v>
      </c>
      <c r="AC1124" s="144">
        <v>0</v>
      </c>
      <c r="AD1124" s="144">
        <v>0</v>
      </c>
      <c r="AE1124" s="144">
        <v>0</v>
      </c>
      <c r="AF1124" s="13">
        <v>20</v>
      </c>
    </row>
    <row r="1125" spans="1:32" s="13" customFormat="1" ht="13.7" customHeight="1" x14ac:dyDescent="0.15">
      <c r="A1125" s="9" t="s">
        <v>1119</v>
      </c>
      <c r="B1125" s="9" t="s">
        <v>771</v>
      </c>
      <c r="C1125" s="10" t="s">
        <v>775</v>
      </c>
      <c r="D1125" s="12">
        <v>1</v>
      </c>
      <c r="E1125" s="12">
        <v>0</v>
      </c>
      <c r="F1125" s="12">
        <v>1</v>
      </c>
      <c r="G1125" s="12">
        <v>0</v>
      </c>
      <c r="H1125" s="12">
        <v>0</v>
      </c>
      <c r="I1125" s="12">
        <v>11</v>
      </c>
      <c r="J1125" s="12">
        <v>0</v>
      </c>
      <c r="K1125" s="12">
        <v>1</v>
      </c>
      <c r="L1125" s="12">
        <v>0</v>
      </c>
      <c r="M1125" s="12">
        <v>0</v>
      </c>
      <c r="N1125" s="12">
        <v>0</v>
      </c>
      <c r="O1125" s="12">
        <v>7</v>
      </c>
      <c r="P1125" s="12">
        <v>7</v>
      </c>
      <c r="Q1125" s="12">
        <v>14</v>
      </c>
      <c r="R1125" s="144">
        <v>1</v>
      </c>
      <c r="S1125" s="144">
        <v>0</v>
      </c>
      <c r="T1125" s="144">
        <v>3</v>
      </c>
      <c r="U1125" s="144">
        <v>4</v>
      </c>
      <c r="V1125" s="144">
        <v>1</v>
      </c>
      <c r="W1125" s="144">
        <v>1</v>
      </c>
      <c r="X1125" s="144">
        <v>1</v>
      </c>
      <c r="Y1125" s="144">
        <v>0</v>
      </c>
      <c r="Z1125" s="144">
        <v>0</v>
      </c>
      <c r="AA1125" s="144">
        <v>0</v>
      </c>
      <c r="AB1125" s="144">
        <v>1</v>
      </c>
      <c r="AC1125" s="144">
        <v>0</v>
      </c>
      <c r="AD1125" s="144">
        <v>0</v>
      </c>
      <c r="AE1125" s="144">
        <v>1</v>
      </c>
      <c r="AF1125" s="13">
        <v>21</v>
      </c>
    </row>
    <row r="1126" spans="1:32" s="13" customFormat="1" ht="13.7" customHeight="1" x14ac:dyDescent="0.15">
      <c r="A1126" s="14"/>
      <c r="B1126" s="14" t="s">
        <v>1073</v>
      </c>
      <c r="C1126" s="14">
        <f>COUNTA(C1122:C1125)</f>
        <v>4</v>
      </c>
      <c r="D1126" s="16">
        <f t="shared" ref="D1126:AE1126" si="653">SUM(D1122:D1125)</f>
        <v>4</v>
      </c>
      <c r="E1126" s="16">
        <f t="shared" si="653"/>
        <v>0</v>
      </c>
      <c r="F1126" s="16">
        <f t="shared" si="653"/>
        <v>4</v>
      </c>
      <c r="G1126" s="16">
        <f t="shared" si="653"/>
        <v>0</v>
      </c>
      <c r="H1126" s="16">
        <f t="shared" si="653"/>
        <v>0</v>
      </c>
      <c r="I1126" s="16">
        <f t="shared" si="653"/>
        <v>34</v>
      </c>
      <c r="J1126" s="16">
        <f t="shared" ref="J1126" si="654">SUM(J1122:J1125)</f>
        <v>2</v>
      </c>
      <c r="K1126" s="16">
        <f t="shared" si="653"/>
        <v>4</v>
      </c>
      <c r="L1126" s="16">
        <f t="shared" ref="L1126" si="655">SUM(L1122:L1125)</f>
        <v>0</v>
      </c>
      <c r="M1126" s="16">
        <f t="shared" si="653"/>
        <v>1</v>
      </c>
      <c r="N1126" s="16">
        <f t="shared" si="653"/>
        <v>0</v>
      </c>
      <c r="O1126" s="16">
        <f t="shared" si="653"/>
        <v>27</v>
      </c>
      <c r="P1126" s="16">
        <f t="shared" si="653"/>
        <v>22</v>
      </c>
      <c r="Q1126" s="16">
        <f t="shared" si="653"/>
        <v>49</v>
      </c>
      <c r="R1126" s="16">
        <f t="shared" si="653"/>
        <v>4</v>
      </c>
      <c r="S1126" s="16">
        <f t="shared" si="653"/>
        <v>0</v>
      </c>
      <c r="T1126" s="16">
        <f t="shared" si="653"/>
        <v>8</v>
      </c>
      <c r="U1126" s="16">
        <f t="shared" si="653"/>
        <v>12</v>
      </c>
      <c r="V1126" s="16">
        <f t="shared" si="653"/>
        <v>4</v>
      </c>
      <c r="W1126" s="16">
        <f t="shared" si="653"/>
        <v>3</v>
      </c>
      <c r="X1126" s="16">
        <f t="shared" si="653"/>
        <v>4</v>
      </c>
      <c r="Y1126" s="16">
        <f t="shared" si="653"/>
        <v>0</v>
      </c>
      <c r="Z1126" s="16">
        <f t="shared" si="653"/>
        <v>0</v>
      </c>
      <c r="AA1126" s="16">
        <f t="shared" si="653"/>
        <v>0</v>
      </c>
      <c r="AB1126" s="16">
        <f t="shared" si="653"/>
        <v>4</v>
      </c>
      <c r="AC1126" s="16">
        <f t="shared" ref="AC1126" si="656">SUM(AC1122:AC1125)</f>
        <v>0</v>
      </c>
      <c r="AD1126" s="16">
        <f t="shared" si="653"/>
        <v>0</v>
      </c>
      <c r="AE1126" s="16">
        <f t="shared" si="653"/>
        <v>4</v>
      </c>
      <c r="AF1126" s="13">
        <v>23</v>
      </c>
    </row>
    <row r="1127" spans="1:32" s="13" customFormat="1" ht="13.7" customHeight="1" x14ac:dyDescent="0.15">
      <c r="A1127" s="9" t="s">
        <v>1119</v>
      </c>
      <c r="B1127" s="9" t="s">
        <v>776</v>
      </c>
      <c r="C1127" s="10" t="s">
        <v>777</v>
      </c>
      <c r="D1127" s="12">
        <v>1</v>
      </c>
      <c r="E1127" s="12">
        <v>0</v>
      </c>
      <c r="F1127" s="12">
        <v>1</v>
      </c>
      <c r="G1127" s="12">
        <v>0</v>
      </c>
      <c r="H1127" s="12">
        <v>0</v>
      </c>
      <c r="I1127" s="12">
        <v>22</v>
      </c>
      <c r="J1127" s="12">
        <v>0</v>
      </c>
      <c r="K1127" s="12">
        <v>1</v>
      </c>
      <c r="L1127" s="12">
        <v>0</v>
      </c>
      <c r="M1127" s="12">
        <v>1</v>
      </c>
      <c r="N1127" s="12">
        <v>0</v>
      </c>
      <c r="O1127" s="12">
        <v>12</v>
      </c>
      <c r="P1127" s="12">
        <v>14</v>
      </c>
      <c r="Q1127" s="12">
        <v>26</v>
      </c>
      <c r="R1127" s="144">
        <v>1</v>
      </c>
      <c r="S1127" s="144">
        <v>0</v>
      </c>
      <c r="T1127" s="144">
        <v>2</v>
      </c>
      <c r="U1127" s="144">
        <v>3</v>
      </c>
      <c r="V1127" s="144">
        <v>1</v>
      </c>
      <c r="W1127" s="144">
        <v>1</v>
      </c>
      <c r="X1127" s="144">
        <v>1</v>
      </c>
      <c r="Y1127" s="144">
        <v>1</v>
      </c>
      <c r="Z1127" s="144">
        <v>0</v>
      </c>
      <c r="AA1127" s="144">
        <v>0</v>
      </c>
      <c r="AB1127" s="144">
        <v>1</v>
      </c>
      <c r="AC1127" s="144">
        <v>0</v>
      </c>
      <c r="AD1127" s="144">
        <v>0</v>
      </c>
      <c r="AE1127" s="144">
        <v>1</v>
      </c>
      <c r="AF1127" s="13">
        <v>24</v>
      </c>
    </row>
    <row r="1128" spans="1:32" s="13" customFormat="1" ht="13.7" customHeight="1" x14ac:dyDescent="0.15">
      <c r="A1128" s="9" t="s">
        <v>1119</v>
      </c>
      <c r="B1128" s="9" t="s">
        <v>776</v>
      </c>
      <c r="C1128" s="10" t="s">
        <v>778</v>
      </c>
      <c r="D1128" s="12">
        <v>1</v>
      </c>
      <c r="E1128" s="12">
        <v>0</v>
      </c>
      <c r="F1128" s="12">
        <v>1</v>
      </c>
      <c r="G1128" s="144">
        <v>0</v>
      </c>
      <c r="H1128" s="12">
        <v>0</v>
      </c>
      <c r="I1128" s="12">
        <v>5</v>
      </c>
      <c r="J1128" s="12">
        <v>0</v>
      </c>
      <c r="K1128" s="12">
        <v>1</v>
      </c>
      <c r="L1128" s="12">
        <v>0</v>
      </c>
      <c r="M1128" s="12">
        <v>0</v>
      </c>
      <c r="N1128" s="12">
        <v>0</v>
      </c>
      <c r="O1128" s="12">
        <v>4</v>
      </c>
      <c r="P1128" s="12">
        <v>4</v>
      </c>
      <c r="Q1128" s="12">
        <v>8</v>
      </c>
      <c r="R1128" s="144">
        <v>1</v>
      </c>
      <c r="S1128" s="144">
        <v>0</v>
      </c>
      <c r="T1128" s="144">
        <v>1</v>
      </c>
      <c r="U1128" s="144">
        <v>2</v>
      </c>
      <c r="V1128" s="144">
        <v>1</v>
      </c>
      <c r="W1128" s="144">
        <v>0</v>
      </c>
      <c r="X1128" s="144">
        <v>1</v>
      </c>
      <c r="Y1128" s="144">
        <v>0</v>
      </c>
      <c r="Z1128" s="144">
        <v>0</v>
      </c>
      <c r="AA1128" s="144">
        <v>0</v>
      </c>
      <c r="AB1128" s="144">
        <v>0</v>
      </c>
      <c r="AC1128" s="144">
        <v>0</v>
      </c>
      <c r="AD1128" s="144">
        <v>0</v>
      </c>
      <c r="AE1128" s="144">
        <v>0</v>
      </c>
      <c r="AF1128" s="13">
        <v>25</v>
      </c>
    </row>
    <row r="1129" spans="1:32" s="13" customFormat="1" ht="13.7" customHeight="1" x14ac:dyDescent="0.15">
      <c r="A1129" s="9" t="s">
        <v>1119</v>
      </c>
      <c r="B1129" s="9" t="s">
        <v>776</v>
      </c>
      <c r="C1129" s="10" t="s">
        <v>779</v>
      </c>
      <c r="D1129" s="12">
        <v>1</v>
      </c>
      <c r="E1129" s="12">
        <v>0</v>
      </c>
      <c r="F1129" s="12">
        <v>1</v>
      </c>
      <c r="G1129" s="12">
        <v>0</v>
      </c>
      <c r="H1129" s="12">
        <v>0</v>
      </c>
      <c r="I1129" s="12">
        <v>11</v>
      </c>
      <c r="J1129" s="12">
        <v>0</v>
      </c>
      <c r="K1129" s="12">
        <v>1</v>
      </c>
      <c r="L1129" s="12">
        <v>0</v>
      </c>
      <c r="M1129" s="12">
        <v>0</v>
      </c>
      <c r="N1129" s="12">
        <v>0</v>
      </c>
      <c r="O1129" s="12">
        <v>7</v>
      </c>
      <c r="P1129" s="12">
        <v>7</v>
      </c>
      <c r="Q1129" s="12">
        <v>14</v>
      </c>
      <c r="R1129" s="144">
        <v>1</v>
      </c>
      <c r="S1129" s="144">
        <v>0</v>
      </c>
      <c r="T1129" s="144">
        <v>2</v>
      </c>
      <c r="U1129" s="144">
        <v>3</v>
      </c>
      <c r="V1129" s="144">
        <v>1</v>
      </c>
      <c r="W1129" s="144">
        <v>1</v>
      </c>
      <c r="X1129" s="144">
        <v>1</v>
      </c>
      <c r="Y1129" s="144">
        <v>0</v>
      </c>
      <c r="Z1129" s="144">
        <v>0</v>
      </c>
      <c r="AA1129" s="144">
        <v>0</v>
      </c>
      <c r="AB1129" s="144">
        <v>0</v>
      </c>
      <c r="AC1129" s="144">
        <v>0</v>
      </c>
      <c r="AD1129" s="144">
        <v>0</v>
      </c>
      <c r="AE1129" s="144">
        <v>0</v>
      </c>
      <c r="AF1129" s="13">
        <v>26</v>
      </c>
    </row>
    <row r="1130" spans="1:32" s="13" customFormat="1" ht="13.7" customHeight="1" x14ac:dyDescent="0.15">
      <c r="A1130" s="9" t="s">
        <v>1119</v>
      </c>
      <c r="B1130" s="9" t="s">
        <v>776</v>
      </c>
      <c r="C1130" s="10" t="s">
        <v>780</v>
      </c>
      <c r="D1130" s="12">
        <v>1</v>
      </c>
      <c r="E1130" s="12">
        <v>0</v>
      </c>
      <c r="F1130" s="12">
        <v>0</v>
      </c>
      <c r="G1130" s="144">
        <v>0</v>
      </c>
      <c r="H1130" s="12">
        <v>0</v>
      </c>
      <c r="I1130" s="12">
        <v>5</v>
      </c>
      <c r="J1130" s="12">
        <v>1</v>
      </c>
      <c r="K1130" s="12">
        <v>1</v>
      </c>
      <c r="L1130" s="12">
        <v>0</v>
      </c>
      <c r="M1130" s="12">
        <v>0</v>
      </c>
      <c r="N1130" s="12">
        <v>0</v>
      </c>
      <c r="O1130" s="12">
        <v>3</v>
      </c>
      <c r="P1130" s="12">
        <v>5</v>
      </c>
      <c r="Q1130" s="12">
        <v>8</v>
      </c>
      <c r="R1130" s="144">
        <v>1</v>
      </c>
      <c r="S1130" s="144">
        <v>0</v>
      </c>
      <c r="T1130" s="144">
        <v>1</v>
      </c>
      <c r="U1130" s="144">
        <v>2</v>
      </c>
      <c r="V1130" s="144">
        <v>1</v>
      </c>
      <c r="W1130" s="144">
        <v>0</v>
      </c>
      <c r="X1130" s="144">
        <v>1</v>
      </c>
      <c r="Y1130" s="144">
        <v>0</v>
      </c>
      <c r="Z1130" s="144">
        <v>0</v>
      </c>
      <c r="AA1130" s="144">
        <v>0</v>
      </c>
      <c r="AB1130" s="144">
        <v>1</v>
      </c>
      <c r="AC1130" s="144">
        <v>0</v>
      </c>
      <c r="AD1130" s="144">
        <v>0</v>
      </c>
      <c r="AE1130" s="144">
        <v>1</v>
      </c>
      <c r="AF1130" s="5">
        <v>27</v>
      </c>
    </row>
    <row r="1131" spans="1:32" s="13" customFormat="1" ht="13.7" customHeight="1" x14ac:dyDescent="0.15">
      <c r="A1131" s="9" t="s">
        <v>1119</v>
      </c>
      <c r="B1131" s="9" t="s">
        <v>776</v>
      </c>
      <c r="C1131" s="10" t="s">
        <v>781</v>
      </c>
      <c r="D1131" s="12">
        <v>1</v>
      </c>
      <c r="E1131" s="12">
        <v>0</v>
      </c>
      <c r="F1131" s="12">
        <v>0</v>
      </c>
      <c r="G1131" s="12">
        <v>0</v>
      </c>
      <c r="H1131" s="12">
        <v>0</v>
      </c>
      <c r="I1131" s="12">
        <v>5</v>
      </c>
      <c r="J1131" s="12">
        <v>0</v>
      </c>
      <c r="K1131" s="12">
        <v>1</v>
      </c>
      <c r="L1131" s="12">
        <v>0</v>
      </c>
      <c r="M1131" s="12">
        <v>0</v>
      </c>
      <c r="N1131" s="12">
        <v>0</v>
      </c>
      <c r="O1131" s="12">
        <v>3</v>
      </c>
      <c r="P1131" s="12">
        <v>4</v>
      </c>
      <c r="Q1131" s="12">
        <v>7</v>
      </c>
      <c r="R1131" s="144">
        <v>1</v>
      </c>
      <c r="S1131" s="144">
        <v>0</v>
      </c>
      <c r="T1131" s="144">
        <v>1</v>
      </c>
      <c r="U1131" s="144">
        <v>2</v>
      </c>
      <c r="V1131" s="144">
        <v>1</v>
      </c>
      <c r="W1131" s="144">
        <v>0</v>
      </c>
      <c r="X1131" s="144">
        <v>1</v>
      </c>
      <c r="Y1131" s="144">
        <v>0</v>
      </c>
      <c r="Z1131" s="144">
        <v>0</v>
      </c>
      <c r="AA1131" s="144">
        <v>0</v>
      </c>
      <c r="AB1131" s="144">
        <v>0</v>
      </c>
      <c r="AC1131" s="144">
        <v>0</v>
      </c>
      <c r="AD1131" s="144">
        <v>0</v>
      </c>
      <c r="AE1131" s="144">
        <v>0</v>
      </c>
      <c r="AF1131" s="13">
        <v>28</v>
      </c>
    </row>
    <row r="1132" spans="1:32" s="13" customFormat="1" ht="13.7" customHeight="1" x14ac:dyDescent="0.15">
      <c r="A1132" s="9" t="s">
        <v>1119</v>
      </c>
      <c r="B1132" s="9" t="s">
        <v>776</v>
      </c>
      <c r="C1132" s="10" t="s">
        <v>782</v>
      </c>
      <c r="D1132" s="12">
        <v>1</v>
      </c>
      <c r="E1132" s="12">
        <v>0</v>
      </c>
      <c r="F1132" s="12">
        <v>1</v>
      </c>
      <c r="G1132" s="12">
        <v>0</v>
      </c>
      <c r="H1132" s="12">
        <v>0</v>
      </c>
      <c r="I1132" s="144">
        <v>4</v>
      </c>
      <c r="J1132" s="144">
        <v>0</v>
      </c>
      <c r="K1132" s="12">
        <v>2</v>
      </c>
      <c r="L1132" s="12">
        <v>0</v>
      </c>
      <c r="M1132" s="12">
        <v>0</v>
      </c>
      <c r="N1132" s="12">
        <v>0</v>
      </c>
      <c r="O1132" s="12">
        <v>4</v>
      </c>
      <c r="P1132" s="12">
        <v>4</v>
      </c>
      <c r="Q1132" s="12">
        <v>8</v>
      </c>
      <c r="R1132" s="144">
        <v>1</v>
      </c>
      <c r="S1132" s="144">
        <v>0</v>
      </c>
      <c r="T1132" s="144">
        <v>1</v>
      </c>
      <c r="U1132" s="144">
        <v>2</v>
      </c>
      <c r="V1132" s="144">
        <v>1</v>
      </c>
      <c r="W1132" s="144">
        <v>0</v>
      </c>
      <c r="X1132" s="144">
        <v>1</v>
      </c>
      <c r="Y1132" s="144">
        <v>0</v>
      </c>
      <c r="Z1132" s="144">
        <v>0</v>
      </c>
      <c r="AA1132" s="144">
        <v>0</v>
      </c>
      <c r="AB1132" s="144">
        <v>0</v>
      </c>
      <c r="AC1132" s="144">
        <v>0</v>
      </c>
      <c r="AD1132" s="144">
        <v>1</v>
      </c>
      <c r="AE1132" s="144">
        <v>0</v>
      </c>
      <c r="AF1132" s="13">
        <v>29</v>
      </c>
    </row>
    <row r="1133" spans="1:32" s="13" customFormat="1" ht="13.7" customHeight="1" x14ac:dyDescent="0.15">
      <c r="A1133" s="14"/>
      <c r="B1133" s="14" t="s">
        <v>1073</v>
      </c>
      <c r="C1133" s="14">
        <f>COUNTA(C1127:C1132)</f>
        <v>6</v>
      </c>
      <c r="D1133" s="16">
        <f t="shared" ref="D1133:AE1133" si="657">SUM(D1127:D1132)</f>
        <v>6</v>
      </c>
      <c r="E1133" s="16">
        <f t="shared" si="657"/>
        <v>0</v>
      </c>
      <c r="F1133" s="16">
        <f t="shared" si="657"/>
        <v>4</v>
      </c>
      <c r="G1133" s="16">
        <f t="shared" si="657"/>
        <v>0</v>
      </c>
      <c r="H1133" s="16">
        <f t="shared" si="657"/>
        <v>0</v>
      </c>
      <c r="I1133" s="16">
        <f t="shared" si="657"/>
        <v>52</v>
      </c>
      <c r="J1133" s="16">
        <f t="shared" ref="J1133" si="658">SUM(J1127:J1132)</f>
        <v>1</v>
      </c>
      <c r="K1133" s="16">
        <f t="shared" si="657"/>
        <v>7</v>
      </c>
      <c r="L1133" s="16">
        <f t="shared" ref="L1133" si="659">SUM(L1127:L1132)</f>
        <v>0</v>
      </c>
      <c r="M1133" s="16">
        <f t="shared" si="657"/>
        <v>1</v>
      </c>
      <c r="N1133" s="16">
        <f t="shared" si="657"/>
        <v>0</v>
      </c>
      <c r="O1133" s="16">
        <f t="shared" si="657"/>
        <v>33</v>
      </c>
      <c r="P1133" s="16">
        <f t="shared" si="657"/>
        <v>38</v>
      </c>
      <c r="Q1133" s="16">
        <f t="shared" si="657"/>
        <v>71</v>
      </c>
      <c r="R1133" s="16">
        <f t="shared" si="657"/>
        <v>6</v>
      </c>
      <c r="S1133" s="16">
        <f t="shared" si="657"/>
        <v>0</v>
      </c>
      <c r="T1133" s="16">
        <f t="shared" si="657"/>
        <v>8</v>
      </c>
      <c r="U1133" s="16">
        <f t="shared" si="657"/>
        <v>14</v>
      </c>
      <c r="V1133" s="16">
        <f t="shared" si="657"/>
        <v>6</v>
      </c>
      <c r="W1133" s="16">
        <f t="shared" si="657"/>
        <v>2</v>
      </c>
      <c r="X1133" s="16">
        <f t="shared" si="657"/>
        <v>6</v>
      </c>
      <c r="Y1133" s="16">
        <f t="shared" si="657"/>
        <v>1</v>
      </c>
      <c r="Z1133" s="16">
        <f t="shared" si="657"/>
        <v>0</v>
      </c>
      <c r="AA1133" s="16">
        <f t="shared" si="657"/>
        <v>0</v>
      </c>
      <c r="AB1133" s="16">
        <f t="shared" si="657"/>
        <v>2</v>
      </c>
      <c r="AC1133" s="16">
        <f t="shared" ref="AC1133" si="660">SUM(AC1127:AC1132)</f>
        <v>0</v>
      </c>
      <c r="AD1133" s="16">
        <f t="shared" si="657"/>
        <v>1</v>
      </c>
      <c r="AE1133" s="16">
        <f t="shared" si="657"/>
        <v>2</v>
      </c>
      <c r="AF1133" s="13">
        <v>30</v>
      </c>
    </row>
    <row r="1134" spans="1:32" s="13" customFormat="1" ht="13.7" customHeight="1" x14ac:dyDescent="0.15">
      <c r="A1134" s="9" t="s">
        <v>1119</v>
      </c>
      <c r="B1134" s="9" t="s">
        <v>783</v>
      </c>
      <c r="C1134" s="10" t="s">
        <v>784</v>
      </c>
      <c r="D1134" s="12">
        <v>1</v>
      </c>
      <c r="E1134" s="12">
        <v>0</v>
      </c>
      <c r="F1134" s="12">
        <v>1</v>
      </c>
      <c r="G1134" s="12">
        <v>0</v>
      </c>
      <c r="H1134" s="12">
        <v>0</v>
      </c>
      <c r="I1134" s="12">
        <v>15</v>
      </c>
      <c r="J1134" s="12">
        <v>0</v>
      </c>
      <c r="K1134" s="12">
        <v>2</v>
      </c>
      <c r="L1134" s="12">
        <v>0</v>
      </c>
      <c r="M1134" s="12">
        <v>0</v>
      </c>
      <c r="N1134" s="12">
        <v>0</v>
      </c>
      <c r="O1134" s="12">
        <v>10</v>
      </c>
      <c r="P1134" s="12">
        <v>9</v>
      </c>
      <c r="Q1134" s="12">
        <v>19</v>
      </c>
      <c r="R1134" s="144">
        <v>1</v>
      </c>
      <c r="S1134" s="144">
        <v>0</v>
      </c>
      <c r="T1134" s="144">
        <v>6</v>
      </c>
      <c r="U1134" s="144">
        <v>7</v>
      </c>
      <c r="V1134" s="144">
        <v>1</v>
      </c>
      <c r="W1134" s="144">
        <v>0</v>
      </c>
      <c r="X1134" s="144">
        <v>1</v>
      </c>
      <c r="Y1134" s="144">
        <v>1</v>
      </c>
      <c r="Z1134" s="144">
        <v>0</v>
      </c>
      <c r="AA1134" s="144">
        <v>0</v>
      </c>
      <c r="AB1134" s="144">
        <v>1</v>
      </c>
      <c r="AC1134" s="144">
        <v>0</v>
      </c>
      <c r="AD1134" s="144">
        <v>0</v>
      </c>
      <c r="AE1134" s="144">
        <v>1</v>
      </c>
      <c r="AF1134" s="13">
        <v>31</v>
      </c>
    </row>
    <row r="1135" spans="1:32" s="13" customFormat="1" ht="13.7" customHeight="1" x14ac:dyDescent="0.15">
      <c r="A1135" s="9" t="s">
        <v>1119</v>
      </c>
      <c r="B1135" s="9" t="s">
        <v>783</v>
      </c>
      <c r="C1135" s="10" t="s">
        <v>785</v>
      </c>
      <c r="D1135" s="12">
        <v>1</v>
      </c>
      <c r="E1135" s="12">
        <v>0</v>
      </c>
      <c r="F1135" s="12">
        <v>1</v>
      </c>
      <c r="G1135" s="12">
        <v>0</v>
      </c>
      <c r="H1135" s="12">
        <v>0</v>
      </c>
      <c r="I1135" s="12">
        <v>5</v>
      </c>
      <c r="J1135" s="12">
        <v>0</v>
      </c>
      <c r="K1135" s="12">
        <v>1</v>
      </c>
      <c r="L1135" s="12">
        <v>0</v>
      </c>
      <c r="M1135" s="12">
        <v>0</v>
      </c>
      <c r="N1135" s="12">
        <v>0</v>
      </c>
      <c r="O1135" s="12">
        <v>5</v>
      </c>
      <c r="P1135" s="12">
        <v>3</v>
      </c>
      <c r="Q1135" s="12">
        <v>8</v>
      </c>
      <c r="R1135" s="144">
        <v>1</v>
      </c>
      <c r="S1135" s="144">
        <v>0</v>
      </c>
      <c r="T1135" s="144">
        <v>3</v>
      </c>
      <c r="U1135" s="144">
        <v>4</v>
      </c>
      <c r="V1135" s="144">
        <v>1</v>
      </c>
      <c r="W1135" s="144">
        <v>0</v>
      </c>
      <c r="X1135" s="144">
        <v>1</v>
      </c>
      <c r="Y1135" s="144">
        <v>0</v>
      </c>
      <c r="Z1135" s="144">
        <v>0</v>
      </c>
      <c r="AA1135" s="144">
        <v>0</v>
      </c>
      <c r="AB1135" s="144">
        <v>0</v>
      </c>
      <c r="AC1135" s="144">
        <v>0</v>
      </c>
      <c r="AD1135" s="144">
        <v>0</v>
      </c>
      <c r="AE1135" s="144">
        <v>0</v>
      </c>
      <c r="AF1135" s="5">
        <v>32</v>
      </c>
    </row>
    <row r="1136" spans="1:32" s="13" customFormat="1" ht="13.7" customHeight="1" x14ac:dyDescent="0.15">
      <c r="A1136" s="9" t="s">
        <v>1119</v>
      </c>
      <c r="B1136" s="9" t="s">
        <v>783</v>
      </c>
      <c r="C1136" s="10" t="s">
        <v>786</v>
      </c>
      <c r="D1136" s="12">
        <v>1</v>
      </c>
      <c r="E1136" s="12">
        <v>0</v>
      </c>
      <c r="F1136" s="12">
        <v>1</v>
      </c>
      <c r="G1136" s="12">
        <v>0</v>
      </c>
      <c r="H1136" s="12">
        <v>0</v>
      </c>
      <c r="I1136" s="12">
        <v>4</v>
      </c>
      <c r="J1136" s="12">
        <v>0</v>
      </c>
      <c r="K1136" s="144">
        <v>1</v>
      </c>
      <c r="L1136" s="144">
        <v>0</v>
      </c>
      <c r="M1136" s="12">
        <v>0</v>
      </c>
      <c r="N1136" s="12">
        <v>0</v>
      </c>
      <c r="O1136" s="12">
        <v>5</v>
      </c>
      <c r="P1136" s="12">
        <v>2</v>
      </c>
      <c r="Q1136" s="12">
        <v>7</v>
      </c>
      <c r="R1136" s="144">
        <v>1</v>
      </c>
      <c r="S1136" s="144">
        <v>0</v>
      </c>
      <c r="T1136" s="144">
        <v>1</v>
      </c>
      <c r="U1136" s="144">
        <v>2</v>
      </c>
      <c r="V1136" s="144">
        <v>1</v>
      </c>
      <c r="W1136" s="144">
        <v>1</v>
      </c>
      <c r="X1136" s="144">
        <v>1</v>
      </c>
      <c r="Y1136" s="144">
        <v>0</v>
      </c>
      <c r="Z1136" s="144">
        <v>0</v>
      </c>
      <c r="AA1136" s="144">
        <v>0</v>
      </c>
      <c r="AB1136" s="144">
        <v>0</v>
      </c>
      <c r="AC1136" s="144">
        <v>0</v>
      </c>
      <c r="AD1136" s="144">
        <v>0</v>
      </c>
      <c r="AE1136" s="144">
        <v>0</v>
      </c>
      <c r="AF1136" s="13">
        <v>33</v>
      </c>
    </row>
    <row r="1137" spans="1:32" s="13" customFormat="1" ht="13.7" customHeight="1" x14ac:dyDescent="0.15">
      <c r="A1137" s="9" t="s">
        <v>1119</v>
      </c>
      <c r="B1137" s="9" t="s">
        <v>783</v>
      </c>
      <c r="C1137" s="10" t="s">
        <v>787</v>
      </c>
      <c r="D1137" s="12">
        <v>1</v>
      </c>
      <c r="E1137" s="12">
        <v>0</v>
      </c>
      <c r="F1137" s="12">
        <v>1</v>
      </c>
      <c r="G1137" s="12">
        <v>0</v>
      </c>
      <c r="H1137" s="12">
        <v>0</v>
      </c>
      <c r="I1137" s="12">
        <v>2</v>
      </c>
      <c r="J1137" s="12">
        <v>0</v>
      </c>
      <c r="K1137" s="12">
        <v>0</v>
      </c>
      <c r="L1137" s="12">
        <v>0</v>
      </c>
      <c r="M1137" s="12">
        <v>0</v>
      </c>
      <c r="N1137" s="12">
        <v>0</v>
      </c>
      <c r="O1137" s="12">
        <v>3</v>
      </c>
      <c r="P1137" s="12">
        <v>1</v>
      </c>
      <c r="Q1137" s="12">
        <v>4</v>
      </c>
      <c r="R1137" s="144">
        <v>0</v>
      </c>
      <c r="S1137" s="144">
        <v>0</v>
      </c>
      <c r="T1137" s="144">
        <v>1</v>
      </c>
      <c r="U1137" s="144">
        <v>1</v>
      </c>
      <c r="V1137" s="144">
        <v>1</v>
      </c>
      <c r="W1137" s="144">
        <v>0</v>
      </c>
      <c r="X1137" s="144">
        <v>1</v>
      </c>
      <c r="Y1137" s="144">
        <v>0</v>
      </c>
      <c r="Z1137" s="144">
        <v>0</v>
      </c>
      <c r="AA1137" s="144">
        <v>0</v>
      </c>
      <c r="AB1137" s="144">
        <v>0</v>
      </c>
      <c r="AC1137" s="144">
        <v>0</v>
      </c>
      <c r="AD1137" s="144">
        <v>0</v>
      </c>
      <c r="AE1137" s="144">
        <v>0</v>
      </c>
      <c r="AF1137" s="13">
        <v>34</v>
      </c>
    </row>
    <row r="1138" spans="1:32" s="13" customFormat="1" ht="13.7" customHeight="1" x14ac:dyDescent="0.15">
      <c r="A1138" s="14"/>
      <c r="B1138" s="14" t="s">
        <v>1073</v>
      </c>
      <c r="C1138" s="14">
        <f>COUNTA(C1134:C1137)</f>
        <v>4</v>
      </c>
      <c r="D1138" s="16">
        <f t="shared" ref="D1138:AE1138" si="661">SUM(D1134:D1137)</f>
        <v>4</v>
      </c>
      <c r="E1138" s="16">
        <f t="shared" si="661"/>
        <v>0</v>
      </c>
      <c r="F1138" s="16">
        <f t="shared" si="661"/>
        <v>4</v>
      </c>
      <c r="G1138" s="16">
        <f t="shared" si="661"/>
        <v>0</v>
      </c>
      <c r="H1138" s="16">
        <f t="shared" si="661"/>
        <v>0</v>
      </c>
      <c r="I1138" s="16">
        <f t="shared" si="661"/>
        <v>26</v>
      </c>
      <c r="J1138" s="16">
        <f t="shared" si="661"/>
        <v>0</v>
      </c>
      <c r="K1138" s="16">
        <f t="shared" si="661"/>
        <v>4</v>
      </c>
      <c r="L1138" s="16">
        <f t="shared" si="661"/>
        <v>0</v>
      </c>
      <c r="M1138" s="16">
        <f t="shared" si="661"/>
        <v>0</v>
      </c>
      <c r="N1138" s="16">
        <f t="shared" si="661"/>
        <v>0</v>
      </c>
      <c r="O1138" s="16">
        <f t="shared" si="661"/>
        <v>23</v>
      </c>
      <c r="P1138" s="16">
        <f t="shared" si="661"/>
        <v>15</v>
      </c>
      <c r="Q1138" s="16">
        <f t="shared" si="661"/>
        <v>38</v>
      </c>
      <c r="R1138" s="16">
        <f t="shared" si="661"/>
        <v>3</v>
      </c>
      <c r="S1138" s="16">
        <f t="shared" si="661"/>
        <v>0</v>
      </c>
      <c r="T1138" s="16">
        <f t="shared" si="661"/>
        <v>11</v>
      </c>
      <c r="U1138" s="16">
        <f t="shared" si="661"/>
        <v>14</v>
      </c>
      <c r="V1138" s="16">
        <f t="shared" si="661"/>
        <v>4</v>
      </c>
      <c r="W1138" s="16">
        <f t="shared" si="661"/>
        <v>1</v>
      </c>
      <c r="X1138" s="16">
        <f t="shared" si="661"/>
        <v>4</v>
      </c>
      <c r="Y1138" s="16">
        <f t="shared" si="661"/>
        <v>1</v>
      </c>
      <c r="Z1138" s="16">
        <f t="shared" si="661"/>
        <v>0</v>
      </c>
      <c r="AA1138" s="16">
        <f t="shared" si="661"/>
        <v>0</v>
      </c>
      <c r="AB1138" s="16">
        <f t="shared" si="661"/>
        <v>1</v>
      </c>
      <c r="AC1138" s="16">
        <f t="shared" si="661"/>
        <v>0</v>
      </c>
      <c r="AD1138" s="16">
        <f t="shared" si="661"/>
        <v>0</v>
      </c>
      <c r="AE1138" s="16">
        <f t="shared" si="661"/>
        <v>1</v>
      </c>
      <c r="AF1138" s="13">
        <v>36</v>
      </c>
    </row>
    <row r="1139" spans="1:32" s="13" customFormat="1" ht="13.7" customHeight="1" x14ac:dyDescent="0.15">
      <c r="A1139" s="9" t="s">
        <v>1119</v>
      </c>
      <c r="B1139" s="9" t="s">
        <v>789</v>
      </c>
      <c r="C1139" s="17" t="s">
        <v>790</v>
      </c>
      <c r="D1139" s="12">
        <v>1</v>
      </c>
      <c r="E1139" s="12">
        <v>0</v>
      </c>
      <c r="F1139" s="12">
        <v>1</v>
      </c>
      <c r="G1139" s="12">
        <v>0</v>
      </c>
      <c r="H1139" s="12">
        <v>0</v>
      </c>
      <c r="I1139" s="12">
        <v>10</v>
      </c>
      <c r="J1139" s="12">
        <v>0</v>
      </c>
      <c r="K1139" s="12">
        <v>1</v>
      </c>
      <c r="L1139" s="12">
        <v>0</v>
      </c>
      <c r="M1139" s="12">
        <v>1</v>
      </c>
      <c r="N1139" s="12">
        <v>1</v>
      </c>
      <c r="O1139" s="12">
        <v>7</v>
      </c>
      <c r="P1139" s="12">
        <v>8</v>
      </c>
      <c r="Q1139" s="12">
        <v>15</v>
      </c>
      <c r="R1139" s="144">
        <v>1</v>
      </c>
      <c r="S1139" s="144">
        <v>0</v>
      </c>
      <c r="T1139" s="144">
        <v>10</v>
      </c>
      <c r="U1139" s="144">
        <v>11</v>
      </c>
      <c r="V1139" s="144">
        <v>1</v>
      </c>
      <c r="W1139" s="144">
        <v>1</v>
      </c>
      <c r="X1139" s="144">
        <v>1</v>
      </c>
      <c r="Y1139" s="144">
        <v>0</v>
      </c>
      <c r="Z1139" s="144">
        <v>0</v>
      </c>
      <c r="AA1139" s="144">
        <v>0</v>
      </c>
      <c r="AB1139" s="144">
        <v>1</v>
      </c>
      <c r="AC1139" s="144">
        <v>0</v>
      </c>
      <c r="AD1139" s="144">
        <v>1</v>
      </c>
      <c r="AE1139" s="144">
        <v>1</v>
      </c>
      <c r="AF1139" s="5">
        <v>37</v>
      </c>
    </row>
    <row r="1140" spans="1:32" s="13" customFormat="1" ht="13.7" customHeight="1" x14ac:dyDescent="0.15">
      <c r="A1140" s="9" t="s">
        <v>1119</v>
      </c>
      <c r="B1140" s="9" t="s">
        <v>789</v>
      </c>
      <c r="C1140" s="10" t="s">
        <v>791</v>
      </c>
      <c r="D1140" s="12">
        <v>1</v>
      </c>
      <c r="E1140" s="12">
        <v>0</v>
      </c>
      <c r="F1140" s="12">
        <v>1</v>
      </c>
      <c r="G1140" s="144">
        <v>0</v>
      </c>
      <c r="H1140" s="12">
        <v>0</v>
      </c>
      <c r="I1140" s="12">
        <v>3</v>
      </c>
      <c r="J1140" s="12">
        <v>0</v>
      </c>
      <c r="K1140" s="12">
        <v>1</v>
      </c>
      <c r="L1140" s="12">
        <v>0</v>
      </c>
      <c r="M1140" s="12">
        <v>0</v>
      </c>
      <c r="N1140" s="12">
        <v>0</v>
      </c>
      <c r="O1140" s="12">
        <v>4</v>
      </c>
      <c r="P1140" s="12">
        <v>2</v>
      </c>
      <c r="Q1140" s="12">
        <v>6</v>
      </c>
      <c r="R1140" s="144">
        <v>1</v>
      </c>
      <c r="S1140" s="144">
        <v>0</v>
      </c>
      <c r="T1140" s="144">
        <v>4</v>
      </c>
      <c r="U1140" s="144">
        <v>5</v>
      </c>
      <c r="V1140" s="144">
        <v>1</v>
      </c>
      <c r="W1140" s="144">
        <v>0</v>
      </c>
      <c r="X1140" s="144">
        <v>1</v>
      </c>
      <c r="Y1140" s="144">
        <v>0</v>
      </c>
      <c r="Z1140" s="144">
        <v>0</v>
      </c>
      <c r="AA1140" s="144">
        <v>0</v>
      </c>
      <c r="AB1140" s="144">
        <v>0</v>
      </c>
      <c r="AC1140" s="144">
        <v>0</v>
      </c>
      <c r="AD1140" s="144">
        <v>0</v>
      </c>
      <c r="AE1140" s="144">
        <v>0</v>
      </c>
      <c r="AF1140" s="13">
        <v>38</v>
      </c>
    </row>
    <row r="1141" spans="1:32" s="13" customFormat="1" ht="13.7" customHeight="1" x14ac:dyDescent="0.15">
      <c r="A1141" s="9" t="s">
        <v>1119</v>
      </c>
      <c r="B1141" s="9" t="s">
        <v>789</v>
      </c>
      <c r="C1141" s="10" t="s">
        <v>792</v>
      </c>
      <c r="D1141" s="12">
        <v>1</v>
      </c>
      <c r="E1141" s="12">
        <v>0</v>
      </c>
      <c r="F1141" s="12">
        <v>1</v>
      </c>
      <c r="G1141" s="12">
        <v>0</v>
      </c>
      <c r="H1141" s="12">
        <v>0</v>
      </c>
      <c r="I1141" s="12">
        <v>7</v>
      </c>
      <c r="J1141" s="12">
        <v>0</v>
      </c>
      <c r="K1141" s="12">
        <v>1</v>
      </c>
      <c r="L1141" s="12">
        <v>0</v>
      </c>
      <c r="M1141" s="12">
        <v>0</v>
      </c>
      <c r="N1141" s="12">
        <v>0</v>
      </c>
      <c r="O1141" s="12">
        <v>6</v>
      </c>
      <c r="P1141" s="12">
        <v>4</v>
      </c>
      <c r="Q1141" s="12">
        <v>10</v>
      </c>
      <c r="R1141" s="144">
        <v>1</v>
      </c>
      <c r="S1141" s="144">
        <v>0</v>
      </c>
      <c r="T1141" s="144">
        <v>5</v>
      </c>
      <c r="U1141" s="144">
        <v>6</v>
      </c>
      <c r="V1141" s="144">
        <v>1</v>
      </c>
      <c r="W1141" s="144">
        <v>0</v>
      </c>
      <c r="X1141" s="144">
        <v>1</v>
      </c>
      <c r="Y1141" s="144">
        <v>0</v>
      </c>
      <c r="Z1141" s="144">
        <v>0</v>
      </c>
      <c r="AA1141" s="144">
        <v>0</v>
      </c>
      <c r="AB1141" s="144">
        <v>0</v>
      </c>
      <c r="AC1141" s="144">
        <v>0</v>
      </c>
      <c r="AD1141" s="144">
        <v>0</v>
      </c>
      <c r="AE1141" s="144">
        <v>0</v>
      </c>
      <c r="AF1141" s="13">
        <v>39</v>
      </c>
    </row>
    <row r="1142" spans="1:32" s="13" customFormat="1" ht="13.7" customHeight="1" x14ac:dyDescent="0.15">
      <c r="A1142" s="14"/>
      <c r="B1142" s="14" t="s">
        <v>1073</v>
      </c>
      <c r="C1142" s="14">
        <f>COUNTA(C1139:C1141)</f>
        <v>3</v>
      </c>
      <c r="D1142" s="16">
        <f>SUM(D1139:D1141)</f>
        <v>3</v>
      </c>
      <c r="E1142" s="16">
        <f t="shared" ref="E1142:AE1142" si="662">SUM(E1139:E1141)</f>
        <v>0</v>
      </c>
      <c r="F1142" s="16">
        <f t="shared" si="662"/>
        <v>3</v>
      </c>
      <c r="G1142" s="16">
        <f t="shared" si="662"/>
        <v>0</v>
      </c>
      <c r="H1142" s="16">
        <f t="shared" si="662"/>
        <v>0</v>
      </c>
      <c r="I1142" s="16">
        <f t="shared" si="662"/>
        <v>20</v>
      </c>
      <c r="J1142" s="16">
        <f t="shared" ref="J1142" si="663">SUM(J1139:J1141)</f>
        <v>0</v>
      </c>
      <c r="K1142" s="16">
        <f t="shared" si="662"/>
        <v>3</v>
      </c>
      <c r="L1142" s="16">
        <f t="shared" ref="L1142" si="664">SUM(L1139:L1141)</f>
        <v>0</v>
      </c>
      <c r="M1142" s="16">
        <f t="shared" si="662"/>
        <v>1</v>
      </c>
      <c r="N1142" s="16">
        <f t="shared" si="662"/>
        <v>1</v>
      </c>
      <c r="O1142" s="16">
        <f t="shared" si="662"/>
        <v>17</v>
      </c>
      <c r="P1142" s="16">
        <f t="shared" si="662"/>
        <v>14</v>
      </c>
      <c r="Q1142" s="16">
        <f t="shared" si="662"/>
        <v>31</v>
      </c>
      <c r="R1142" s="16">
        <f t="shared" si="662"/>
        <v>3</v>
      </c>
      <c r="S1142" s="16">
        <f t="shared" si="662"/>
        <v>0</v>
      </c>
      <c r="T1142" s="16">
        <f t="shared" si="662"/>
        <v>19</v>
      </c>
      <c r="U1142" s="16">
        <f t="shared" si="662"/>
        <v>22</v>
      </c>
      <c r="V1142" s="16">
        <f t="shared" si="662"/>
        <v>3</v>
      </c>
      <c r="W1142" s="16">
        <f t="shared" si="662"/>
        <v>1</v>
      </c>
      <c r="X1142" s="16">
        <f t="shared" si="662"/>
        <v>3</v>
      </c>
      <c r="Y1142" s="16">
        <f t="shared" si="662"/>
        <v>0</v>
      </c>
      <c r="Z1142" s="16">
        <f t="shared" si="662"/>
        <v>0</v>
      </c>
      <c r="AA1142" s="16">
        <f t="shared" si="662"/>
        <v>0</v>
      </c>
      <c r="AB1142" s="16">
        <f t="shared" si="662"/>
        <v>1</v>
      </c>
      <c r="AC1142" s="16">
        <f t="shared" ref="AC1142" si="665">SUM(AC1139:AC1141)</f>
        <v>0</v>
      </c>
      <c r="AD1142" s="16">
        <f t="shared" si="662"/>
        <v>1</v>
      </c>
      <c r="AE1142" s="16">
        <f t="shared" si="662"/>
        <v>1</v>
      </c>
      <c r="AF1142" s="13">
        <v>40</v>
      </c>
    </row>
    <row r="1143" spans="1:32" s="13" customFormat="1" ht="13.7" customHeight="1" x14ac:dyDescent="0.15">
      <c r="A1143" s="9" t="s">
        <v>1119</v>
      </c>
      <c r="B1143" s="9" t="s">
        <v>793</v>
      </c>
      <c r="C1143" s="10" t="s">
        <v>794</v>
      </c>
      <c r="D1143" s="12">
        <v>1</v>
      </c>
      <c r="E1143" s="12">
        <v>0</v>
      </c>
      <c r="F1143" s="12">
        <v>1</v>
      </c>
      <c r="G1143" s="12">
        <v>0</v>
      </c>
      <c r="H1143" s="12">
        <v>0</v>
      </c>
      <c r="I1143" s="12">
        <v>14</v>
      </c>
      <c r="J1143" s="12">
        <v>0</v>
      </c>
      <c r="K1143" s="12">
        <v>1</v>
      </c>
      <c r="L1143" s="12">
        <v>0</v>
      </c>
      <c r="M1143" s="12">
        <v>1</v>
      </c>
      <c r="N1143" s="12">
        <v>0</v>
      </c>
      <c r="O1143" s="12">
        <v>10</v>
      </c>
      <c r="P1143" s="12">
        <v>8</v>
      </c>
      <c r="Q1143" s="12">
        <v>18</v>
      </c>
      <c r="R1143" s="144">
        <v>1</v>
      </c>
      <c r="S1143" s="144">
        <v>0</v>
      </c>
      <c r="T1143" s="144">
        <v>7</v>
      </c>
      <c r="U1143" s="144">
        <v>8</v>
      </c>
      <c r="V1143" s="144">
        <v>1</v>
      </c>
      <c r="W1143" s="144">
        <v>3</v>
      </c>
      <c r="X1143" s="144">
        <v>1</v>
      </c>
      <c r="Y1143" s="144">
        <v>1</v>
      </c>
      <c r="Z1143" s="144">
        <v>0</v>
      </c>
      <c r="AA1143" s="144">
        <v>0</v>
      </c>
      <c r="AB1143" s="144">
        <v>0</v>
      </c>
      <c r="AC1143" s="144">
        <v>0</v>
      </c>
      <c r="AD1143" s="144">
        <v>0</v>
      </c>
      <c r="AE1143" s="144">
        <v>0</v>
      </c>
      <c r="AF1143" s="13">
        <v>41</v>
      </c>
    </row>
    <row r="1144" spans="1:32" s="13" customFormat="1" ht="13.7" customHeight="1" x14ac:dyDescent="0.15">
      <c r="A1144" s="9" t="s">
        <v>1119</v>
      </c>
      <c r="B1144" s="9" t="s">
        <v>793</v>
      </c>
      <c r="C1144" s="10" t="s">
        <v>795</v>
      </c>
      <c r="D1144" s="12">
        <v>1</v>
      </c>
      <c r="E1144" s="12">
        <v>0</v>
      </c>
      <c r="F1144" s="12">
        <v>0</v>
      </c>
      <c r="G1144" s="12">
        <v>0</v>
      </c>
      <c r="H1144" s="12">
        <v>0</v>
      </c>
      <c r="I1144" s="12">
        <v>5</v>
      </c>
      <c r="J1144" s="12">
        <v>0</v>
      </c>
      <c r="K1144" s="12">
        <v>1</v>
      </c>
      <c r="L1144" s="12">
        <v>0</v>
      </c>
      <c r="M1144" s="12">
        <v>0</v>
      </c>
      <c r="N1144" s="12">
        <v>0</v>
      </c>
      <c r="O1144" s="12">
        <v>3</v>
      </c>
      <c r="P1144" s="12">
        <v>4</v>
      </c>
      <c r="Q1144" s="12">
        <v>7</v>
      </c>
      <c r="R1144" s="144">
        <v>1</v>
      </c>
      <c r="S1144" s="144">
        <v>0</v>
      </c>
      <c r="T1144" s="144">
        <v>3</v>
      </c>
      <c r="U1144" s="144">
        <v>4</v>
      </c>
      <c r="V1144" s="144">
        <v>1</v>
      </c>
      <c r="W1144" s="144">
        <v>0</v>
      </c>
      <c r="X1144" s="144">
        <v>1</v>
      </c>
      <c r="Y1144" s="144">
        <v>0</v>
      </c>
      <c r="Z1144" s="144">
        <v>0</v>
      </c>
      <c r="AA1144" s="144">
        <v>0</v>
      </c>
      <c r="AB1144" s="144">
        <v>0</v>
      </c>
      <c r="AC1144" s="144">
        <v>0</v>
      </c>
      <c r="AD1144" s="144">
        <v>0</v>
      </c>
      <c r="AE1144" s="144">
        <v>0</v>
      </c>
      <c r="AF1144" s="5">
        <v>42</v>
      </c>
    </row>
    <row r="1145" spans="1:32" s="13" customFormat="1" ht="13.7" customHeight="1" x14ac:dyDescent="0.15">
      <c r="A1145" s="14"/>
      <c r="B1145" s="14" t="s">
        <v>1073</v>
      </c>
      <c r="C1145" s="14">
        <f>COUNTA(C1143:C1144)</f>
        <v>2</v>
      </c>
      <c r="D1145" s="16">
        <f t="shared" ref="D1145:AE1145" si="666">SUM(D1143:D1144)</f>
        <v>2</v>
      </c>
      <c r="E1145" s="16">
        <f t="shared" si="666"/>
        <v>0</v>
      </c>
      <c r="F1145" s="16">
        <f t="shared" si="666"/>
        <v>1</v>
      </c>
      <c r="G1145" s="16">
        <f t="shared" si="666"/>
        <v>0</v>
      </c>
      <c r="H1145" s="16">
        <f t="shared" si="666"/>
        <v>0</v>
      </c>
      <c r="I1145" s="16">
        <f t="shared" si="666"/>
        <v>19</v>
      </c>
      <c r="J1145" s="16">
        <f t="shared" ref="J1145" si="667">SUM(J1143:J1144)</f>
        <v>0</v>
      </c>
      <c r="K1145" s="16">
        <f t="shared" si="666"/>
        <v>2</v>
      </c>
      <c r="L1145" s="16">
        <f t="shared" ref="L1145" si="668">SUM(L1143:L1144)</f>
        <v>0</v>
      </c>
      <c r="M1145" s="16">
        <f t="shared" si="666"/>
        <v>1</v>
      </c>
      <c r="N1145" s="16">
        <f t="shared" si="666"/>
        <v>0</v>
      </c>
      <c r="O1145" s="16">
        <f t="shared" si="666"/>
        <v>13</v>
      </c>
      <c r="P1145" s="16">
        <f t="shared" si="666"/>
        <v>12</v>
      </c>
      <c r="Q1145" s="16">
        <f t="shared" si="666"/>
        <v>25</v>
      </c>
      <c r="R1145" s="16">
        <f t="shared" si="666"/>
        <v>2</v>
      </c>
      <c r="S1145" s="16">
        <f t="shared" si="666"/>
        <v>0</v>
      </c>
      <c r="T1145" s="16">
        <f t="shared" si="666"/>
        <v>10</v>
      </c>
      <c r="U1145" s="16">
        <f t="shared" si="666"/>
        <v>12</v>
      </c>
      <c r="V1145" s="16">
        <f t="shared" si="666"/>
        <v>2</v>
      </c>
      <c r="W1145" s="16">
        <f t="shared" si="666"/>
        <v>3</v>
      </c>
      <c r="X1145" s="16">
        <f t="shared" si="666"/>
        <v>2</v>
      </c>
      <c r="Y1145" s="16">
        <f t="shared" si="666"/>
        <v>1</v>
      </c>
      <c r="Z1145" s="16">
        <f t="shared" si="666"/>
        <v>0</v>
      </c>
      <c r="AA1145" s="16">
        <f t="shared" si="666"/>
        <v>0</v>
      </c>
      <c r="AB1145" s="16">
        <f t="shared" si="666"/>
        <v>0</v>
      </c>
      <c r="AC1145" s="16">
        <f t="shared" ref="AC1145" si="669">SUM(AC1143:AC1144)</f>
        <v>0</v>
      </c>
      <c r="AD1145" s="16">
        <f t="shared" si="666"/>
        <v>0</v>
      </c>
      <c r="AE1145" s="16">
        <f t="shared" si="666"/>
        <v>0</v>
      </c>
      <c r="AF1145" s="13">
        <v>44</v>
      </c>
    </row>
    <row r="1146" spans="1:32" s="13" customFormat="1" ht="13.7" customHeight="1" x14ac:dyDescent="0.15">
      <c r="A1146" s="18"/>
      <c r="B1146" s="18" t="s">
        <v>1074</v>
      </c>
      <c r="C1146" s="18">
        <f t="shared" ref="C1146:AE1146" si="670">C1110+C1116+C1121+C1126+C1133+C1138+C1142+C1145</f>
        <v>53</v>
      </c>
      <c r="D1146" s="81">
        <f t="shared" si="670"/>
        <v>52</v>
      </c>
      <c r="E1146" s="81">
        <f t="shared" si="670"/>
        <v>0</v>
      </c>
      <c r="F1146" s="81">
        <f t="shared" si="670"/>
        <v>50</v>
      </c>
      <c r="G1146" s="81">
        <f t="shared" si="670"/>
        <v>10</v>
      </c>
      <c r="H1146" s="81">
        <f t="shared" si="670"/>
        <v>0</v>
      </c>
      <c r="I1146" s="81">
        <f t="shared" si="670"/>
        <v>752</v>
      </c>
      <c r="J1146" s="81">
        <f t="shared" si="670"/>
        <v>5</v>
      </c>
      <c r="K1146" s="81">
        <f t="shared" si="670"/>
        <v>53</v>
      </c>
      <c r="L1146" s="81">
        <f t="shared" si="670"/>
        <v>0</v>
      </c>
      <c r="M1146" s="81">
        <f t="shared" si="670"/>
        <v>8</v>
      </c>
      <c r="N1146" s="81">
        <f t="shared" si="670"/>
        <v>1</v>
      </c>
      <c r="O1146" s="81">
        <f t="shared" si="670"/>
        <v>438</v>
      </c>
      <c r="P1146" s="81">
        <f t="shared" si="670"/>
        <v>493</v>
      </c>
      <c r="Q1146" s="81">
        <f t="shared" si="670"/>
        <v>931</v>
      </c>
      <c r="R1146" s="81">
        <f t="shared" si="670"/>
        <v>55</v>
      </c>
      <c r="S1146" s="81">
        <f t="shared" si="670"/>
        <v>0</v>
      </c>
      <c r="T1146" s="81">
        <f t="shared" si="670"/>
        <v>106</v>
      </c>
      <c r="U1146" s="81">
        <f t="shared" si="670"/>
        <v>161</v>
      </c>
      <c r="V1146" s="81">
        <f t="shared" si="670"/>
        <v>51</v>
      </c>
      <c r="W1146" s="81">
        <f t="shared" si="670"/>
        <v>108</v>
      </c>
      <c r="X1146" s="81">
        <f t="shared" si="670"/>
        <v>52</v>
      </c>
      <c r="Y1146" s="81">
        <f t="shared" si="670"/>
        <v>20</v>
      </c>
      <c r="Z1146" s="81">
        <f t="shared" si="670"/>
        <v>6</v>
      </c>
      <c r="AA1146" s="81">
        <f t="shared" si="670"/>
        <v>8</v>
      </c>
      <c r="AB1146" s="81">
        <f t="shared" si="670"/>
        <v>21</v>
      </c>
      <c r="AC1146" s="81">
        <f t="shared" si="670"/>
        <v>0</v>
      </c>
      <c r="AD1146" s="81">
        <f t="shared" si="670"/>
        <v>4</v>
      </c>
      <c r="AE1146" s="81">
        <f t="shared" si="670"/>
        <v>21</v>
      </c>
      <c r="AF1146" s="13">
        <v>45</v>
      </c>
    </row>
    <row r="1147" spans="1:32" s="13" customFormat="1" ht="13.7" customHeight="1" x14ac:dyDescent="0.15">
      <c r="A1147" s="9" t="s">
        <v>1120</v>
      </c>
      <c r="B1147" s="9" t="s">
        <v>287</v>
      </c>
      <c r="C1147" s="10" t="s">
        <v>288</v>
      </c>
      <c r="D1147" s="12">
        <v>1</v>
      </c>
      <c r="E1147" s="12">
        <v>0</v>
      </c>
      <c r="F1147" s="12">
        <v>1</v>
      </c>
      <c r="G1147" s="12">
        <v>1</v>
      </c>
      <c r="H1147" s="12">
        <v>0</v>
      </c>
      <c r="I1147" s="12">
        <v>28</v>
      </c>
      <c r="J1147" s="12">
        <v>0</v>
      </c>
      <c r="K1147" s="12">
        <v>1</v>
      </c>
      <c r="L1147" s="12">
        <v>0</v>
      </c>
      <c r="M1147" s="12">
        <v>1</v>
      </c>
      <c r="N1147" s="12">
        <v>1</v>
      </c>
      <c r="O1147" s="12">
        <v>17</v>
      </c>
      <c r="P1147" s="12">
        <v>17</v>
      </c>
      <c r="Q1147" s="12">
        <v>34</v>
      </c>
      <c r="R1147" s="144">
        <v>1</v>
      </c>
      <c r="S1147" s="144">
        <v>0</v>
      </c>
      <c r="T1147" s="144">
        <v>5</v>
      </c>
      <c r="U1147" s="144">
        <v>6</v>
      </c>
      <c r="V1147" s="144">
        <v>1</v>
      </c>
      <c r="W1147" s="144">
        <v>6</v>
      </c>
      <c r="X1147" s="144">
        <v>1</v>
      </c>
      <c r="Y1147" s="144">
        <v>1</v>
      </c>
      <c r="Z1147" s="144">
        <v>0</v>
      </c>
      <c r="AA1147" s="144">
        <v>0</v>
      </c>
      <c r="AB1147" s="144">
        <v>2</v>
      </c>
      <c r="AC1147" s="144">
        <v>0</v>
      </c>
      <c r="AD1147" s="144">
        <v>0</v>
      </c>
      <c r="AE1147" s="144">
        <v>2</v>
      </c>
      <c r="AF1147" s="13">
        <v>46</v>
      </c>
    </row>
    <row r="1148" spans="1:32" s="13" customFormat="1" ht="13.7" customHeight="1" x14ac:dyDescent="0.15">
      <c r="A1148" s="9" t="s">
        <v>1120</v>
      </c>
      <c r="B1148" s="9" t="s">
        <v>287</v>
      </c>
      <c r="C1148" s="10" t="s">
        <v>289</v>
      </c>
      <c r="D1148" s="12">
        <v>1</v>
      </c>
      <c r="E1148" s="12">
        <v>0</v>
      </c>
      <c r="F1148" s="12">
        <v>1</v>
      </c>
      <c r="G1148" s="12">
        <v>0</v>
      </c>
      <c r="H1148" s="12">
        <v>0</v>
      </c>
      <c r="I1148" s="12">
        <v>16</v>
      </c>
      <c r="J1148" s="12">
        <v>0</v>
      </c>
      <c r="K1148" s="12">
        <v>1</v>
      </c>
      <c r="L1148" s="12">
        <v>0</v>
      </c>
      <c r="M1148" s="12">
        <v>0</v>
      </c>
      <c r="N1148" s="12">
        <v>0</v>
      </c>
      <c r="O1148" s="12">
        <v>10</v>
      </c>
      <c r="P1148" s="12">
        <v>9</v>
      </c>
      <c r="Q1148" s="12">
        <v>19</v>
      </c>
      <c r="R1148" s="144">
        <v>1</v>
      </c>
      <c r="S1148" s="144">
        <v>0</v>
      </c>
      <c r="T1148" s="144">
        <v>2</v>
      </c>
      <c r="U1148" s="144">
        <v>3</v>
      </c>
      <c r="V1148" s="144">
        <v>1</v>
      </c>
      <c r="W1148" s="144">
        <v>2</v>
      </c>
      <c r="X1148" s="144">
        <v>1</v>
      </c>
      <c r="Y1148" s="144">
        <v>0</v>
      </c>
      <c r="Z1148" s="144">
        <v>4</v>
      </c>
      <c r="AA1148" s="144">
        <v>0</v>
      </c>
      <c r="AB1148" s="144">
        <v>0</v>
      </c>
      <c r="AC1148" s="144">
        <v>0</v>
      </c>
      <c r="AD1148" s="144">
        <v>0</v>
      </c>
      <c r="AE1148" s="144">
        <v>0</v>
      </c>
      <c r="AF1148" s="5">
        <v>47</v>
      </c>
    </row>
    <row r="1149" spans="1:32" s="13" customFormat="1" ht="13.7" customHeight="1" x14ac:dyDescent="0.15">
      <c r="A1149" s="9" t="s">
        <v>1120</v>
      </c>
      <c r="B1149" s="9" t="s">
        <v>287</v>
      </c>
      <c r="C1149" s="10" t="s">
        <v>290</v>
      </c>
      <c r="D1149" s="12">
        <v>1</v>
      </c>
      <c r="E1149" s="12">
        <v>0</v>
      </c>
      <c r="F1149" s="12">
        <v>1</v>
      </c>
      <c r="G1149" s="12">
        <v>0</v>
      </c>
      <c r="H1149" s="12">
        <v>0</v>
      </c>
      <c r="I1149" s="12">
        <v>2</v>
      </c>
      <c r="J1149" s="12">
        <v>0</v>
      </c>
      <c r="K1149" s="12">
        <v>1</v>
      </c>
      <c r="L1149" s="12">
        <v>0</v>
      </c>
      <c r="M1149" s="12">
        <v>0</v>
      </c>
      <c r="N1149" s="12">
        <v>0</v>
      </c>
      <c r="O1149" s="12">
        <v>2</v>
      </c>
      <c r="P1149" s="12">
        <v>3</v>
      </c>
      <c r="Q1149" s="12">
        <v>5</v>
      </c>
      <c r="R1149" s="144">
        <v>0</v>
      </c>
      <c r="S1149" s="144">
        <v>0</v>
      </c>
      <c r="T1149" s="144">
        <v>1</v>
      </c>
      <c r="U1149" s="144">
        <v>1</v>
      </c>
      <c r="V1149" s="144">
        <v>1</v>
      </c>
      <c r="W1149" s="144">
        <v>0</v>
      </c>
      <c r="X1149" s="144">
        <v>1</v>
      </c>
      <c r="Y1149" s="144">
        <v>0</v>
      </c>
      <c r="Z1149" s="144">
        <v>0</v>
      </c>
      <c r="AA1149" s="144">
        <v>0</v>
      </c>
      <c r="AB1149" s="144">
        <v>0</v>
      </c>
      <c r="AC1149" s="144">
        <v>0</v>
      </c>
      <c r="AD1149" s="144">
        <v>0</v>
      </c>
      <c r="AE1149" s="144">
        <v>0</v>
      </c>
      <c r="AF1149" s="13">
        <v>48</v>
      </c>
    </row>
    <row r="1150" spans="1:32" s="13" customFormat="1" ht="13.7" customHeight="1" x14ac:dyDescent="0.15">
      <c r="A1150" s="9" t="s">
        <v>1120</v>
      </c>
      <c r="B1150" s="9" t="s">
        <v>287</v>
      </c>
      <c r="C1150" s="10" t="s">
        <v>291</v>
      </c>
      <c r="D1150" s="12">
        <v>1</v>
      </c>
      <c r="E1150" s="12">
        <v>0</v>
      </c>
      <c r="F1150" s="12">
        <v>1</v>
      </c>
      <c r="G1150" s="12">
        <v>0</v>
      </c>
      <c r="H1150" s="12">
        <v>0</v>
      </c>
      <c r="I1150" s="12">
        <v>5</v>
      </c>
      <c r="J1150" s="12">
        <v>0</v>
      </c>
      <c r="K1150" s="12">
        <v>1</v>
      </c>
      <c r="L1150" s="12">
        <v>0</v>
      </c>
      <c r="M1150" s="12">
        <v>0</v>
      </c>
      <c r="N1150" s="12">
        <v>0</v>
      </c>
      <c r="O1150" s="12">
        <v>5</v>
      </c>
      <c r="P1150" s="12">
        <v>3</v>
      </c>
      <c r="Q1150" s="12">
        <v>8</v>
      </c>
      <c r="R1150" s="144">
        <v>1</v>
      </c>
      <c r="S1150" s="144">
        <v>0</v>
      </c>
      <c r="T1150" s="144">
        <v>2</v>
      </c>
      <c r="U1150" s="144">
        <v>3</v>
      </c>
      <c r="V1150" s="144">
        <v>1</v>
      </c>
      <c r="W1150" s="144">
        <v>1</v>
      </c>
      <c r="X1150" s="144">
        <v>1</v>
      </c>
      <c r="Y1150" s="144">
        <v>0</v>
      </c>
      <c r="Z1150" s="144">
        <v>0</v>
      </c>
      <c r="AA1150" s="144">
        <v>0</v>
      </c>
      <c r="AB1150" s="144">
        <v>1</v>
      </c>
      <c r="AC1150" s="144">
        <v>0</v>
      </c>
      <c r="AD1150" s="144">
        <v>1</v>
      </c>
      <c r="AE1150" s="144">
        <v>1</v>
      </c>
      <c r="AF1150" s="13">
        <v>49</v>
      </c>
    </row>
    <row r="1151" spans="1:32" s="13" customFormat="1" ht="13.7" customHeight="1" x14ac:dyDescent="0.15">
      <c r="A1151" s="9" t="s">
        <v>1120</v>
      </c>
      <c r="B1151" s="9" t="s">
        <v>287</v>
      </c>
      <c r="C1151" s="10" t="s">
        <v>292</v>
      </c>
      <c r="D1151" s="12">
        <v>0</v>
      </c>
      <c r="E1151" s="12">
        <v>0</v>
      </c>
      <c r="F1151" s="12">
        <v>1</v>
      </c>
      <c r="G1151" s="12">
        <v>0</v>
      </c>
      <c r="H1151" s="12">
        <v>0</v>
      </c>
      <c r="I1151" s="12">
        <v>7</v>
      </c>
      <c r="J1151" s="12">
        <v>0</v>
      </c>
      <c r="K1151" s="12">
        <v>1</v>
      </c>
      <c r="L1151" s="12">
        <v>0</v>
      </c>
      <c r="M1151" s="12">
        <v>0</v>
      </c>
      <c r="N1151" s="12">
        <v>0</v>
      </c>
      <c r="O1151" s="12">
        <v>4</v>
      </c>
      <c r="P1151" s="12">
        <v>5</v>
      </c>
      <c r="Q1151" s="12">
        <v>9</v>
      </c>
      <c r="R1151" s="144">
        <v>1</v>
      </c>
      <c r="S1151" s="144">
        <v>0</v>
      </c>
      <c r="T1151" s="144">
        <v>3</v>
      </c>
      <c r="U1151" s="144">
        <v>4</v>
      </c>
      <c r="V1151" s="144">
        <v>1</v>
      </c>
      <c r="W1151" s="144">
        <v>0</v>
      </c>
      <c r="X1151" s="144">
        <v>1</v>
      </c>
      <c r="Y1151" s="144">
        <v>0</v>
      </c>
      <c r="Z1151" s="144">
        <v>0</v>
      </c>
      <c r="AA1151" s="144">
        <v>0</v>
      </c>
      <c r="AB1151" s="144">
        <v>0</v>
      </c>
      <c r="AC1151" s="144">
        <v>0</v>
      </c>
      <c r="AD1151" s="144">
        <v>0</v>
      </c>
      <c r="AE1151" s="144">
        <v>0</v>
      </c>
      <c r="AF1151" s="13">
        <v>50</v>
      </c>
    </row>
    <row r="1152" spans="1:32" s="13" customFormat="1" ht="13.7" customHeight="1" x14ac:dyDescent="0.15">
      <c r="A1152" s="9" t="s">
        <v>1120</v>
      </c>
      <c r="B1152" s="9" t="s">
        <v>287</v>
      </c>
      <c r="C1152" s="10" t="s">
        <v>293</v>
      </c>
      <c r="D1152" s="12">
        <v>1</v>
      </c>
      <c r="E1152" s="12">
        <v>0</v>
      </c>
      <c r="F1152" s="12">
        <v>1</v>
      </c>
      <c r="G1152" s="12">
        <v>0</v>
      </c>
      <c r="H1152" s="12">
        <v>0</v>
      </c>
      <c r="I1152" s="12">
        <v>26</v>
      </c>
      <c r="J1152" s="12">
        <v>1</v>
      </c>
      <c r="K1152" s="12">
        <v>2</v>
      </c>
      <c r="L1152" s="12">
        <v>0</v>
      </c>
      <c r="M1152" s="12">
        <v>1</v>
      </c>
      <c r="N1152" s="12">
        <v>0</v>
      </c>
      <c r="O1152" s="12">
        <v>19</v>
      </c>
      <c r="P1152" s="12">
        <v>13</v>
      </c>
      <c r="Q1152" s="12">
        <v>32</v>
      </c>
      <c r="R1152" s="144">
        <v>1</v>
      </c>
      <c r="S1152" s="144">
        <v>0</v>
      </c>
      <c r="T1152" s="144">
        <v>5</v>
      </c>
      <c r="U1152" s="144">
        <v>6</v>
      </c>
      <c r="V1152" s="144">
        <v>1</v>
      </c>
      <c r="W1152" s="144">
        <v>6</v>
      </c>
      <c r="X1152" s="144">
        <v>1</v>
      </c>
      <c r="Y1152" s="144">
        <v>1</v>
      </c>
      <c r="Z1152" s="144">
        <v>0</v>
      </c>
      <c r="AA1152" s="144">
        <v>0</v>
      </c>
      <c r="AB1152" s="144">
        <v>3</v>
      </c>
      <c r="AC1152" s="144">
        <v>0</v>
      </c>
      <c r="AD1152" s="144">
        <v>0</v>
      </c>
      <c r="AE1152" s="144">
        <v>3</v>
      </c>
      <c r="AF1152" s="13">
        <v>51</v>
      </c>
    </row>
    <row r="1153" spans="1:32" s="13" customFormat="1" ht="13.7" customHeight="1" x14ac:dyDescent="0.15">
      <c r="A1153" s="9" t="s">
        <v>1120</v>
      </c>
      <c r="B1153" s="9" t="s">
        <v>287</v>
      </c>
      <c r="C1153" s="10" t="s">
        <v>83</v>
      </c>
      <c r="D1153" s="12">
        <v>0</v>
      </c>
      <c r="E1153" s="12">
        <v>0</v>
      </c>
      <c r="F1153" s="12">
        <v>1</v>
      </c>
      <c r="G1153" s="12">
        <v>0</v>
      </c>
      <c r="H1153" s="12">
        <v>0</v>
      </c>
      <c r="I1153" s="12">
        <v>7</v>
      </c>
      <c r="J1153" s="12">
        <v>0</v>
      </c>
      <c r="K1153" s="12">
        <v>1</v>
      </c>
      <c r="L1153" s="12">
        <v>0</v>
      </c>
      <c r="M1153" s="12">
        <v>0</v>
      </c>
      <c r="N1153" s="12">
        <v>0</v>
      </c>
      <c r="O1153" s="12">
        <v>5</v>
      </c>
      <c r="P1153" s="12">
        <v>4</v>
      </c>
      <c r="Q1153" s="12">
        <v>9</v>
      </c>
      <c r="R1153" s="144">
        <v>1</v>
      </c>
      <c r="S1153" s="144">
        <v>0</v>
      </c>
      <c r="T1153" s="144">
        <v>2</v>
      </c>
      <c r="U1153" s="144">
        <v>3</v>
      </c>
      <c r="V1153" s="144">
        <v>1</v>
      </c>
      <c r="W1153" s="144">
        <v>0</v>
      </c>
      <c r="X1153" s="144">
        <v>1</v>
      </c>
      <c r="Y1153" s="144">
        <v>0</v>
      </c>
      <c r="Z1153" s="144">
        <v>0</v>
      </c>
      <c r="AA1153" s="144">
        <v>1</v>
      </c>
      <c r="AB1153" s="144">
        <v>1</v>
      </c>
      <c r="AC1153" s="144">
        <v>0</v>
      </c>
      <c r="AD1153" s="144">
        <v>0</v>
      </c>
      <c r="AE1153" s="144">
        <v>1</v>
      </c>
      <c r="AF1153" s="5">
        <v>52</v>
      </c>
    </row>
    <row r="1154" spans="1:32" s="5" customFormat="1" ht="13.7" customHeight="1" x14ac:dyDescent="0.15">
      <c r="A1154" s="14"/>
      <c r="B1154" s="14" t="s">
        <v>1073</v>
      </c>
      <c r="C1154" s="14">
        <f>COUNTA(C1147:C1153)</f>
        <v>7</v>
      </c>
      <c r="D1154" s="16">
        <f t="shared" ref="D1154:AE1154" si="671">SUM(D1147:D1153)</f>
        <v>5</v>
      </c>
      <c r="E1154" s="16">
        <f t="shared" si="671"/>
        <v>0</v>
      </c>
      <c r="F1154" s="16">
        <f t="shared" si="671"/>
        <v>7</v>
      </c>
      <c r="G1154" s="16">
        <f t="shared" si="671"/>
        <v>1</v>
      </c>
      <c r="H1154" s="16">
        <f t="shared" si="671"/>
        <v>0</v>
      </c>
      <c r="I1154" s="16">
        <f t="shared" si="671"/>
        <v>91</v>
      </c>
      <c r="J1154" s="16">
        <f t="shared" ref="J1154" si="672">SUM(J1147:J1153)</f>
        <v>1</v>
      </c>
      <c r="K1154" s="16">
        <f t="shared" si="671"/>
        <v>8</v>
      </c>
      <c r="L1154" s="16">
        <f t="shared" ref="L1154" si="673">SUM(L1147:L1153)</f>
        <v>0</v>
      </c>
      <c r="M1154" s="16">
        <f t="shared" si="671"/>
        <v>2</v>
      </c>
      <c r="N1154" s="16">
        <f t="shared" si="671"/>
        <v>1</v>
      </c>
      <c r="O1154" s="16">
        <f t="shared" si="671"/>
        <v>62</v>
      </c>
      <c r="P1154" s="16">
        <f t="shared" si="671"/>
        <v>54</v>
      </c>
      <c r="Q1154" s="16">
        <f t="shared" si="671"/>
        <v>116</v>
      </c>
      <c r="R1154" s="16">
        <f t="shared" si="671"/>
        <v>6</v>
      </c>
      <c r="S1154" s="16">
        <f t="shared" si="671"/>
        <v>0</v>
      </c>
      <c r="T1154" s="16">
        <f t="shared" si="671"/>
        <v>20</v>
      </c>
      <c r="U1154" s="16">
        <f t="shared" si="671"/>
        <v>26</v>
      </c>
      <c r="V1154" s="16">
        <f t="shared" si="671"/>
        <v>7</v>
      </c>
      <c r="W1154" s="16">
        <f t="shared" si="671"/>
        <v>15</v>
      </c>
      <c r="X1154" s="16">
        <f t="shared" si="671"/>
        <v>7</v>
      </c>
      <c r="Y1154" s="16">
        <f t="shared" si="671"/>
        <v>2</v>
      </c>
      <c r="Z1154" s="16">
        <f t="shared" si="671"/>
        <v>4</v>
      </c>
      <c r="AA1154" s="16">
        <f t="shared" si="671"/>
        <v>1</v>
      </c>
      <c r="AB1154" s="16">
        <f t="shared" si="671"/>
        <v>7</v>
      </c>
      <c r="AC1154" s="16">
        <f t="shared" ref="AC1154" si="674">SUM(AC1147:AC1153)</f>
        <v>0</v>
      </c>
      <c r="AD1154" s="16">
        <f t="shared" si="671"/>
        <v>1</v>
      </c>
      <c r="AE1154" s="16">
        <f t="shared" si="671"/>
        <v>7</v>
      </c>
      <c r="AF1154" s="13">
        <v>54</v>
      </c>
    </row>
    <row r="1155" spans="1:32" s="13" customFormat="1" ht="13.7" customHeight="1" x14ac:dyDescent="0.15">
      <c r="A1155" s="9" t="s">
        <v>1120</v>
      </c>
      <c r="B1155" s="9" t="s">
        <v>797</v>
      </c>
      <c r="C1155" s="10" t="s">
        <v>798</v>
      </c>
      <c r="D1155" s="12">
        <v>1</v>
      </c>
      <c r="E1155" s="12">
        <v>0</v>
      </c>
      <c r="F1155" s="12">
        <v>1</v>
      </c>
      <c r="G1155" s="12">
        <v>0</v>
      </c>
      <c r="H1155" s="12">
        <v>0</v>
      </c>
      <c r="I1155" s="12">
        <v>9</v>
      </c>
      <c r="J1155" s="12">
        <v>0</v>
      </c>
      <c r="K1155" s="12">
        <v>1</v>
      </c>
      <c r="L1155" s="12">
        <v>0</v>
      </c>
      <c r="M1155" s="12">
        <v>0</v>
      </c>
      <c r="N1155" s="12">
        <v>0</v>
      </c>
      <c r="O1155" s="12">
        <v>7</v>
      </c>
      <c r="P1155" s="12">
        <v>5</v>
      </c>
      <c r="Q1155" s="12">
        <v>12</v>
      </c>
      <c r="R1155" s="144">
        <v>2</v>
      </c>
      <c r="S1155" s="144">
        <v>0</v>
      </c>
      <c r="T1155" s="144">
        <v>1</v>
      </c>
      <c r="U1155" s="144">
        <v>3</v>
      </c>
      <c r="V1155" s="144">
        <v>1</v>
      </c>
      <c r="W1155" s="144">
        <v>1</v>
      </c>
      <c r="X1155" s="144">
        <v>1</v>
      </c>
      <c r="Y1155" s="144">
        <v>1</v>
      </c>
      <c r="Z1155" s="144">
        <v>0</v>
      </c>
      <c r="AA1155" s="144">
        <v>0</v>
      </c>
      <c r="AB1155" s="144">
        <v>0</v>
      </c>
      <c r="AC1155" s="144">
        <v>0</v>
      </c>
      <c r="AD1155" s="144">
        <v>0</v>
      </c>
      <c r="AE1155" s="144">
        <v>0</v>
      </c>
      <c r="AF1155" s="13">
        <v>55</v>
      </c>
    </row>
    <row r="1156" spans="1:32" s="13" customFormat="1" ht="13.7" customHeight="1" x14ac:dyDescent="0.15">
      <c r="A1156" s="9" t="s">
        <v>1120</v>
      </c>
      <c r="B1156" s="9" t="s">
        <v>797</v>
      </c>
      <c r="C1156" s="10" t="s">
        <v>799</v>
      </c>
      <c r="D1156" s="12">
        <v>1</v>
      </c>
      <c r="E1156" s="12">
        <v>0</v>
      </c>
      <c r="F1156" s="12">
        <v>1</v>
      </c>
      <c r="G1156" s="12">
        <v>0</v>
      </c>
      <c r="H1156" s="12">
        <v>0</v>
      </c>
      <c r="I1156" s="12">
        <v>7</v>
      </c>
      <c r="J1156" s="12">
        <v>0</v>
      </c>
      <c r="K1156" s="12">
        <v>1</v>
      </c>
      <c r="L1156" s="12">
        <v>0</v>
      </c>
      <c r="M1156" s="12">
        <v>0</v>
      </c>
      <c r="N1156" s="12">
        <v>0</v>
      </c>
      <c r="O1156" s="12">
        <v>3</v>
      </c>
      <c r="P1156" s="12">
        <v>7</v>
      </c>
      <c r="Q1156" s="12">
        <v>10</v>
      </c>
      <c r="R1156" s="144">
        <v>1</v>
      </c>
      <c r="S1156" s="144">
        <v>0</v>
      </c>
      <c r="T1156" s="144">
        <v>1</v>
      </c>
      <c r="U1156" s="144">
        <v>2</v>
      </c>
      <c r="V1156" s="144">
        <v>1</v>
      </c>
      <c r="W1156" s="144">
        <v>0</v>
      </c>
      <c r="X1156" s="144">
        <v>1</v>
      </c>
      <c r="Y1156" s="144">
        <v>0</v>
      </c>
      <c r="Z1156" s="144">
        <v>0</v>
      </c>
      <c r="AA1156" s="144">
        <v>0</v>
      </c>
      <c r="AB1156" s="144">
        <v>1</v>
      </c>
      <c r="AC1156" s="144">
        <v>0</v>
      </c>
      <c r="AD1156" s="144">
        <v>0</v>
      </c>
      <c r="AE1156" s="144">
        <v>1</v>
      </c>
      <c r="AF1156" s="13">
        <v>56</v>
      </c>
    </row>
    <row r="1157" spans="1:32" s="13" customFormat="1" ht="13.7" customHeight="1" x14ac:dyDescent="0.15">
      <c r="A1157" s="9" t="s">
        <v>1120</v>
      </c>
      <c r="B1157" s="9" t="s">
        <v>797</v>
      </c>
      <c r="C1157" s="10" t="s">
        <v>800</v>
      </c>
      <c r="D1157" s="12">
        <v>1</v>
      </c>
      <c r="E1157" s="12">
        <v>0</v>
      </c>
      <c r="F1157" s="12">
        <v>1</v>
      </c>
      <c r="G1157" s="12">
        <v>0</v>
      </c>
      <c r="H1157" s="12">
        <v>0</v>
      </c>
      <c r="I1157" s="12">
        <v>8</v>
      </c>
      <c r="J1157" s="12">
        <v>0</v>
      </c>
      <c r="K1157" s="12">
        <v>1</v>
      </c>
      <c r="L1157" s="12">
        <v>0</v>
      </c>
      <c r="M1157" s="12">
        <v>0</v>
      </c>
      <c r="N1157" s="12">
        <v>0</v>
      </c>
      <c r="O1157" s="12">
        <v>3</v>
      </c>
      <c r="P1157" s="12">
        <v>8</v>
      </c>
      <c r="Q1157" s="12">
        <v>11</v>
      </c>
      <c r="R1157" s="144">
        <v>1</v>
      </c>
      <c r="S1157" s="144">
        <v>0</v>
      </c>
      <c r="T1157" s="144">
        <v>1</v>
      </c>
      <c r="U1157" s="144">
        <v>2</v>
      </c>
      <c r="V1157" s="144">
        <v>1</v>
      </c>
      <c r="W1157" s="144">
        <v>0</v>
      </c>
      <c r="X1157" s="144">
        <v>1</v>
      </c>
      <c r="Y1157" s="144">
        <v>0</v>
      </c>
      <c r="Z1157" s="144">
        <v>0</v>
      </c>
      <c r="AA1157" s="144">
        <v>0</v>
      </c>
      <c r="AB1157" s="144">
        <v>1</v>
      </c>
      <c r="AC1157" s="144">
        <v>0</v>
      </c>
      <c r="AD1157" s="144">
        <v>0</v>
      </c>
      <c r="AE1157" s="144">
        <v>1</v>
      </c>
      <c r="AF1157" s="5">
        <v>57</v>
      </c>
    </row>
    <row r="1158" spans="1:32" s="13" customFormat="1" ht="13.7" customHeight="1" x14ac:dyDescent="0.15">
      <c r="A1158" s="9" t="s">
        <v>1120</v>
      </c>
      <c r="B1158" s="9" t="s">
        <v>797</v>
      </c>
      <c r="C1158" s="10" t="s">
        <v>801</v>
      </c>
      <c r="D1158" s="12">
        <v>1</v>
      </c>
      <c r="E1158" s="12">
        <v>0</v>
      </c>
      <c r="F1158" s="12">
        <v>1</v>
      </c>
      <c r="G1158" s="12">
        <v>1</v>
      </c>
      <c r="H1158" s="12">
        <v>0</v>
      </c>
      <c r="I1158" s="12">
        <v>31</v>
      </c>
      <c r="J1158" s="12">
        <v>1</v>
      </c>
      <c r="K1158" s="12">
        <v>1</v>
      </c>
      <c r="L1158" s="12">
        <v>0</v>
      </c>
      <c r="M1158" s="12">
        <v>1</v>
      </c>
      <c r="N1158" s="12">
        <v>0</v>
      </c>
      <c r="O1158" s="12">
        <v>19</v>
      </c>
      <c r="P1158" s="12">
        <v>18</v>
      </c>
      <c r="Q1158" s="12">
        <v>37</v>
      </c>
      <c r="R1158" s="144">
        <v>2</v>
      </c>
      <c r="S1158" s="144">
        <v>0</v>
      </c>
      <c r="T1158" s="144">
        <v>3</v>
      </c>
      <c r="U1158" s="144">
        <v>5</v>
      </c>
      <c r="V1158" s="144">
        <v>1</v>
      </c>
      <c r="W1158" s="144">
        <v>6</v>
      </c>
      <c r="X1158" s="144">
        <v>1</v>
      </c>
      <c r="Y1158" s="144">
        <v>1</v>
      </c>
      <c r="Z1158" s="144">
        <v>0</v>
      </c>
      <c r="AA1158" s="144">
        <v>0</v>
      </c>
      <c r="AB1158" s="144">
        <v>2</v>
      </c>
      <c r="AC1158" s="144">
        <v>0</v>
      </c>
      <c r="AD1158" s="144">
        <v>0</v>
      </c>
      <c r="AE1158" s="144">
        <v>2</v>
      </c>
      <c r="AF1158" s="13">
        <v>58</v>
      </c>
    </row>
    <row r="1159" spans="1:32" s="13" customFormat="1" ht="13.7" customHeight="1" x14ac:dyDescent="0.15">
      <c r="A1159" s="9" t="s">
        <v>1120</v>
      </c>
      <c r="B1159" s="9" t="s">
        <v>797</v>
      </c>
      <c r="C1159" s="10" t="s">
        <v>802</v>
      </c>
      <c r="D1159" s="12">
        <v>1</v>
      </c>
      <c r="E1159" s="12">
        <v>0</v>
      </c>
      <c r="F1159" s="12">
        <v>1</v>
      </c>
      <c r="G1159" s="12">
        <v>0</v>
      </c>
      <c r="H1159" s="12">
        <v>0</v>
      </c>
      <c r="I1159" s="12">
        <v>15</v>
      </c>
      <c r="J1159" s="12">
        <v>0</v>
      </c>
      <c r="K1159" s="12">
        <v>1</v>
      </c>
      <c r="L1159" s="12">
        <v>0</v>
      </c>
      <c r="M1159" s="12">
        <v>0</v>
      </c>
      <c r="N1159" s="12">
        <v>0</v>
      </c>
      <c r="O1159" s="12">
        <v>9</v>
      </c>
      <c r="P1159" s="12">
        <v>9</v>
      </c>
      <c r="Q1159" s="12">
        <v>18</v>
      </c>
      <c r="R1159" s="144">
        <v>1</v>
      </c>
      <c r="S1159" s="144">
        <v>0</v>
      </c>
      <c r="T1159" s="144">
        <v>1</v>
      </c>
      <c r="U1159" s="144">
        <v>2</v>
      </c>
      <c r="V1159" s="144">
        <v>1</v>
      </c>
      <c r="W1159" s="144">
        <v>1</v>
      </c>
      <c r="X1159" s="144">
        <v>1</v>
      </c>
      <c r="Y1159" s="144">
        <v>0</v>
      </c>
      <c r="Z1159" s="144">
        <v>0</v>
      </c>
      <c r="AA1159" s="144">
        <v>1</v>
      </c>
      <c r="AB1159" s="144">
        <v>1</v>
      </c>
      <c r="AC1159" s="144">
        <v>0</v>
      </c>
      <c r="AD1159" s="144">
        <v>0</v>
      </c>
      <c r="AE1159" s="144">
        <v>1</v>
      </c>
      <c r="AF1159" s="13">
        <v>59</v>
      </c>
    </row>
    <row r="1160" spans="1:32" s="13" customFormat="1" ht="13.7" customHeight="1" x14ac:dyDescent="0.15">
      <c r="A1160" s="9" t="s">
        <v>1120</v>
      </c>
      <c r="B1160" s="9" t="s">
        <v>797</v>
      </c>
      <c r="C1160" s="10" t="s">
        <v>803</v>
      </c>
      <c r="D1160" s="12">
        <v>1</v>
      </c>
      <c r="E1160" s="12">
        <v>0</v>
      </c>
      <c r="F1160" s="12">
        <v>1</v>
      </c>
      <c r="G1160" s="12">
        <v>0</v>
      </c>
      <c r="H1160" s="12">
        <v>0</v>
      </c>
      <c r="I1160" s="12">
        <v>5</v>
      </c>
      <c r="J1160" s="12">
        <v>0</v>
      </c>
      <c r="K1160" s="12">
        <v>1</v>
      </c>
      <c r="L1160" s="12">
        <v>0</v>
      </c>
      <c r="M1160" s="12">
        <v>0</v>
      </c>
      <c r="N1160" s="12">
        <v>0</v>
      </c>
      <c r="O1160" s="12">
        <v>5</v>
      </c>
      <c r="P1160" s="12">
        <v>3</v>
      </c>
      <c r="Q1160" s="12">
        <v>8</v>
      </c>
      <c r="R1160" s="144">
        <v>1</v>
      </c>
      <c r="S1160" s="144">
        <v>0</v>
      </c>
      <c r="T1160" s="144">
        <v>2</v>
      </c>
      <c r="U1160" s="144">
        <v>3</v>
      </c>
      <c r="V1160" s="144">
        <v>1</v>
      </c>
      <c r="W1160" s="144">
        <v>0</v>
      </c>
      <c r="X1160" s="144">
        <v>1</v>
      </c>
      <c r="Y1160" s="144">
        <v>0</v>
      </c>
      <c r="Z1160" s="144">
        <v>0</v>
      </c>
      <c r="AA1160" s="144">
        <v>0</v>
      </c>
      <c r="AB1160" s="144">
        <v>0</v>
      </c>
      <c r="AC1160" s="144">
        <v>0</v>
      </c>
      <c r="AD1160" s="144">
        <v>0</v>
      </c>
      <c r="AE1160" s="144">
        <v>0</v>
      </c>
      <c r="AF1160" s="13">
        <v>60</v>
      </c>
    </row>
    <row r="1161" spans="1:32" s="5" customFormat="1" ht="13.7" customHeight="1" x14ac:dyDescent="0.15">
      <c r="A1161" s="9" t="s">
        <v>1120</v>
      </c>
      <c r="B1161" s="9" t="s">
        <v>797</v>
      </c>
      <c r="C1161" s="10" t="s">
        <v>804</v>
      </c>
      <c r="D1161" s="12">
        <v>1</v>
      </c>
      <c r="E1161" s="12">
        <v>0</v>
      </c>
      <c r="F1161" s="12">
        <v>1</v>
      </c>
      <c r="G1161" s="12">
        <v>1</v>
      </c>
      <c r="H1161" s="12">
        <v>0</v>
      </c>
      <c r="I1161" s="12">
        <v>16</v>
      </c>
      <c r="J1161" s="12">
        <v>0</v>
      </c>
      <c r="K1161" s="12">
        <v>1</v>
      </c>
      <c r="L1161" s="12">
        <v>0</v>
      </c>
      <c r="M1161" s="12">
        <v>0</v>
      </c>
      <c r="N1161" s="12">
        <v>0</v>
      </c>
      <c r="O1161" s="12">
        <v>11</v>
      </c>
      <c r="P1161" s="12">
        <v>9</v>
      </c>
      <c r="Q1161" s="12">
        <v>20</v>
      </c>
      <c r="R1161" s="144">
        <v>1</v>
      </c>
      <c r="S1161" s="144">
        <v>0</v>
      </c>
      <c r="T1161" s="144">
        <v>1</v>
      </c>
      <c r="U1161" s="144">
        <v>2</v>
      </c>
      <c r="V1161" s="144">
        <v>1</v>
      </c>
      <c r="W1161" s="144">
        <v>2</v>
      </c>
      <c r="X1161" s="144">
        <v>1</v>
      </c>
      <c r="Y1161" s="144">
        <v>1</v>
      </c>
      <c r="Z1161" s="144">
        <v>0</v>
      </c>
      <c r="AA1161" s="144">
        <v>0</v>
      </c>
      <c r="AB1161" s="144">
        <v>0</v>
      </c>
      <c r="AC1161" s="144">
        <v>0</v>
      </c>
      <c r="AD1161" s="144">
        <v>0</v>
      </c>
      <c r="AE1161" s="144">
        <v>0</v>
      </c>
      <c r="AF1161" s="13">
        <v>61</v>
      </c>
    </row>
    <row r="1162" spans="1:32" s="13" customFormat="1" ht="13.7" customHeight="1" x14ac:dyDescent="0.15">
      <c r="A1162" s="9" t="s">
        <v>1120</v>
      </c>
      <c r="B1162" s="9" t="s">
        <v>797</v>
      </c>
      <c r="C1162" s="10" t="s">
        <v>805</v>
      </c>
      <c r="D1162" s="12">
        <v>1</v>
      </c>
      <c r="E1162" s="12">
        <v>0</v>
      </c>
      <c r="F1162" s="12">
        <v>1</v>
      </c>
      <c r="G1162" s="12">
        <v>0</v>
      </c>
      <c r="H1162" s="12">
        <v>0</v>
      </c>
      <c r="I1162" s="12">
        <v>8</v>
      </c>
      <c r="J1162" s="12">
        <v>0</v>
      </c>
      <c r="K1162" s="12">
        <v>1</v>
      </c>
      <c r="L1162" s="12">
        <v>0</v>
      </c>
      <c r="M1162" s="12">
        <v>0</v>
      </c>
      <c r="N1162" s="12">
        <v>0</v>
      </c>
      <c r="O1162" s="12">
        <v>5</v>
      </c>
      <c r="P1162" s="12">
        <v>6</v>
      </c>
      <c r="Q1162" s="12">
        <v>11</v>
      </c>
      <c r="R1162" s="144">
        <v>1</v>
      </c>
      <c r="S1162" s="144">
        <v>0</v>
      </c>
      <c r="T1162" s="144">
        <v>1</v>
      </c>
      <c r="U1162" s="144">
        <v>2</v>
      </c>
      <c r="V1162" s="144">
        <v>1</v>
      </c>
      <c r="W1162" s="144">
        <v>0</v>
      </c>
      <c r="X1162" s="144">
        <v>1</v>
      </c>
      <c r="Y1162" s="144">
        <v>0</v>
      </c>
      <c r="Z1162" s="144">
        <v>0</v>
      </c>
      <c r="AA1162" s="144">
        <v>0</v>
      </c>
      <c r="AB1162" s="144">
        <v>0</v>
      </c>
      <c r="AC1162" s="144">
        <v>0</v>
      </c>
      <c r="AD1162" s="144">
        <v>0</v>
      </c>
      <c r="AE1162" s="144">
        <v>0</v>
      </c>
      <c r="AF1162" s="5">
        <v>62</v>
      </c>
    </row>
    <row r="1163" spans="1:32" s="13" customFormat="1" ht="13.7" customHeight="1" x14ac:dyDescent="0.15">
      <c r="A1163" s="14"/>
      <c r="B1163" s="14" t="s">
        <v>1073</v>
      </c>
      <c r="C1163" s="14">
        <f>COUNTA(C1155:C1162)</f>
        <v>8</v>
      </c>
      <c r="D1163" s="16">
        <f t="shared" ref="D1163:AE1163" si="675">SUM(D1155:D1162)</f>
        <v>8</v>
      </c>
      <c r="E1163" s="16">
        <f t="shared" si="675"/>
        <v>0</v>
      </c>
      <c r="F1163" s="16">
        <f t="shared" si="675"/>
        <v>8</v>
      </c>
      <c r="G1163" s="16">
        <f t="shared" si="675"/>
        <v>2</v>
      </c>
      <c r="H1163" s="16">
        <f t="shared" si="675"/>
        <v>0</v>
      </c>
      <c r="I1163" s="16">
        <f t="shared" si="675"/>
        <v>99</v>
      </c>
      <c r="J1163" s="16">
        <f t="shared" ref="J1163" si="676">SUM(J1155:J1162)</f>
        <v>1</v>
      </c>
      <c r="K1163" s="16">
        <f t="shared" si="675"/>
        <v>8</v>
      </c>
      <c r="L1163" s="16">
        <f t="shared" ref="L1163" si="677">SUM(L1155:L1162)</f>
        <v>0</v>
      </c>
      <c r="M1163" s="16">
        <f t="shared" si="675"/>
        <v>1</v>
      </c>
      <c r="N1163" s="16">
        <f t="shared" si="675"/>
        <v>0</v>
      </c>
      <c r="O1163" s="16">
        <f t="shared" si="675"/>
        <v>62</v>
      </c>
      <c r="P1163" s="16">
        <f t="shared" si="675"/>
        <v>65</v>
      </c>
      <c r="Q1163" s="16">
        <f t="shared" si="675"/>
        <v>127</v>
      </c>
      <c r="R1163" s="16">
        <f t="shared" si="675"/>
        <v>10</v>
      </c>
      <c r="S1163" s="16">
        <f t="shared" si="675"/>
        <v>0</v>
      </c>
      <c r="T1163" s="16">
        <f t="shared" si="675"/>
        <v>11</v>
      </c>
      <c r="U1163" s="16">
        <f t="shared" si="675"/>
        <v>21</v>
      </c>
      <c r="V1163" s="16">
        <f t="shared" si="675"/>
        <v>8</v>
      </c>
      <c r="W1163" s="16">
        <f t="shared" si="675"/>
        <v>10</v>
      </c>
      <c r="X1163" s="16">
        <f t="shared" si="675"/>
        <v>8</v>
      </c>
      <c r="Y1163" s="16">
        <f t="shared" si="675"/>
        <v>3</v>
      </c>
      <c r="Z1163" s="16">
        <f t="shared" si="675"/>
        <v>0</v>
      </c>
      <c r="AA1163" s="16">
        <f t="shared" si="675"/>
        <v>1</v>
      </c>
      <c r="AB1163" s="16">
        <f t="shared" si="675"/>
        <v>5</v>
      </c>
      <c r="AC1163" s="16">
        <f t="shared" ref="AC1163" si="678">SUM(AC1155:AC1162)</f>
        <v>0</v>
      </c>
      <c r="AD1163" s="16">
        <f t="shared" si="675"/>
        <v>0</v>
      </c>
      <c r="AE1163" s="16">
        <f t="shared" si="675"/>
        <v>5</v>
      </c>
      <c r="AF1163" s="13">
        <v>63</v>
      </c>
    </row>
    <row r="1164" spans="1:32" s="13" customFormat="1" ht="13.7" customHeight="1" x14ac:dyDescent="0.15">
      <c r="A1164" s="9" t="s">
        <v>1120</v>
      </c>
      <c r="B1164" s="9" t="s">
        <v>806</v>
      </c>
      <c r="C1164" s="10" t="s">
        <v>807</v>
      </c>
      <c r="D1164" s="12">
        <v>1</v>
      </c>
      <c r="E1164" s="12">
        <v>0</v>
      </c>
      <c r="F1164" s="12">
        <v>1</v>
      </c>
      <c r="G1164" s="12">
        <v>1</v>
      </c>
      <c r="H1164" s="12">
        <v>0</v>
      </c>
      <c r="I1164" s="12">
        <v>28</v>
      </c>
      <c r="J1164" s="12">
        <v>0</v>
      </c>
      <c r="K1164" s="12">
        <v>1</v>
      </c>
      <c r="L1164" s="12">
        <v>0</v>
      </c>
      <c r="M1164" s="12">
        <v>0</v>
      </c>
      <c r="N1164" s="12">
        <v>0</v>
      </c>
      <c r="O1164" s="12">
        <v>16</v>
      </c>
      <c r="P1164" s="12">
        <v>16</v>
      </c>
      <c r="Q1164" s="12">
        <v>32</v>
      </c>
      <c r="R1164" s="144">
        <v>1</v>
      </c>
      <c r="S1164" s="144">
        <v>0</v>
      </c>
      <c r="T1164" s="144">
        <v>5</v>
      </c>
      <c r="U1164" s="144">
        <v>6</v>
      </c>
      <c r="V1164" s="144">
        <v>1</v>
      </c>
      <c r="W1164" s="144">
        <v>6</v>
      </c>
      <c r="X1164" s="144">
        <v>1</v>
      </c>
      <c r="Y1164" s="144">
        <v>1</v>
      </c>
      <c r="Z1164" s="144">
        <v>0</v>
      </c>
      <c r="AA1164" s="144">
        <v>0</v>
      </c>
      <c r="AB1164" s="144">
        <v>3</v>
      </c>
      <c r="AC1164" s="144">
        <v>0</v>
      </c>
      <c r="AD1164" s="144">
        <v>0</v>
      </c>
      <c r="AE1164" s="144">
        <v>3</v>
      </c>
      <c r="AF1164" s="13">
        <v>64</v>
      </c>
    </row>
    <row r="1165" spans="1:32" s="13" customFormat="1" ht="13.7" customHeight="1" x14ac:dyDescent="0.15">
      <c r="A1165" s="9" t="s">
        <v>1120</v>
      </c>
      <c r="B1165" s="9" t="s">
        <v>806</v>
      </c>
      <c r="C1165" s="10" t="s">
        <v>808</v>
      </c>
      <c r="D1165" s="12">
        <v>1</v>
      </c>
      <c r="E1165" s="12">
        <v>0</v>
      </c>
      <c r="F1165" s="12">
        <v>1</v>
      </c>
      <c r="G1165" s="12">
        <v>1</v>
      </c>
      <c r="H1165" s="12">
        <v>0</v>
      </c>
      <c r="I1165" s="12">
        <v>35</v>
      </c>
      <c r="J1165" s="12">
        <v>0</v>
      </c>
      <c r="K1165" s="12">
        <v>2</v>
      </c>
      <c r="L1165" s="12">
        <v>0</v>
      </c>
      <c r="M1165" s="12">
        <v>0</v>
      </c>
      <c r="N1165" s="12">
        <v>0</v>
      </c>
      <c r="O1165" s="12">
        <v>19</v>
      </c>
      <c r="P1165" s="12">
        <v>21</v>
      </c>
      <c r="Q1165" s="12">
        <v>40</v>
      </c>
      <c r="R1165" s="144">
        <v>1</v>
      </c>
      <c r="S1165" s="144">
        <v>0</v>
      </c>
      <c r="T1165" s="144">
        <v>6</v>
      </c>
      <c r="U1165" s="144">
        <v>7</v>
      </c>
      <c r="V1165" s="144">
        <v>1</v>
      </c>
      <c r="W1165" s="144">
        <v>6</v>
      </c>
      <c r="X1165" s="144">
        <v>1</v>
      </c>
      <c r="Y1165" s="144">
        <v>1</v>
      </c>
      <c r="Z1165" s="144">
        <v>0</v>
      </c>
      <c r="AA1165" s="144">
        <v>0</v>
      </c>
      <c r="AB1165" s="144">
        <v>3</v>
      </c>
      <c r="AC1165" s="144">
        <v>0</v>
      </c>
      <c r="AD1165" s="144">
        <v>0</v>
      </c>
      <c r="AE1165" s="144">
        <v>3</v>
      </c>
      <c r="AF1165" s="5">
        <v>67</v>
      </c>
    </row>
    <row r="1166" spans="1:32" s="13" customFormat="1" ht="13.7" customHeight="1" x14ac:dyDescent="0.15">
      <c r="A1166" s="9" t="s">
        <v>1120</v>
      </c>
      <c r="B1166" s="9" t="s">
        <v>806</v>
      </c>
      <c r="C1166" s="10" t="s">
        <v>237</v>
      </c>
      <c r="D1166" s="12">
        <v>1</v>
      </c>
      <c r="E1166" s="12">
        <v>0</v>
      </c>
      <c r="F1166" s="12">
        <v>1</v>
      </c>
      <c r="G1166" s="12">
        <v>1</v>
      </c>
      <c r="H1166" s="12">
        <v>0</v>
      </c>
      <c r="I1166" s="12">
        <v>23</v>
      </c>
      <c r="J1166" s="12">
        <v>0</v>
      </c>
      <c r="K1166" s="12">
        <v>1</v>
      </c>
      <c r="L1166" s="12">
        <v>0</v>
      </c>
      <c r="M1166" s="12">
        <v>1</v>
      </c>
      <c r="N1166" s="12">
        <v>0</v>
      </c>
      <c r="O1166" s="12">
        <v>16</v>
      </c>
      <c r="P1166" s="12">
        <v>12</v>
      </c>
      <c r="Q1166" s="12">
        <v>28</v>
      </c>
      <c r="R1166" s="144">
        <v>1</v>
      </c>
      <c r="S1166" s="144">
        <v>0</v>
      </c>
      <c r="T1166" s="144">
        <v>6</v>
      </c>
      <c r="U1166" s="144">
        <v>7</v>
      </c>
      <c r="V1166" s="144">
        <v>1</v>
      </c>
      <c r="W1166" s="144">
        <v>6</v>
      </c>
      <c r="X1166" s="144">
        <v>1</v>
      </c>
      <c r="Y1166" s="144">
        <v>1</v>
      </c>
      <c r="Z1166" s="144">
        <v>0</v>
      </c>
      <c r="AA1166" s="144">
        <v>0</v>
      </c>
      <c r="AB1166" s="144">
        <v>0</v>
      </c>
      <c r="AC1166" s="144">
        <v>0</v>
      </c>
      <c r="AD1166" s="144">
        <v>0</v>
      </c>
      <c r="AE1166" s="144">
        <v>0</v>
      </c>
      <c r="AF1166" s="13">
        <v>68</v>
      </c>
    </row>
    <row r="1167" spans="1:32" s="5" customFormat="1" ht="13.7" customHeight="1" x14ac:dyDescent="0.15">
      <c r="A1167" s="14"/>
      <c r="B1167" s="14" t="s">
        <v>1073</v>
      </c>
      <c r="C1167" s="14">
        <f>COUNTA(C1164:C1166)</f>
        <v>3</v>
      </c>
      <c r="D1167" s="16">
        <f t="shared" ref="D1167:AE1167" si="679">SUM(D1164:D1166)</f>
        <v>3</v>
      </c>
      <c r="E1167" s="16">
        <f t="shared" si="679"/>
        <v>0</v>
      </c>
      <c r="F1167" s="16">
        <f t="shared" si="679"/>
        <v>3</v>
      </c>
      <c r="G1167" s="16">
        <f t="shared" si="679"/>
        <v>3</v>
      </c>
      <c r="H1167" s="16">
        <f t="shared" si="679"/>
        <v>0</v>
      </c>
      <c r="I1167" s="16">
        <f t="shared" si="679"/>
        <v>86</v>
      </c>
      <c r="J1167" s="16">
        <f t="shared" ref="J1167" si="680">SUM(J1164:J1166)</f>
        <v>0</v>
      </c>
      <c r="K1167" s="16">
        <f t="shared" si="679"/>
        <v>4</v>
      </c>
      <c r="L1167" s="16">
        <f t="shared" ref="L1167" si="681">SUM(L1164:L1166)</f>
        <v>0</v>
      </c>
      <c r="M1167" s="16">
        <f t="shared" si="679"/>
        <v>1</v>
      </c>
      <c r="N1167" s="16">
        <f t="shared" si="679"/>
        <v>0</v>
      </c>
      <c r="O1167" s="16">
        <f t="shared" si="679"/>
        <v>51</v>
      </c>
      <c r="P1167" s="16">
        <f t="shared" si="679"/>
        <v>49</v>
      </c>
      <c r="Q1167" s="16">
        <f t="shared" si="679"/>
        <v>100</v>
      </c>
      <c r="R1167" s="16">
        <f t="shared" si="679"/>
        <v>3</v>
      </c>
      <c r="S1167" s="16">
        <f t="shared" si="679"/>
        <v>0</v>
      </c>
      <c r="T1167" s="16">
        <f t="shared" si="679"/>
        <v>17</v>
      </c>
      <c r="U1167" s="16">
        <f t="shared" si="679"/>
        <v>20</v>
      </c>
      <c r="V1167" s="16">
        <f t="shared" si="679"/>
        <v>3</v>
      </c>
      <c r="W1167" s="16">
        <f t="shared" si="679"/>
        <v>18</v>
      </c>
      <c r="X1167" s="16">
        <f t="shared" si="679"/>
        <v>3</v>
      </c>
      <c r="Y1167" s="16">
        <f t="shared" si="679"/>
        <v>3</v>
      </c>
      <c r="Z1167" s="16">
        <f t="shared" si="679"/>
        <v>0</v>
      </c>
      <c r="AA1167" s="16">
        <f t="shared" si="679"/>
        <v>0</v>
      </c>
      <c r="AB1167" s="16">
        <f t="shared" si="679"/>
        <v>6</v>
      </c>
      <c r="AC1167" s="16">
        <f t="shared" ref="AC1167" si="682">SUM(AC1164:AC1166)</f>
        <v>0</v>
      </c>
      <c r="AD1167" s="16">
        <f t="shared" si="679"/>
        <v>0</v>
      </c>
      <c r="AE1167" s="16">
        <f t="shared" si="679"/>
        <v>6</v>
      </c>
      <c r="AF1167" s="13">
        <v>69</v>
      </c>
    </row>
    <row r="1168" spans="1:32" s="13" customFormat="1" ht="13.7" customHeight="1" x14ac:dyDescent="0.15">
      <c r="A1168" s="9" t="s">
        <v>1120</v>
      </c>
      <c r="B1168" s="9" t="s">
        <v>809</v>
      </c>
      <c r="C1168" s="10" t="s">
        <v>810</v>
      </c>
      <c r="D1168" s="12">
        <v>1</v>
      </c>
      <c r="E1168" s="12">
        <v>0</v>
      </c>
      <c r="F1168" s="12">
        <v>1</v>
      </c>
      <c r="G1168" s="12">
        <v>0</v>
      </c>
      <c r="H1168" s="12">
        <v>0</v>
      </c>
      <c r="I1168" s="12">
        <v>17</v>
      </c>
      <c r="J1168" s="12">
        <v>0</v>
      </c>
      <c r="K1168" s="12">
        <v>1</v>
      </c>
      <c r="L1168" s="12">
        <v>0</v>
      </c>
      <c r="M1168" s="12">
        <v>1</v>
      </c>
      <c r="N1168" s="12">
        <v>0</v>
      </c>
      <c r="O1168" s="12">
        <v>10</v>
      </c>
      <c r="P1168" s="12">
        <v>11</v>
      </c>
      <c r="Q1168" s="12">
        <v>21</v>
      </c>
      <c r="R1168" s="144">
        <v>1</v>
      </c>
      <c r="S1168" s="144">
        <v>0</v>
      </c>
      <c r="T1168" s="144">
        <v>2</v>
      </c>
      <c r="U1168" s="144">
        <v>3</v>
      </c>
      <c r="V1168" s="144">
        <v>1</v>
      </c>
      <c r="W1168" s="144">
        <v>0</v>
      </c>
      <c r="X1168" s="144">
        <v>1</v>
      </c>
      <c r="Y1168" s="144">
        <v>0</v>
      </c>
      <c r="Z1168" s="144">
        <v>0</v>
      </c>
      <c r="AA1168" s="144">
        <v>0</v>
      </c>
      <c r="AB1168" s="144">
        <v>1</v>
      </c>
      <c r="AC1168" s="144">
        <v>0</v>
      </c>
      <c r="AD1168" s="144">
        <v>0</v>
      </c>
      <c r="AE1168" s="144">
        <v>1</v>
      </c>
      <c r="AF1168" s="13">
        <v>70</v>
      </c>
    </row>
    <row r="1169" spans="1:32" s="13" customFormat="1" ht="13.7" customHeight="1" x14ac:dyDescent="0.15">
      <c r="A1169" s="9" t="s">
        <v>1120</v>
      </c>
      <c r="B1169" s="9" t="s">
        <v>809</v>
      </c>
      <c r="C1169" s="10" t="s">
        <v>811</v>
      </c>
      <c r="D1169" s="12">
        <v>1</v>
      </c>
      <c r="E1169" s="12">
        <v>0</v>
      </c>
      <c r="F1169" s="12">
        <v>1</v>
      </c>
      <c r="G1169" s="12">
        <v>0</v>
      </c>
      <c r="H1169" s="12">
        <v>0</v>
      </c>
      <c r="I1169" s="12">
        <v>12</v>
      </c>
      <c r="J1169" s="12">
        <v>1</v>
      </c>
      <c r="K1169" s="12">
        <v>1</v>
      </c>
      <c r="L1169" s="12">
        <v>0</v>
      </c>
      <c r="M1169" s="12">
        <v>0</v>
      </c>
      <c r="N1169" s="12">
        <v>0</v>
      </c>
      <c r="O1169" s="12">
        <v>6</v>
      </c>
      <c r="P1169" s="12">
        <v>10</v>
      </c>
      <c r="Q1169" s="12">
        <v>16</v>
      </c>
      <c r="R1169" s="144">
        <v>1</v>
      </c>
      <c r="S1169" s="144">
        <v>0</v>
      </c>
      <c r="T1169" s="144">
        <v>1</v>
      </c>
      <c r="U1169" s="144">
        <v>2</v>
      </c>
      <c r="V1169" s="144">
        <v>1</v>
      </c>
      <c r="W1169" s="144">
        <v>1</v>
      </c>
      <c r="X1169" s="144">
        <v>1</v>
      </c>
      <c r="Y1169" s="144">
        <v>0</v>
      </c>
      <c r="Z1169" s="144">
        <v>0</v>
      </c>
      <c r="AA1169" s="144">
        <v>0</v>
      </c>
      <c r="AB1169" s="144">
        <v>2</v>
      </c>
      <c r="AC1169" s="144">
        <v>0</v>
      </c>
      <c r="AD1169" s="144">
        <v>0</v>
      </c>
      <c r="AE1169" s="144">
        <v>2</v>
      </c>
      <c r="AF1169" s="13">
        <v>71</v>
      </c>
    </row>
    <row r="1170" spans="1:32" s="13" customFormat="1" ht="13.7" customHeight="1" x14ac:dyDescent="0.15">
      <c r="A1170" s="14"/>
      <c r="B1170" s="14" t="s">
        <v>1073</v>
      </c>
      <c r="C1170" s="14">
        <f>COUNTA(C1168:C1169)</f>
        <v>2</v>
      </c>
      <c r="D1170" s="16">
        <f>SUM(D1168:D1169)</f>
        <v>2</v>
      </c>
      <c r="E1170" s="16">
        <f t="shared" ref="E1170:AE1170" si="683">SUM(E1168:E1169)</f>
        <v>0</v>
      </c>
      <c r="F1170" s="16">
        <f t="shared" si="683"/>
        <v>2</v>
      </c>
      <c r="G1170" s="16">
        <f t="shared" si="683"/>
        <v>0</v>
      </c>
      <c r="H1170" s="16">
        <f t="shared" si="683"/>
        <v>0</v>
      </c>
      <c r="I1170" s="16">
        <f t="shared" si="683"/>
        <v>29</v>
      </c>
      <c r="J1170" s="16">
        <f t="shared" ref="J1170" si="684">SUM(J1168:J1169)</f>
        <v>1</v>
      </c>
      <c r="K1170" s="16">
        <f t="shared" si="683"/>
        <v>2</v>
      </c>
      <c r="L1170" s="16">
        <f t="shared" ref="L1170" si="685">SUM(L1168:L1169)</f>
        <v>0</v>
      </c>
      <c r="M1170" s="16">
        <f t="shared" si="683"/>
        <v>1</v>
      </c>
      <c r="N1170" s="16">
        <f t="shared" si="683"/>
        <v>0</v>
      </c>
      <c r="O1170" s="16">
        <f t="shared" si="683"/>
        <v>16</v>
      </c>
      <c r="P1170" s="16">
        <f t="shared" si="683"/>
        <v>21</v>
      </c>
      <c r="Q1170" s="16">
        <f t="shared" si="683"/>
        <v>37</v>
      </c>
      <c r="R1170" s="16">
        <f t="shared" si="683"/>
        <v>2</v>
      </c>
      <c r="S1170" s="16">
        <f t="shared" si="683"/>
        <v>0</v>
      </c>
      <c r="T1170" s="16">
        <f t="shared" si="683"/>
        <v>3</v>
      </c>
      <c r="U1170" s="16">
        <f t="shared" si="683"/>
        <v>5</v>
      </c>
      <c r="V1170" s="16">
        <f t="shared" si="683"/>
        <v>2</v>
      </c>
      <c r="W1170" s="16">
        <f t="shared" si="683"/>
        <v>1</v>
      </c>
      <c r="X1170" s="16">
        <f t="shared" si="683"/>
        <v>2</v>
      </c>
      <c r="Y1170" s="16">
        <f t="shared" si="683"/>
        <v>0</v>
      </c>
      <c r="Z1170" s="16">
        <f t="shared" si="683"/>
        <v>0</v>
      </c>
      <c r="AA1170" s="16">
        <f t="shared" si="683"/>
        <v>0</v>
      </c>
      <c r="AB1170" s="16">
        <f t="shared" si="683"/>
        <v>3</v>
      </c>
      <c r="AC1170" s="16">
        <f t="shared" ref="AC1170" si="686">SUM(AC1168:AC1169)</f>
        <v>0</v>
      </c>
      <c r="AD1170" s="16">
        <f t="shared" si="683"/>
        <v>0</v>
      </c>
      <c r="AE1170" s="16">
        <f t="shared" si="683"/>
        <v>3</v>
      </c>
      <c r="AF1170" s="5">
        <v>72</v>
      </c>
    </row>
    <row r="1171" spans="1:32" s="13" customFormat="1" ht="13.7" customHeight="1" x14ac:dyDescent="0.15">
      <c r="A1171" s="9" t="s">
        <v>1120</v>
      </c>
      <c r="B1171" s="9" t="s">
        <v>812</v>
      </c>
      <c r="C1171" s="10" t="s">
        <v>813</v>
      </c>
      <c r="D1171" s="12">
        <v>1</v>
      </c>
      <c r="E1171" s="12">
        <v>0</v>
      </c>
      <c r="F1171" s="12">
        <v>1</v>
      </c>
      <c r="G1171" s="12">
        <v>0</v>
      </c>
      <c r="H1171" s="12">
        <v>0</v>
      </c>
      <c r="I1171" s="12">
        <v>16</v>
      </c>
      <c r="J1171" s="12">
        <v>0</v>
      </c>
      <c r="K1171" s="12">
        <v>1</v>
      </c>
      <c r="L1171" s="12">
        <v>0</v>
      </c>
      <c r="M1171" s="12">
        <v>1</v>
      </c>
      <c r="N1171" s="12">
        <v>0</v>
      </c>
      <c r="O1171" s="12">
        <v>6</v>
      </c>
      <c r="P1171" s="12">
        <v>14</v>
      </c>
      <c r="Q1171" s="12">
        <v>20</v>
      </c>
      <c r="R1171" s="144">
        <v>1</v>
      </c>
      <c r="S1171" s="144">
        <v>0</v>
      </c>
      <c r="T1171" s="144">
        <v>4</v>
      </c>
      <c r="U1171" s="144">
        <v>5</v>
      </c>
      <c r="V1171" s="144">
        <v>1</v>
      </c>
      <c r="W1171" s="144">
        <v>1</v>
      </c>
      <c r="X1171" s="144">
        <v>1</v>
      </c>
      <c r="Y1171" s="144">
        <v>0</v>
      </c>
      <c r="Z1171" s="144">
        <v>0</v>
      </c>
      <c r="AA1171" s="144">
        <v>0</v>
      </c>
      <c r="AB1171" s="144">
        <v>1</v>
      </c>
      <c r="AC1171" s="144">
        <v>0</v>
      </c>
      <c r="AD1171" s="144">
        <v>0</v>
      </c>
      <c r="AE1171" s="144">
        <v>1</v>
      </c>
      <c r="AF1171" s="13">
        <v>73</v>
      </c>
    </row>
    <row r="1172" spans="1:32" s="13" customFormat="1" ht="13.7" customHeight="1" x14ac:dyDescent="0.15">
      <c r="A1172" s="25" t="s">
        <v>1120</v>
      </c>
      <c r="B1172" s="25" t="s">
        <v>812</v>
      </c>
      <c r="C1172" s="17" t="s">
        <v>814</v>
      </c>
      <c r="D1172" s="147">
        <v>1</v>
      </c>
      <c r="E1172" s="147">
        <v>0</v>
      </c>
      <c r="F1172" s="147">
        <v>1</v>
      </c>
      <c r="G1172" s="147">
        <v>0</v>
      </c>
      <c r="H1172" s="147">
        <v>0</v>
      </c>
      <c r="I1172" s="147">
        <v>14</v>
      </c>
      <c r="J1172" s="147">
        <v>0</v>
      </c>
      <c r="K1172" s="147">
        <v>1</v>
      </c>
      <c r="L1172" s="147">
        <v>0</v>
      </c>
      <c r="M1172" s="147">
        <v>0</v>
      </c>
      <c r="N1172" s="147">
        <v>0</v>
      </c>
      <c r="O1172" s="12">
        <v>8</v>
      </c>
      <c r="P1172" s="12">
        <v>9</v>
      </c>
      <c r="Q1172" s="12">
        <v>17</v>
      </c>
      <c r="R1172" s="144">
        <v>1</v>
      </c>
      <c r="S1172" s="144">
        <v>0</v>
      </c>
      <c r="T1172" s="144">
        <v>1</v>
      </c>
      <c r="U1172" s="144">
        <v>2</v>
      </c>
      <c r="V1172" s="144">
        <v>1</v>
      </c>
      <c r="W1172" s="144">
        <v>1</v>
      </c>
      <c r="X1172" s="144">
        <v>1</v>
      </c>
      <c r="Y1172" s="144">
        <v>0</v>
      </c>
      <c r="Z1172" s="144">
        <v>0</v>
      </c>
      <c r="AA1172" s="144">
        <v>0</v>
      </c>
      <c r="AB1172" s="144">
        <v>1</v>
      </c>
      <c r="AC1172" s="144">
        <v>0</v>
      </c>
      <c r="AD1172" s="144">
        <v>0</v>
      </c>
      <c r="AE1172" s="144">
        <v>1</v>
      </c>
      <c r="AF1172" s="13">
        <v>74</v>
      </c>
    </row>
    <row r="1173" spans="1:32" s="13" customFormat="1" ht="13.7" customHeight="1" x14ac:dyDescent="0.15">
      <c r="A1173" s="14"/>
      <c r="B1173" s="14" t="s">
        <v>1073</v>
      </c>
      <c r="C1173" s="14">
        <f>COUNTA(C1171:C1172)</f>
        <v>2</v>
      </c>
      <c r="D1173" s="16">
        <f>SUM(D1171:D1172)</f>
        <v>2</v>
      </c>
      <c r="E1173" s="16">
        <f t="shared" ref="E1173:AE1173" si="687">SUM(E1171:E1172)</f>
        <v>0</v>
      </c>
      <c r="F1173" s="16">
        <f t="shared" si="687"/>
        <v>2</v>
      </c>
      <c r="G1173" s="16">
        <f t="shared" si="687"/>
        <v>0</v>
      </c>
      <c r="H1173" s="16">
        <f t="shared" si="687"/>
        <v>0</v>
      </c>
      <c r="I1173" s="16">
        <f t="shared" si="687"/>
        <v>30</v>
      </c>
      <c r="J1173" s="16">
        <f t="shared" ref="J1173" si="688">SUM(J1171:J1172)</f>
        <v>0</v>
      </c>
      <c r="K1173" s="16">
        <f t="shared" si="687"/>
        <v>2</v>
      </c>
      <c r="L1173" s="16">
        <f t="shared" ref="L1173" si="689">SUM(L1171:L1172)</f>
        <v>0</v>
      </c>
      <c r="M1173" s="16">
        <f t="shared" si="687"/>
        <v>1</v>
      </c>
      <c r="N1173" s="16">
        <f t="shared" si="687"/>
        <v>0</v>
      </c>
      <c r="O1173" s="16">
        <f t="shared" si="687"/>
        <v>14</v>
      </c>
      <c r="P1173" s="16">
        <f t="shared" si="687"/>
        <v>23</v>
      </c>
      <c r="Q1173" s="16">
        <f t="shared" si="687"/>
        <v>37</v>
      </c>
      <c r="R1173" s="16">
        <f t="shared" si="687"/>
        <v>2</v>
      </c>
      <c r="S1173" s="16">
        <f t="shared" si="687"/>
        <v>0</v>
      </c>
      <c r="T1173" s="16">
        <f t="shared" si="687"/>
        <v>5</v>
      </c>
      <c r="U1173" s="16">
        <f t="shared" si="687"/>
        <v>7</v>
      </c>
      <c r="V1173" s="16">
        <f t="shared" si="687"/>
        <v>2</v>
      </c>
      <c r="W1173" s="16">
        <f t="shared" si="687"/>
        <v>2</v>
      </c>
      <c r="X1173" s="16">
        <f t="shared" si="687"/>
        <v>2</v>
      </c>
      <c r="Y1173" s="16">
        <f t="shared" si="687"/>
        <v>0</v>
      </c>
      <c r="Z1173" s="16">
        <f t="shared" si="687"/>
        <v>0</v>
      </c>
      <c r="AA1173" s="16">
        <f t="shared" si="687"/>
        <v>0</v>
      </c>
      <c r="AB1173" s="16">
        <f t="shared" si="687"/>
        <v>2</v>
      </c>
      <c r="AC1173" s="16">
        <f t="shared" ref="AC1173" si="690">SUM(AC1171:AC1172)</f>
        <v>0</v>
      </c>
      <c r="AD1173" s="16">
        <f t="shared" si="687"/>
        <v>0</v>
      </c>
      <c r="AE1173" s="16">
        <f t="shared" si="687"/>
        <v>2</v>
      </c>
      <c r="AF1173" s="13">
        <v>1</v>
      </c>
    </row>
    <row r="1174" spans="1:32" s="5" customFormat="1" ht="13.7" customHeight="1" x14ac:dyDescent="0.15">
      <c r="A1174" s="18"/>
      <c r="B1174" s="18" t="s">
        <v>1074</v>
      </c>
      <c r="C1174" s="18">
        <f t="shared" ref="C1174:AE1174" si="691">C1154+C1163+C1167+C1170+C1173</f>
        <v>22</v>
      </c>
      <c r="D1174" s="81">
        <f t="shared" si="691"/>
        <v>20</v>
      </c>
      <c r="E1174" s="81">
        <f t="shared" si="691"/>
        <v>0</v>
      </c>
      <c r="F1174" s="81">
        <f t="shared" si="691"/>
        <v>22</v>
      </c>
      <c r="G1174" s="81">
        <f t="shared" si="691"/>
        <v>6</v>
      </c>
      <c r="H1174" s="81">
        <f t="shared" si="691"/>
        <v>0</v>
      </c>
      <c r="I1174" s="81">
        <f t="shared" si="691"/>
        <v>335</v>
      </c>
      <c r="J1174" s="81">
        <f t="shared" ref="J1174" si="692">J1154+J1163+J1167+J1170+J1173</f>
        <v>3</v>
      </c>
      <c r="K1174" s="81">
        <f t="shared" si="691"/>
        <v>24</v>
      </c>
      <c r="L1174" s="81">
        <f t="shared" ref="L1174" si="693">L1154+L1163+L1167+L1170+L1173</f>
        <v>0</v>
      </c>
      <c r="M1174" s="81">
        <f t="shared" si="691"/>
        <v>6</v>
      </c>
      <c r="N1174" s="81">
        <f t="shared" si="691"/>
        <v>1</v>
      </c>
      <c r="O1174" s="81">
        <f t="shared" si="691"/>
        <v>205</v>
      </c>
      <c r="P1174" s="81">
        <f t="shared" si="691"/>
        <v>212</v>
      </c>
      <c r="Q1174" s="81">
        <f t="shared" si="691"/>
        <v>417</v>
      </c>
      <c r="R1174" s="81">
        <f t="shared" si="691"/>
        <v>23</v>
      </c>
      <c r="S1174" s="81">
        <f t="shared" si="691"/>
        <v>0</v>
      </c>
      <c r="T1174" s="81">
        <f t="shared" si="691"/>
        <v>56</v>
      </c>
      <c r="U1174" s="81">
        <f t="shared" si="691"/>
        <v>79</v>
      </c>
      <c r="V1174" s="81">
        <f t="shared" si="691"/>
        <v>22</v>
      </c>
      <c r="W1174" s="81">
        <f t="shared" si="691"/>
        <v>46</v>
      </c>
      <c r="X1174" s="81">
        <f t="shared" si="691"/>
        <v>22</v>
      </c>
      <c r="Y1174" s="81">
        <f t="shared" si="691"/>
        <v>8</v>
      </c>
      <c r="Z1174" s="81">
        <f t="shared" si="691"/>
        <v>4</v>
      </c>
      <c r="AA1174" s="81">
        <f t="shared" si="691"/>
        <v>2</v>
      </c>
      <c r="AB1174" s="81">
        <f t="shared" si="691"/>
        <v>23</v>
      </c>
      <c r="AC1174" s="81">
        <f t="shared" ref="AC1174" si="694">AC1154+AC1163+AC1167+AC1170+AC1173</f>
        <v>0</v>
      </c>
      <c r="AD1174" s="81">
        <f t="shared" si="691"/>
        <v>1</v>
      </c>
      <c r="AE1174" s="81">
        <f t="shared" si="691"/>
        <v>23</v>
      </c>
      <c r="AF1174" s="5">
        <v>2</v>
      </c>
    </row>
    <row r="1175" spans="1:32" s="13" customFormat="1" ht="13.7" customHeight="1" x14ac:dyDescent="0.15">
      <c r="A1175" s="26"/>
      <c r="B1175" s="26" t="s">
        <v>1088</v>
      </c>
      <c r="C1175" s="103">
        <f t="shared" ref="C1175:T1175" si="695">C85+C356+C434+C515+C549+C644+C672+C810+C836+C882+C978+C1084+C1146+C1174</f>
        <v>978</v>
      </c>
      <c r="D1175" s="27">
        <f t="shared" si="695"/>
        <v>958</v>
      </c>
      <c r="E1175" s="27">
        <f t="shared" si="695"/>
        <v>0</v>
      </c>
      <c r="F1175" s="27">
        <f t="shared" si="695"/>
        <v>984</v>
      </c>
      <c r="G1175" s="27">
        <f t="shared" si="695"/>
        <v>215</v>
      </c>
      <c r="H1175" s="27">
        <f t="shared" si="695"/>
        <v>0</v>
      </c>
      <c r="I1175" s="27">
        <f t="shared" si="695"/>
        <v>15325</v>
      </c>
      <c r="J1175" s="27">
        <f t="shared" si="695"/>
        <v>69</v>
      </c>
      <c r="K1175" s="27">
        <f t="shared" si="695"/>
        <v>999</v>
      </c>
      <c r="L1175" s="27">
        <f t="shared" si="695"/>
        <v>3</v>
      </c>
      <c r="M1175" s="27">
        <f t="shared" si="695"/>
        <v>327</v>
      </c>
      <c r="N1175" s="27">
        <f t="shared" si="695"/>
        <v>69</v>
      </c>
      <c r="O1175" s="27">
        <f t="shared" si="695"/>
        <v>8752</v>
      </c>
      <c r="P1175" s="27">
        <f t="shared" si="695"/>
        <v>10197</v>
      </c>
      <c r="Q1175" s="27">
        <f t="shared" si="695"/>
        <v>18949</v>
      </c>
      <c r="R1175" s="27">
        <f t="shared" si="695"/>
        <v>1002</v>
      </c>
      <c r="S1175" s="27">
        <f t="shared" si="695"/>
        <v>29</v>
      </c>
      <c r="T1175" s="27">
        <f t="shared" si="695"/>
        <v>2445</v>
      </c>
      <c r="U1175" s="27">
        <f>R1175+S1175+T1175</f>
        <v>3476</v>
      </c>
      <c r="V1175" s="27">
        <f t="shared" ref="V1175:AE1175" si="696">V85+V356+V434+V515+V549+V644+V672+V810+V836+V882+V978+V1084+V1146+V1174</f>
        <v>929</v>
      </c>
      <c r="W1175" s="27">
        <f t="shared" si="696"/>
        <v>2876</v>
      </c>
      <c r="X1175" s="27">
        <f t="shared" si="696"/>
        <v>960</v>
      </c>
      <c r="Y1175" s="27">
        <f t="shared" si="696"/>
        <v>597</v>
      </c>
      <c r="Z1175" s="27">
        <f t="shared" si="696"/>
        <v>78</v>
      </c>
      <c r="AA1175" s="27">
        <f t="shared" si="696"/>
        <v>133</v>
      </c>
      <c r="AB1175" s="27">
        <f t="shared" si="696"/>
        <v>501</v>
      </c>
      <c r="AC1175" s="27">
        <f t="shared" si="696"/>
        <v>2</v>
      </c>
      <c r="AD1175" s="27">
        <f t="shared" si="696"/>
        <v>90</v>
      </c>
      <c r="AE1175" s="27">
        <f t="shared" si="696"/>
        <v>494</v>
      </c>
      <c r="AF1175" s="13">
        <v>3</v>
      </c>
    </row>
    <row r="1176" spans="1:32" ht="13.5" customHeight="1" x14ac:dyDescent="0.15">
      <c r="A1176" s="82"/>
      <c r="B1176" s="82"/>
      <c r="C1176" s="83"/>
      <c r="D1176" s="84"/>
      <c r="E1176" s="85"/>
      <c r="F1176" s="84"/>
      <c r="G1176" s="84"/>
      <c r="H1176" s="85"/>
      <c r="I1176" s="84"/>
      <c r="J1176" s="84"/>
      <c r="K1176" s="84"/>
      <c r="L1176" s="84"/>
      <c r="M1176" s="84"/>
      <c r="N1176" s="84"/>
      <c r="O1176" s="86"/>
      <c r="P1176" s="86"/>
      <c r="Q1176" s="86"/>
      <c r="R1176" s="45"/>
      <c r="S1176" s="45"/>
      <c r="T1176" s="45"/>
      <c r="U1176" s="45"/>
      <c r="V1176" s="45"/>
      <c r="W1176" s="45"/>
      <c r="X1176" s="45"/>
      <c r="Y1176" s="45"/>
      <c r="Z1176" s="45"/>
      <c r="AA1176" s="45"/>
      <c r="AB1176" s="45"/>
      <c r="AC1176" s="45"/>
      <c r="AD1176" s="45"/>
      <c r="AE1176" s="45"/>
    </row>
    <row r="1177" spans="1:32" ht="13.5" customHeight="1" x14ac:dyDescent="0.15">
      <c r="A1177" s="82"/>
      <c r="B1177" s="82"/>
      <c r="C1177" s="83"/>
      <c r="D1177" s="45"/>
      <c r="E1177" s="45"/>
      <c r="F1177" s="45"/>
      <c r="G1177" s="45"/>
      <c r="H1177" s="45"/>
      <c r="I1177" s="45"/>
      <c r="J1177" s="45"/>
      <c r="K1177" s="45"/>
      <c r="L1177" s="45"/>
      <c r="M1177" s="45"/>
      <c r="N1177" s="45"/>
    </row>
    <row r="1178" spans="1:32" ht="13.5" customHeight="1" x14ac:dyDescent="0.15">
      <c r="A1178" s="82"/>
      <c r="B1178" s="82"/>
      <c r="C1178" s="83"/>
    </row>
    <row r="1179" spans="1:32" ht="13.5" customHeight="1" x14ac:dyDescent="0.15">
      <c r="A1179" s="82"/>
      <c r="B1179" s="82"/>
      <c r="C1179" s="83"/>
    </row>
    <row r="1180" spans="1:32" ht="13.5" customHeight="1" x14ac:dyDescent="0.15">
      <c r="A1180" s="82"/>
      <c r="B1180" s="82"/>
      <c r="C1180" s="83"/>
    </row>
    <row r="1181" spans="1:32" ht="13.5" customHeight="1" x14ac:dyDescent="0.15">
      <c r="A1181" s="82"/>
      <c r="B1181" s="82"/>
      <c r="C1181" s="83"/>
    </row>
    <row r="1182" spans="1:32" ht="13.5" customHeight="1" x14ac:dyDescent="0.15">
      <c r="A1182" s="82"/>
      <c r="B1182" s="82"/>
      <c r="C1182" s="83"/>
    </row>
    <row r="1183" spans="1:32" ht="13.5" customHeight="1" x14ac:dyDescent="0.15">
      <c r="A1183" s="82"/>
      <c r="B1183" s="82"/>
      <c r="C1183" s="83"/>
    </row>
    <row r="1184" spans="1:32" ht="13.5" customHeight="1" x14ac:dyDescent="0.15">
      <c r="A1184" s="82"/>
      <c r="B1184" s="82"/>
      <c r="C1184" s="83"/>
    </row>
    <row r="1185" spans="1:31" ht="13.5" customHeight="1" x14ac:dyDescent="0.15">
      <c r="A1185" s="87"/>
      <c r="B1185" s="87"/>
      <c r="C1185" s="88"/>
    </row>
    <row r="1186" spans="1:31" ht="13.5" customHeight="1" x14ac:dyDescent="0.15">
      <c r="A1186" s="87"/>
      <c r="B1186" s="87"/>
      <c r="C1186" s="88"/>
    </row>
    <row r="1187" spans="1:31" ht="13.5" customHeight="1" x14ac:dyDescent="0.15">
      <c r="A1187" s="87"/>
      <c r="B1187" s="87"/>
      <c r="C1187" s="88"/>
    </row>
    <row r="1188" spans="1:31" ht="13.5" customHeight="1" x14ac:dyDescent="0.15">
      <c r="A1188" s="87"/>
      <c r="B1188" s="87"/>
      <c r="C1188" s="88"/>
    </row>
    <row r="1189" spans="1:31" ht="13.5" customHeight="1" x14ac:dyDescent="0.15">
      <c r="A1189" s="87"/>
      <c r="B1189" s="87"/>
      <c r="C1189" s="87"/>
    </row>
    <row r="1190" spans="1:31" ht="13.5" customHeight="1" x14ac:dyDescent="0.15">
      <c r="A1190" s="87"/>
      <c r="B1190" s="87"/>
      <c r="C1190" s="88"/>
    </row>
    <row r="1191" spans="1:31" ht="13.5" customHeight="1" x14ac:dyDescent="0.15">
      <c r="A1191" s="87"/>
      <c r="B1191" s="87"/>
      <c r="C1191" s="88"/>
    </row>
    <row r="1192" spans="1:31" ht="13.5" customHeight="1" x14ac:dyDescent="0.15">
      <c r="A1192" s="87"/>
      <c r="B1192" s="87"/>
      <c r="C1192" s="87"/>
    </row>
    <row r="1193" spans="1:31" ht="13.5" customHeight="1" x14ac:dyDescent="0.15">
      <c r="A1193" s="87"/>
      <c r="B1193" s="87"/>
      <c r="C1193" s="88"/>
    </row>
    <row r="1194" spans="1:31" ht="13.5" customHeight="1" x14ac:dyDescent="0.15">
      <c r="A1194" s="87"/>
      <c r="B1194" s="87"/>
      <c r="C1194" s="88"/>
    </row>
    <row r="1195" spans="1:31" ht="13.5" customHeight="1" x14ac:dyDescent="0.15">
      <c r="A1195" s="87"/>
      <c r="B1195" s="87"/>
      <c r="C1195" s="87"/>
    </row>
    <row r="1196" spans="1:31" ht="13.5" customHeight="1" x14ac:dyDescent="0.15">
      <c r="A1196" s="87"/>
      <c r="B1196" s="87"/>
      <c r="C1196" s="89"/>
    </row>
    <row r="1197" spans="1:31" s="90" customFormat="1" ht="13.5" customHeight="1" x14ac:dyDescent="0.15">
      <c r="A1197" s="89"/>
      <c r="B1197" s="89"/>
      <c r="C1197" s="89"/>
      <c r="D1197" s="47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76"/>
      <c r="P1197" s="76"/>
      <c r="Q1197" s="76"/>
      <c r="R1197" s="47"/>
      <c r="S1197" s="47"/>
      <c r="T1197" s="47"/>
      <c r="U1197" s="47"/>
      <c r="V1197" s="47"/>
      <c r="W1197" s="47"/>
      <c r="X1197" s="47"/>
      <c r="Y1197" s="47"/>
      <c r="Z1197" s="47"/>
      <c r="AA1197" s="47"/>
      <c r="AB1197" s="47"/>
      <c r="AC1197" s="47"/>
      <c r="AD1197" s="47"/>
      <c r="AE1197" s="47"/>
    </row>
  </sheetData>
  <mergeCells count="31">
    <mergeCell ref="L3:L4"/>
    <mergeCell ref="AC3:AC4"/>
    <mergeCell ref="O2:Q2"/>
    <mergeCell ref="R2:U2"/>
    <mergeCell ref="V2:AE2"/>
    <mergeCell ref="O3:Q3"/>
    <mergeCell ref="R3:S3"/>
    <mergeCell ref="T3:T4"/>
    <mergeCell ref="U3:U4"/>
    <mergeCell ref="V3:V4"/>
    <mergeCell ref="W3:W4"/>
    <mergeCell ref="X3:X4"/>
    <mergeCell ref="Z3:Z4"/>
    <mergeCell ref="AA3:AA4"/>
    <mergeCell ref="AB3:AB4"/>
    <mergeCell ref="AD3:AD4"/>
    <mergeCell ref="AE3:AE4"/>
    <mergeCell ref="D2:N2"/>
    <mergeCell ref="A2:A4"/>
    <mergeCell ref="B2:B4"/>
    <mergeCell ref="C2:C4"/>
    <mergeCell ref="N3:N4"/>
    <mergeCell ref="D3:D4"/>
    <mergeCell ref="I3:I4"/>
    <mergeCell ref="K3:K4"/>
    <mergeCell ref="M3:M4"/>
    <mergeCell ref="E3:E4"/>
    <mergeCell ref="F3:F4"/>
    <mergeCell ref="G3:G4"/>
    <mergeCell ref="H3:H4"/>
    <mergeCell ref="J3:J4"/>
  </mergeCells>
  <phoneticPr fontId="6"/>
  <dataValidations count="1">
    <dataValidation imeMode="off" allowBlank="1" showInputMessage="1" showErrorMessage="1" sqref="D1176 C1176:C65366 F1176:G1176 IY1105:JK1105 SU1105:TG1105 ACQ1105:ADC1105 AMM1105:AMY1105 AWI1105:AWU1105 BGE1105:BGQ1105 BQA1105:BQM1105 BZW1105:CAI1105 CJS1105:CKE1105 CTO1105:CUA1105 DDK1105:DDW1105 DNG1105:DNS1105 DXC1105:DXO1105 EGY1105:EHK1105 EQU1105:ERG1105 FAQ1105:FBC1105 FKM1105:FKY1105 FUI1105:FUU1105 GEE1105:GEQ1105 GOA1105:GOM1105 GXW1105:GYI1105 HHS1105:HIE1105 HRO1105:HSA1105 IBK1105:IBW1105 ILG1105:ILS1105 IVC1105:IVO1105 JEY1105:JFK1105 JOU1105:JPG1105 JYQ1105:JZC1105 KIM1105:KIY1105 KSI1105:KSU1105 LCE1105:LCQ1105 LMA1105:LMM1105 LVW1105:LWI1105 MFS1105:MGE1105 MPO1105:MQA1105 MZK1105:MZW1105 NJG1105:NJS1105 NTC1105:NTO1105 OCY1105:ODK1105 OMU1105:ONG1105 OWQ1105:OXC1105 PGM1105:PGY1105 PQI1105:PQU1105 QAE1105:QAQ1105 QKA1105:QKM1105 QTW1105:QUI1105 RDS1105:REE1105 RNO1105:ROA1105 RXK1105:RXW1105 SHG1105:SHS1105 SRC1105:SRO1105 TAY1105:TBK1105 TKU1105:TLG1105 TUQ1105:TVC1105 UEM1105:UEY1105 UOI1105:UOU1105 UYE1105:UYQ1105 VIA1105:VIM1105 VRW1105:VSI1105 WBS1105:WCE1105 WLO1105:WMA1105 WVK1105:WVW1105 IY1001:JK1001 SU1001:TG1001 ACQ1001:ADC1001 AMM1001:AMY1001 AWI1001:AWU1001 BGE1001:BGQ1001 BQA1001:BQM1001 BZW1001:CAI1001 CJS1001:CKE1001 CTO1001:CUA1001 DDK1001:DDW1001 DNG1001:DNS1001 DXC1001:DXO1001 EGY1001:EHK1001 EQU1001:ERG1001 FAQ1001:FBC1001 FKM1001:FKY1001 FUI1001:FUU1001 GEE1001:GEQ1001 GOA1001:GOM1001 GXW1001:GYI1001 HHS1001:HIE1001 HRO1001:HSA1001 IBK1001:IBW1001 ILG1001:ILS1001 IVC1001:IVO1001 JEY1001:JFK1001 JOU1001:JPG1001 JYQ1001:JZC1001 KIM1001:KIY1001 KSI1001:KSU1001 LCE1001:LCQ1001 LMA1001:LMM1001 LVW1001:LWI1001 MFS1001:MGE1001 MPO1001:MQA1001 MZK1001:MZW1001 NJG1001:NJS1001 NTC1001:NTO1001 OCY1001:ODK1001 OMU1001:ONG1001 OWQ1001:OXC1001 PGM1001:PGY1001 PQI1001:PQU1001 QAE1001:QAQ1001 QKA1001:QKM1001 QTW1001:QUI1001 RDS1001:REE1001 RNO1001:ROA1001 RXK1001:RXW1001 SHG1001:SHS1001 SRC1001:SRO1001 TAY1001:TBK1001 TKU1001:TLG1001 TUQ1001:TVC1001 UEM1001:UEY1001 UOI1001:UOU1001 UYE1001:UYQ1001 VIA1001:VIM1001 VRW1001:VSI1001 WBS1001:WCE1001 WLO1001:WMA1001 WVK1001:WVW1001 IY900:JK900 SU900:TG900 ACQ900:ADC900 AMM900:AMY900 AWI900:AWU900 BGE900:BGQ900 BQA900:BQM900 BZW900:CAI900 CJS900:CKE900 CTO900:CUA900 DDK900:DDW900 DNG900:DNS900 DXC900:DXO900 EGY900:EHK900 EQU900:ERG900 FAQ900:FBC900 FKM900:FKY900 FUI900:FUU900 GEE900:GEQ900 GOA900:GOM900 GXW900:GYI900 HHS900:HIE900 HRO900:HSA900 IBK900:IBW900 ILG900:ILS900 IVC900:IVO900 JEY900:JFK900 JOU900:JPG900 JYQ900:JZC900 KIM900:KIY900 KSI900:KSU900 LCE900:LCQ900 LMA900:LMM900 LVW900:LWI900 MFS900:MGE900 MPO900:MQA900 MZK900:MZW900 NJG900:NJS900 NTC900:NTO900 OCY900:ODK900 OMU900:ONG900 OWQ900:OXC900 PGM900:PGY900 PQI900:PQU900 QAE900:QAQ900 QKA900:QKM900 QTW900:QUI900 RDS900:REE900 RNO900:ROA900 RXK900:RXW900 SHG900:SHS900 SRC900:SRO900 TAY900:TBK900 TKU900:TLG900 TUQ900:TVC900 UEM900:UEY900 UOI900:UOU900 UYE900:UYQ900 VIA900:VIM900 VRW900:VSI900 WBS900:WCE900 WLO900:WMA900 WVK900:WVW900 IY881:JK881 SU881:TG881 ACQ881:ADC881 AMM881:AMY881 AWI881:AWU881 BGE881:BGQ881 BQA881:BQM881 BZW881:CAI881 CJS881:CKE881 CTO881:CUA881 DDK881:DDW881 DNG881:DNS881 DXC881:DXO881 EGY881:EHK881 EQU881:ERG881 FAQ881:FBC881 FKM881:FKY881 FUI881:FUU881 GEE881:GEQ881 GOA881:GOM881 GXW881:GYI881 HHS881:HIE881 HRO881:HSA881 IBK881:IBW881 ILG881:ILS881 IVC881:IVO881 JEY881:JFK881 JOU881:JPG881 JYQ881:JZC881 KIM881:KIY881 KSI881:KSU881 LCE881:LCQ881 LMA881:LMM881 LVW881:LWI881 MFS881:MGE881 MPO881:MQA881 MZK881:MZW881 NJG881:NJS881 NTC881:NTO881 OCY881:ODK881 OMU881:ONG881 OWQ881:OXC881 PGM881:PGY881 PQI881:PQU881 QAE881:QAQ881 QKA881:QKM881 QTW881:QUI881 RDS881:REE881 RNO881:ROA881 RXK881:RXW881 SHG881:SHS881 SRC881:SRO881 TAY881:TBK881 TKU881:TLG881 TUQ881:TVC881 UEM881:UEY881 UOI881:UOU881 UYE881:UYQ881 VIA881:VIM881 VRW881:VSI881 WBS881:WCE881 WLO881:WMA881 WVK881:WVW881 IY822:JK822 SU822:TG822 ACQ822:ADC822 AMM822:AMY822 AWI822:AWU822 BGE822:BGQ822 BQA822:BQM822 BZW822:CAI822 CJS822:CKE822 CTO822:CUA822 DDK822:DDW822 DNG822:DNS822 DXC822:DXO822 EGY822:EHK822 EQU822:ERG822 FAQ822:FBC822 FKM822:FKY822 FUI822:FUU822 GEE822:GEQ822 GOA822:GOM822 GXW822:GYI822 HHS822:HIE822 HRO822:HSA822 IBK822:IBW822 ILG822:ILS822 IVC822:IVO822 JEY822:JFK822 JOU822:JPG822 JYQ822:JZC822 KIM822:KIY822 KSI822:KSU822 LCE822:LCQ822 LMA822:LMM822 LVW822:LWI822 MFS822:MGE822 MPO822:MQA822 MZK822:MZW822 NJG822:NJS822 NTC822:NTO822 OCY822:ODK822 OMU822:ONG822 OWQ822:OXC822 PGM822:PGY822 PQI822:PQU822 QAE822:QAQ822 QKA822:QKM822 QTW822:QUI822 RDS822:REE822 RNO822:ROA822 RXK822:RXW822 SHG822:SHS822 SRC822:SRO822 TAY822:TBK822 TKU822:TLG822 TUQ822:TVC822 UEM822:UEY822 UOI822:UOU822 UYE822:UYQ822 VIA822:VIM822 VRW822:VSI822 WBS822:WCE822 WLO822:WMA822 WVK822:WVW822 IY683:JK683 SU683:TG683 ACQ683:ADC683 AMM683:AMY683 AWI683:AWU683 BGE683:BGQ683 BQA683:BQM683 BZW683:CAI683 CJS683:CKE683 CTO683:CUA683 DDK683:DDW683 DNG683:DNS683 DXC683:DXO683 EGY683:EHK683 EQU683:ERG683 FAQ683:FBC683 FKM683:FKY683 FUI683:FUU683 GEE683:GEQ683 GOA683:GOM683 GXW683:GYI683 HHS683:HIE683 HRO683:HSA683 IBK683:IBW683 ILG683:ILS683 IVC683:IVO683 JEY683:JFK683 JOU683:JPG683 JYQ683:JZC683 KIM683:KIY683 KSI683:KSU683 LCE683:LCQ683 LMA683:LMM683 LVW683:LWI683 MFS683:MGE683 MPO683:MQA683 MZK683:MZW683 NJG683:NJS683 NTC683:NTO683 OCY683:ODK683 OMU683:ONG683 OWQ683:OXC683 PGM683:PGY683 PQI683:PQU683 QAE683:QAQ683 QKA683:QKM683 QTW683:QUI683 RDS683:REE683 RNO683:ROA683 RXK683:RXW683 SHG683:SHS683 SRC683:SRO683 TAY683:TBK683 TKU683:TLG683 TUQ683:TVC683 UEM683:UEY683 UOI683:UOU683 UYE683:UYQ683 VIA683:VIM683 VRW683:VSI683 WBS683:WCE683 WLO683:WMA683 WVK683:WVW683 IY554:JK554 SU554:TG554 ACQ554:ADC554 AMM554:AMY554 AWI554:AWU554 BGE554:BGQ554 BQA554:BQM554 BZW554:CAI554 CJS554:CKE554 CTO554:CUA554 DDK554:DDW554 DNG554:DNS554 DXC554:DXO554 EGY554:EHK554 EQU554:ERG554 FAQ554:FBC554 FKM554:FKY554 FUI554:FUU554 GEE554:GEQ554 GOA554:GOM554 GXW554:GYI554 HHS554:HIE554 HRO554:HSA554 IBK554:IBW554 ILG554:ILS554 IVC554:IVO554 JEY554:JFK554 JOU554:JPG554 JYQ554:JZC554 KIM554:KIY554 KSI554:KSU554 LCE554:LCQ554 LMA554:LMM554 LVW554:LWI554 MFS554:MGE554 MPO554:MQA554 MZK554:MZW554 NJG554:NJS554 NTC554:NTO554 OCY554:ODK554 OMU554:ONG554 OWQ554:OXC554 PGM554:PGY554 PQI554:PQU554 QAE554:QAQ554 QKA554:QKM554 QTW554:QUI554 RDS554:REE554 RNO554:ROA554 RXK554:RXW554 SHG554:SHS554 SRC554:SRO554 TAY554:TBK554 TKU554:TLG554 TUQ554:TVC554 UEM554:UEY554 UOI554:UOU554 UYE554:UYQ554 VIA554:VIM554 VRW554:VSI554 WBS554:WCE554 WLO554:WMA554 WVK554:WVW554 IY521:JK521 SU521:TG521 ACQ521:ADC521 AMM521:AMY521 AWI521:AWU521 BGE521:BGQ521 BQA521:BQM521 BZW521:CAI521 CJS521:CKE521 CTO521:CUA521 DDK521:DDW521 DNG521:DNS521 DXC521:DXO521 EGY521:EHK521 EQU521:ERG521 FAQ521:FBC521 FKM521:FKY521 FUI521:FUU521 GEE521:GEQ521 GOA521:GOM521 GXW521:GYI521 HHS521:HIE521 HRO521:HSA521 IBK521:IBW521 ILG521:ILS521 IVC521:IVO521 JEY521:JFK521 JOU521:JPG521 JYQ521:JZC521 KIM521:KIY521 KSI521:KSU521 LCE521:LCQ521 LMA521:LMM521 LVW521:LWI521 MFS521:MGE521 MPO521:MQA521 MZK521:MZW521 NJG521:NJS521 NTC521:NTO521 OCY521:ODK521 OMU521:ONG521 OWQ521:OXC521 PGM521:PGY521 PQI521:PQU521 QAE521:QAQ521 QKA521:QKM521 QTW521:QUI521 RDS521:REE521 RNO521:ROA521 RXK521:RXW521 SHG521:SHS521 SRC521:SRO521 TAY521:TBK521 TKU521:TLG521 TUQ521:TVC521 UEM521:UEY521 UOI521:UOU521 UYE521:UYQ521 VIA521:VIM521 VRW521:VSI521 WBS521:WCE521 WLO521:WMA521 WVK521:WVW521 IY90:JK90 SU90:TG90 ACQ90:ADC90 AMM90:AMY90 AWI90:AWU90 BGE90:BGQ90 BQA90:BQM90 BZW90:CAI90 CJS90:CKE90 CTO90:CUA90 DDK90:DDW90 DNG90:DNS90 DXC90:DXO90 EGY90:EHK90 EQU90:ERG90 FAQ90:FBC90 FKM90:FKY90 FUI90:FUU90 GEE90:GEQ90 GOA90:GOM90 GXW90:GYI90 HHS90:HIE90 HRO90:HSA90 IBK90:IBW90 ILG90:ILS90 IVC90:IVO90 JEY90:JFK90 JOU90:JPG90 JYQ90:JZC90 KIM90:KIY90 KSI90:KSU90 LCE90:LCQ90 LMA90:LMM90 LVW90:LWI90 MFS90:MGE90 MPO90:MQA90 MZK90:MZW90 NJG90:NJS90 NTC90:NTO90 OCY90:ODK90 OMU90:ONG90 OWQ90:OXC90 PGM90:PGY90 PQI90:PQU90 QAE90:QAQ90 QKA90:QKM90 QTW90:QUI90 RDS90:REE90 RNO90:ROA90 RXK90:RXW90 SHG90:SHS90 SRC90:SRO90 TAY90:TBK90 TKU90:TLG90 TUQ90:TVC90 UEM90:UEY90 UOI90:UOU90 UYE90:UYQ90 VIA90:VIM90 VRW90:VSI90 WBS90:WCE90 WLO90:WMA90 WVK90:WVW90 IX1165:JK1165 ST1165:TG1165 ACP1165:ADC1165 AML1165:AMY1165 AWH1165:AWU1165 BGD1165:BGQ1165 BPZ1165:BQM1165 BZV1165:CAI1165 CJR1165:CKE1165 CTN1165:CUA1165 DDJ1165:DDW1165 DNF1165:DNS1165 DXB1165:DXO1165 EGX1165:EHK1165 EQT1165:ERG1165 FAP1165:FBC1165 FKL1165:FKY1165 FUH1165:FUU1165 GED1165:GEQ1165 GNZ1165:GOM1165 GXV1165:GYI1165 HHR1165:HIE1165 HRN1165:HSA1165 IBJ1165:IBW1165 ILF1165:ILS1165 IVB1165:IVO1165 JEX1165:JFK1165 JOT1165:JPG1165 JYP1165:JZC1165 KIL1165:KIY1165 KSH1165:KSU1165 LCD1165:LCQ1165 LLZ1165:LMM1165 LVV1165:LWI1165 MFR1165:MGE1165 MPN1165:MQA1165 MZJ1165:MZW1165 NJF1165:NJS1165 NTB1165:NTO1165 OCX1165:ODK1165 OMT1165:ONG1165 OWP1165:OXC1165 PGL1165:PGY1165 PQH1165:PQU1165 QAD1165:QAQ1165 QJZ1165:QKM1165 QTV1165:QUI1165 RDR1165:REE1165 RNN1165:ROA1165 RXJ1165:RXW1165 SHF1165:SHS1165 SRB1165:SRO1165 TAX1165:TBK1165 TKT1165:TLG1165 TUP1165:TVC1165 UEL1165:UEY1165 UOH1165:UOU1165 UYD1165:UYQ1165 VHZ1165:VIM1165 VRV1165:VSI1165 WBR1165:WCE1165 WLN1165:WMA1165 WVJ1165:WVW1165 V90:Z90 X900:Z900 IX1166:IX1175 V554:Z554 V683:Z683 V1105:Z1105 V900 WVJ1166:WVJ1175 WLN1166:WLN1175 WBR1166:WBR1175 VRV1166:VRV1175 VHZ1166:VHZ1175 UYD1166:UYD1175 UOH1166:UOH1175 UEL1166:UEL1175 TUP1166:TUP1175 TKT1166:TKT1175 TAX1166:TAX1175 SRB1166:SRB1175 SHF1166:SHF1175 RXJ1166:RXJ1175 RNN1166:RNN1175 RDR1166:RDR1175 QTV1166:QTV1175 QJZ1166:QJZ1175 QAD1166:QAD1175 PQH1166:PQH1175 PGL1166:PGL1175 OWP1166:OWP1175 OMT1166:OMT1175 OCX1166:OCX1175 NTB1166:NTB1175 NJF1166:NJF1175 MZJ1166:MZJ1175 MPN1166:MPN1175 MFR1166:MFR1175 LVV1166:LVV1175 LLZ1166:LLZ1175 LCD1166:LCD1175 KSH1166:KSH1175 KIL1166:KIL1175 JYP1166:JYP1175 JOT1166:JOT1175 JEX1166:JEX1175 IVB1166:IVB1175 ILF1166:ILF1175 IBJ1166:IBJ1175 HRN1166:HRN1175 HHR1166:HHR1175 GXV1166:GXV1175 GNZ1166:GNZ1175 GED1166:GED1175 FUH1166:FUH1175 FKL1166:FKL1175 FAP1166:FAP1175 EQT1166:EQT1175 EGX1166:EGX1175 DXB1166:DXB1175 DNF1166:DNF1175 DDJ1166:DDJ1175 CTN1166:CTN1175 CJR1166:CJR1175 BZV1166:BZV1175 BPZ1166:BPZ1175 BGD1166:BGD1175 AWH1166:AWH1175 AML1166:AML1175 ACP1166:ACP1175 ST1166:ST1175 C1166:C1174 V1001:Z1001 V822:Z822 R90:T90 R521:T521 R554:T554 R683:T683 R822:T822 R900:T900 R1001:T1001 R1105:T1105 R1165:T1165 V1165:Z1165 C2 I1176:N1176 D1105:N1105 D822:N822 C1165:N1165 D90:N90 D521:N521 D554:N554 D683:N683 D900:N900 D1001:N1001 D1146:AE1146 D881:AE881 D1174:AE1174 V521:AD521 QJZ5:QJZ1164 QAD5:QAD1164 PQH5:PQH1164 PGL5:PGL1164 OWP5:OWP1164 OMT5:OMT1164 OCX5:OCX1164 NTB5:NTB1164 NJF5:NJF1164 MZJ5:MZJ1164 MPN5:MPN1164 MFR5:MFR1164 LVV5:LVV1164 LLZ5:LLZ1164 LCD5:LCD1164 KSH5:KSH1164 KIL5:KIL1164 JYP5:JYP1164 JOT5:JOT1164 JEX5:JEX1164 IVB5:IVB1164 ILF5:ILF1164 IBJ5:IBJ1164 HRN5:HRN1164 HHR5:HHR1164 GXV5:GXV1164 GNZ5:GNZ1164 GED5:GED1164 FUH5:FUH1164 FKL5:FKL1164 FAP5:FAP1164 EQT5:EQT1164 EGX5:EGX1164 DXB5:DXB1164 DNF5:DNF1164 DDJ5:DDJ1164 CTN5:CTN1164 CJR5:CJR1164 BZV5:BZV1164 BPZ5:BPZ1164 BGD5:BGD1164 AWH5:AWH1164 AML5:AML1164 ACP5:ACP1164 ST5:ST1164 IX5:IX1164 WVJ5:WVJ1164 WLN5:WLN1164 WBR5:WBR1164 VRV5:VRV1164 VHZ5:VHZ1164 UYD5:UYD1164 UOH5:UOH1164 UEL5:UEL1164 TUP5:TUP1164 TKT5:TKT1164 TAX5:TAX1164 SRB5:SRB1164 SHF5:SHF1164 RXJ5:RXJ1164 RNN5:RNN1164 RDR5:RDR1164 C5:C1164 QTV5:QTV1164"/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78" firstPageNumber="84" pageOrder="overThenDown" orientation="portrait" useFirstPageNumber="1" r:id="rId1"/>
  <headerFooter scaleWithDoc="0">
    <oddFooter>&amp;C&amp;"ＭＳ ゴシック,標準"&amp;8－ &amp;P －</oddFooter>
  </headerFooter>
  <colBreaks count="1" manualBreakCount="1">
    <brk id="16" max="11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20"/>
  <sheetViews>
    <sheetView tabSelected="1" view="pageBreakPreview" zoomScale="85" zoomScaleNormal="100" zoomScaleSheetLayoutView="85" workbookViewId="0">
      <selection activeCell="L1110" sqref="L1110"/>
    </sheetView>
  </sheetViews>
  <sheetFormatPr defaultColWidth="12.125" defaultRowHeight="15" x14ac:dyDescent="0.15"/>
  <cols>
    <col min="1" max="1" width="7.875" style="56" customWidth="1"/>
    <col min="2" max="2" width="6.875" style="56" customWidth="1"/>
    <col min="3" max="3" width="20.75" style="57" customWidth="1"/>
    <col min="4" max="16" width="6.75" style="58" customWidth="1"/>
    <col min="17" max="17" width="7.25" style="58" customWidth="1"/>
    <col min="18" max="18" width="7.625" style="59" customWidth="1"/>
    <col min="19" max="19" width="9.125" style="59" customWidth="1"/>
    <col min="20" max="20" width="7.625" style="58" customWidth="1"/>
    <col min="21" max="21" width="8.625" style="58" customWidth="1"/>
    <col min="22" max="31" width="7.625" style="58" customWidth="1"/>
    <col min="32" max="16384" width="12.125" style="58"/>
  </cols>
  <sheetData>
    <row r="1" spans="1:33" ht="18.75" customHeight="1" x14ac:dyDescent="0.15">
      <c r="A1" s="102" t="s">
        <v>1205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R1" s="91"/>
      <c r="T1" s="59"/>
      <c r="U1" s="59"/>
      <c r="V1" s="59"/>
      <c r="W1" s="59"/>
      <c r="X1" s="59"/>
      <c r="Y1" s="59"/>
      <c r="Z1" s="61"/>
      <c r="AA1" s="59"/>
      <c r="AB1" s="59"/>
      <c r="AC1" s="59"/>
      <c r="AD1" s="62"/>
      <c r="AE1" s="62"/>
    </row>
    <row r="2" spans="1:33" s="61" customFormat="1" ht="13.5" customHeight="1" x14ac:dyDescent="0.15">
      <c r="A2" s="134" t="s">
        <v>686</v>
      </c>
      <c r="B2" s="134" t="s">
        <v>15</v>
      </c>
      <c r="C2" s="134" t="s">
        <v>687</v>
      </c>
      <c r="D2" s="117" t="s">
        <v>1140</v>
      </c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9"/>
      <c r="R2" s="128" t="s">
        <v>1141</v>
      </c>
      <c r="S2" s="128"/>
      <c r="T2" s="128"/>
      <c r="U2" s="128"/>
      <c r="V2" s="117" t="s">
        <v>0</v>
      </c>
      <c r="W2" s="118"/>
      <c r="X2" s="118"/>
      <c r="Y2" s="118"/>
      <c r="Z2" s="118"/>
      <c r="AA2" s="118"/>
      <c r="AB2" s="118"/>
      <c r="AC2" s="118"/>
      <c r="AD2" s="118"/>
      <c r="AE2" s="119"/>
    </row>
    <row r="3" spans="1:33" s="62" customFormat="1" ht="13.5" customHeight="1" x14ac:dyDescent="0.15">
      <c r="A3" s="134"/>
      <c r="B3" s="134"/>
      <c r="C3" s="134"/>
      <c r="D3" s="135" t="s">
        <v>13</v>
      </c>
      <c r="E3" s="135" t="s">
        <v>685</v>
      </c>
      <c r="F3" s="135" t="s">
        <v>12</v>
      </c>
      <c r="G3" s="135" t="s">
        <v>1161</v>
      </c>
      <c r="H3" s="135" t="s">
        <v>10</v>
      </c>
      <c r="I3" s="135" t="s">
        <v>9</v>
      </c>
      <c r="J3" s="135" t="s">
        <v>1200</v>
      </c>
      <c r="K3" s="135" t="s">
        <v>7</v>
      </c>
      <c r="L3" s="135" t="s">
        <v>1201</v>
      </c>
      <c r="M3" s="135" t="s">
        <v>1124</v>
      </c>
      <c r="N3" s="135" t="s">
        <v>8</v>
      </c>
      <c r="O3" s="128" t="s">
        <v>91</v>
      </c>
      <c r="P3" s="128"/>
      <c r="Q3" s="128"/>
      <c r="R3" s="141" t="s">
        <v>1162</v>
      </c>
      <c r="S3" s="142"/>
      <c r="T3" s="136" t="s">
        <v>93</v>
      </c>
      <c r="U3" s="136" t="s">
        <v>684</v>
      </c>
      <c r="V3" s="135" t="s">
        <v>16</v>
      </c>
      <c r="W3" s="135" t="s">
        <v>17</v>
      </c>
      <c r="X3" s="135" t="s">
        <v>18</v>
      </c>
      <c r="Y3" s="100" t="s">
        <v>1143</v>
      </c>
      <c r="Z3" s="135" t="s">
        <v>19</v>
      </c>
      <c r="AA3" s="135" t="s">
        <v>94</v>
      </c>
      <c r="AB3" s="135" t="s">
        <v>20</v>
      </c>
      <c r="AC3" s="135" t="s">
        <v>1202</v>
      </c>
      <c r="AD3" s="135" t="s">
        <v>21</v>
      </c>
      <c r="AE3" s="135" t="s">
        <v>22</v>
      </c>
    </row>
    <row r="4" spans="1:33" s="62" customFormat="1" ht="13.5" customHeight="1" x14ac:dyDescent="0.15">
      <c r="A4" s="134"/>
      <c r="B4" s="134"/>
      <c r="C4" s="134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98" t="s">
        <v>682</v>
      </c>
      <c r="P4" s="98" t="s">
        <v>683</v>
      </c>
      <c r="Q4" s="98" t="s">
        <v>684</v>
      </c>
      <c r="R4" s="23" t="s">
        <v>1163</v>
      </c>
      <c r="S4" s="23" t="s">
        <v>92</v>
      </c>
      <c r="T4" s="137"/>
      <c r="U4" s="137"/>
      <c r="V4" s="137"/>
      <c r="W4" s="137"/>
      <c r="X4" s="137"/>
      <c r="Y4" s="101" t="s">
        <v>1137</v>
      </c>
      <c r="Z4" s="137"/>
      <c r="AA4" s="137"/>
      <c r="AB4" s="137"/>
      <c r="AC4" s="137"/>
      <c r="AD4" s="137"/>
      <c r="AE4" s="137"/>
    </row>
    <row r="5" spans="1:33" s="62" customFormat="1" ht="13.7" customHeight="1" x14ac:dyDescent="0.15">
      <c r="A5" s="92" t="s">
        <v>1153</v>
      </c>
      <c r="B5" s="92" t="s">
        <v>691</v>
      </c>
      <c r="C5" s="65" t="s">
        <v>1164</v>
      </c>
      <c r="D5" s="12">
        <v>0</v>
      </c>
      <c r="E5" s="65">
        <v>1</v>
      </c>
      <c r="F5" s="12">
        <v>0</v>
      </c>
      <c r="G5" s="65">
        <v>1</v>
      </c>
      <c r="H5" s="12">
        <v>0</v>
      </c>
      <c r="I5" s="65">
        <v>18</v>
      </c>
      <c r="J5" s="65">
        <v>0</v>
      </c>
      <c r="K5" s="65">
        <v>2</v>
      </c>
      <c r="L5" s="65">
        <v>0</v>
      </c>
      <c r="M5" s="12">
        <v>1</v>
      </c>
      <c r="N5" s="12">
        <v>0</v>
      </c>
      <c r="O5" s="150">
        <v>16</v>
      </c>
      <c r="P5" s="65">
        <v>7</v>
      </c>
      <c r="Q5" s="12">
        <v>23</v>
      </c>
      <c r="R5" s="12">
        <v>0</v>
      </c>
      <c r="S5" s="12">
        <v>0</v>
      </c>
      <c r="T5" s="93">
        <v>1</v>
      </c>
      <c r="U5" s="93">
        <v>1</v>
      </c>
      <c r="V5" s="93">
        <v>1</v>
      </c>
      <c r="W5" s="93">
        <v>6</v>
      </c>
      <c r="X5" s="93">
        <v>1</v>
      </c>
      <c r="Y5" s="12">
        <v>1</v>
      </c>
      <c r="Z5" s="12">
        <v>0</v>
      </c>
      <c r="AA5" s="12">
        <v>0</v>
      </c>
      <c r="AB5" s="12">
        <v>1</v>
      </c>
      <c r="AC5" s="12">
        <v>0</v>
      </c>
      <c r="AD5" s="12">
        <v>0</v>
      </c>
      <c r="AE5" s="12">
        <v>0</v>
      </c>
      <c r="AF5" s="62">
        <v>0</v>
      </c>
      <c r="AG5" s="62">
        <v>0</v>
      </c>
    </row>
    <row r="6" spans="1:33" s="62" customFormat="1" ht="13.7" customHeight="1" x14ac:dyDescent="0.15">
      <c r="A6" s="92" t="s">
        <v>1154</v>
      </c>
      <c r="B6" s="92" t="s">
        <v>688</v>
      </c>
      <c r="C6" s="65" t="s">
        <v>1165</v>
      </c>
      <c r="D6" s="12">
        <v>0</v>
      </c>
      <c r="E6" s="65">
        <v>1</v>
      </c>
      <c r="F6" s="12">
        <v>0</v>
      </c>
      <c r="G6" s="65">
        <v>1</v>
      </c>
      <c r="H6" s="12">
        <v>0</v>
      </c>
      <c r="I6" s="65">
        <v>15</v>
      </c>
      <c r="J6" s="65">
        <v>0</v>
      </c>
      <c r="K6" s="65">
        <v>1</v>
      </c>
      <c r="L6" s="65">
        <v>0</v>
      </c>
      <c r="M6" s="12">
        <v>1</v>
      </c>
      <c r="N6" s="12">
        <v>0</v>
      </c>
      <c r="O6" s="150">
        <v>12</v>
      </c>
      <c r="P6" s="65">
        <v>7</v>
      </c>
      <c r="Q6" s="12">
        <v>19</v>
      </c>
      <c r="R6" s="12">
        <v>0</v>
      </c>
      <c r="S6" s="12">
        <v>0</v>
      </c>
      <c r="T6" s="12">
        <v>1</v>
      </c>
      <c r="U6" s="12">
        <v>1</v>
      </c>
      <c r="V6" s="93">
        <v>1</v>
      </c>
      <c r="W6" s="93">
        <v>6</v>
      </c>
      <c r="X6" s="93">
        <v>1</v>
      </c>
      <c r="Y6" s="12">
        <v>1</v>
      </c>
      <c r="Z6" s="12">
        <v>0</v>
      </c>
      <c r="AA6" s="12">
        <v>0</v>
      </c>
      <c r="AB6" s="12">
        <v>1</v>
      </c>
      <c r="AC6" s="12">
        <v>0</v>
      </c>
      <c r="AD6" s="12">
        <v>1</v>
      </c>
      <c r="AE6" s="12">
        <v>0</v>
      </c>
      <c r="AF6" s="62">
        <v>1</v>
      </c>
      <c r="AG6" s="62">
        <v>0</v>
      </c>
    </row>
    <row r="7" spans="1:33" s="62" customFormat="1" ht="13.7" customHeight="1" x14ac:dyDescent="0.15">
      <c r="A7" s="92" t="s">
        <v>1166</v>
      </c>
      <c r="B7" s="92" t="s">
        <v>1167</v>
      </c>
      <c r="C7" s="65" t="s">
        <v>1168</v>
      </c>
      <c r="D7" s="12">
        <v>0</v>
      </c>
      <c r="E7" s="65">
        <v>1</v>
      </c>
      <c r="F7" s="12">
        <v>0</v>
      </c>
      <c r="G7" s="65">
        <v>1</v>
      </c>
      <c r="H7" s="12">
        <v>0</v>
      </c>
      <c r="I7" s="65">
        <v>15</v>
      </c>
      <c r="J7" s="65">
        <v>0</v>
      </c>
      <c r="K7" s="65">
        <v>1</v>
      </c>
      <c r="L7" s="65">
        <v>0</v>
      </c>
      <c r="M7" s="12">
        <v>1</v>
      </c>
      <c r="N7" s="12">
        <v>0</v>
      </c>
      <c r="O7" s="150">
        <v>11</v>
      </c>
      <c r="P7" s="65">
        <v>8</v>
      </c>
      <c r="Q7" s="12">
        <v>19</v>
      </c>
      <c r="R7" s="12">
        <v>0</v>
      </c>
      <c r="S7" s="12">
        <v>0</v>
      </c>
      <c r="T7" s="93">
        <v>1</v>
      </c>
      <c r="U7" s="93">
        <v>1</v>
      </c>
      <c r="V7" s="93">
        <v>1</v>
      </c>
      <c r="W7" s="93">
        <v>6</v>
      </c>
      <c r="X7" s="93">
        <v>1</v>
      </c>
      <c r="Y7" s="12">
        <v>1</v>
      </c>
      <c r="Z7" s="12">
        <v>0</v>
      </c>
      <c r="AA7" s="12">
        <v>0</v>
      </c>
      <c r="AB7" s="12">
        <v>1</v>
      </c>
      <c r="AC7" s="12">
        <v>0</v>
      </c>
      <c r="AD7" s="12">
        <v>0</v>
      </c>
      <c r="AE7" s="12">
        <v>0</v>
      </c>
      <c r="AF7" s="62">
        <v>0</v>
      </c>
      <c r="AG7" s="62">
        <v>0</v>
      </c>
    </row>
    <row r="8" spans="1:33" ht="13.7" customHeight="1" x14ac:dyDescent="0.15">
      <c r="A8" s="103"/>
      <c r="B8" s="103" t="s">
        <v>1078</v>
      </c>
      <c r="C8" s="103">
        <v>4</v>
      </c>
      <c r="D8" s="27">
        <v>0</v>
      </c>
      <c r="E8" s="66">
        <f t="shared" ref="E8:AE8" si="0">SUM(E5:E7)</f>
        <v>3</v>
      </c>
      <c r="F8" s="27">
        <f t="shared" si="0"/>
        <v>0</v>
      </c>
      <c r="G8" s="66">
        <f t="shared" si="0"/>
        <v>3</v>
      </c>
      <c r="H8" s="27">
        <f t="shared" si="0"/>
        <v>0</v>
      </c>
      <c r="I8" s="66">
        <f t="shared" si="0"/>
        <v>48</v>
      </c>
      <c r="J8" s="66">
        <f t="shared" si="0"/>
        <v>0</v>
      </c>
      <c r="K8" s="66">
        <f t="shared" si="0"/>
        <v>4</v>
      </c>
      <c r="L8" s="66">
        <f t="shared" si="0"/>
        <v>0</v>
      </c>
      <c r="M8" s="27">
        <f t="shared" si="0"/>
        <v>3</v>
      </c>
      <c r="N8" s="27">
        <f t="shared" si="0"/>
        <v>0</v>
      </c>
      <c r="O8" s="66">
        <f t="shared" si="0"/>
        <v>39</v>
      </c>
      <c r="P8" s="66">
        <f t="shared" si="0"/>
        <v>22</v>
      </c>
      <c r="Q8" s="66">
        <f t="shared" si="0"/>
        <v>61</v>
      </c>
      <c r="R8" s="27">
        <f t="shared" si="0"/>
        <v>0</v>
      </c>
      <c r="S8" s="27">
        <f t="shared" si="0"/>
        <v>0</v>
      </c>
      <c r="T8" s="66">
        <f t="shared" si="0"/>
        <v>3</v>
      </c>
      <c r="U8" s="66">
        <f t="shared" si="0"/>
        <v>3</v>
      </c>
      <c r="V8" s="66">
        <f t="shared" si="0"/>
        <v>3</v>
      </c>
      <c r="W8" s="66">
        <f t="shared" si="0"/>
        <v>18</v>
      </c>
      <c r="X8" s="66">
        <f t="shared" si="0"/>
        <v>3</v>
      </c>
      <c r="Y8" s="27">
        <f t="shared" si="0"/>
        <v>3</v>
      </c>
      <c r="Z8" s="27">
        <f t="shared" si="0"/>
        <v>0</v>
      </c>
      <c r="AA8" s="27">
        <f t="shared" si="0"/>
        <v>0</v>
      </c>
      <c r="AB8" s="66">
        <f t="shared" si="0"/>
        <v>3</v>
      </c>
      <c r="AC8" s="66">
        <f t="shared" si="0"/>
        <v>0</v>
      </c>
      <c r="AD8" s="27">
        <f t="shared" si="0"/>
        <v>1</v>
      </c>
      <c r="AE8" s="66">
        <f t="shared" si="0"/>
        <v>0</v>
      </c>
    </row>
    <row r="13" spans="1:33" ht="18.75" customHeight="1" x14ac:dyDescent="0.15">
      <c r="A13" s="143" t="s">
        <v>1204</v>
      </c>
      <c r="B13" s="143"/>
      <c r="C13" s="143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</row>
    <row r="14" spans="1:33" s="61" customFormat="1" ht="13.5" customHeight="1" x14ac:dyDescent="0.15">
      <c r="A14" s="134" t="s">
        <v>686</v>
      </c>
      <c r="B14" s="134" t="s">
        <v>15</v>
      </c>
      <c r="C14" s="134" t="s">
        <v>687</v>
      </c>
      <c r="D14" s="117" t="s">
        <v>1140</v>
      </c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9"/>
      <c r="R14" s="128" t="s">
        <v>1141</v>
      </c>
      <c r="S14" s="128"/>
      <c r="T14" s="128"/>
      <c r="U14" s="128"/>
      <c r="V14" s="117" t="s">
        <v>0</v>
      </c>
      <c r="W14" s="118"/>
      <c r="X14" s="118"/>
      <c r="Y14" s="118"/>
      <c r="Z14" s="118"/>
      <c r="AA14" s="118"/>
      <c r="AB14" s="118"/>
      <c r="AC14" s="118"/>
      <c r="AD14" s="118"/>
      <c r="AE14" s="119"/>
    </row>
    <row r="15" spans="1:33" s="62" customFormat="1" ht="13.5" customHeight="1" x14ac:dyDescent="0.15">
      <c r="A15" s="134"/>
      <c r="B15" s="134"/>
      <c r="C15" s="134"/>
      <c r="D15" s="135" t="s">
        <v>13</v>
      </c>
      <c r="E15" s="135" t="s">
        <v>685</v>
      </c>
      <c r="F15" s="135" t="s">
        <v>12</v>
      </c>
      <c r="G15" s="135" t="s">
        <v>1169</v>
      </c>
      <c r="H15" s="135" t="s">
        <v>10</v>
      </c>
      <c r="I15" s="135" t="s">
        <v>9</v>
      </c>
      <c r="J15" s="135" t="s">
        <v>9</v>
      </c>
      <c r="K15" s="135" t="s">
        <v>7</v>
      </c>
      <c r="L15" s="135" t="s">
        <v>7</v>
      </c>
      <c r="M15" s="135" t="s">
        <v>1124</v>
      </c>
      <c r="N15" s="135" t="s">
        <v>8</v>
      </c>
      <c r="O15" s="128" t="s">
        <v>91</v>
      </c>
      <c r="P15" s="128"/>
      <c r="Q15" s="128"/>
      <c r="R15" s="141" t="s">
        <v>1170</v>
      </c>
      <c r="S15" s="142"/>
      <c r="T15" s="136" t="s">
        <v>93</v>
      </c>
      <c r="U15" s="136" t="s">
        <v>684</v>
      </c>
      <c r="V15" s="135" t="s">
        <v>16</v>
      </c>
      <c r="W15" s="135" t="s">
        <v>17</v>
      </c>
      <c r="X15" s="135" t="s">
        <v>18</v>
      </c>
      <c r="Y15" s="100" t="s">
        <v>1143</v>
      </c>
      <c r="Z15" s="135" t="s">
        <v>19</v>
      </c>
      <c r="AA15" s="135" t="s">
        <v>94</v>
      </c>
      <c r="AB15" s="135" t="s">
        <v>20</v>
      </c>
      <c r="AC15" s="135" t="s">
        <v>20</v>
      </c>
      <c r="AD15" s="135" t="s">
        <v>21</v>
      </c>
      <c r="AE15" s="135" t="s">
        <v>22</v>
      </c>
    </row>
    <row r="16" spans="1:33" s="62" customFormat="1" ht="13.5" customHeight="1" x14ac:dyDescent="0.15">
      <c r="A16" s="134"/>
      <c r="B16" s="134"/>
      <c r="C16" s="134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98" t="s">
        <v>682</v>
      </c>
      <c r="P16" s="98" t="s">
        <v>683</v>
      </c>
      <c r="Q16" s="98" t="s">
        <v>684</v>
      </c>
      <c r="R16" s="23" t="s">
        <v>1163</v>
      </c>
      <c r="S16" s="23" t="s">
        <v>92</v>
      </c>
      <c r="T16" s="137"/>
      <c r="U16" s="137"/>
      <c r="V16" s="137"/>
      <c r="W16" s="137"/>
      <c r="X16" s="137"/>
      <c r="Y16" s="101" t="s">
        <v>1137</v>
      </c>
      <c r="Z16" s="137"/>
      <c r="AA16" s="137"/>
      <c r="AB16" s="137"/>
      <c r="AC16" s="137"/>
      <c r="AD16" s="137"/>
      <c r="AE16" s="137"/>
    </row>
    <row r="17" spans="1:31" ht="13.7" customHeight="1" x14ac:dyDescent="0.15">
      <c r="A17" s="11" t="s">
        <v>1171</v>
      </c>
      <c r="B17" s="11" t="s">
        <v>1103</v>
      </c>
      <c r="C17" s="65" t="s">
        <v>537</v>
      </c>
      <c r="D17" s="12">
        <v>1</v>
      </c>
      <c r="E17" s="12">
        <v>0</v>
      </c>
      <c r="F17" s="12">
        <v>0</v>
      </c>
      <c r="G17" s="12">
        <v>0</v>
      </c>
      <c r="H17" s="12">
        <v>0</v>
      </c>
      <c r="I17" s="12">
        <v>3</v>
      </c>
      <c r="J17" s="12">
        <v>0</v>
      </c>
      <c r="K17" s="24">
        <v>0</v>
      </c>
      <c r="L17" s="24">
        <v>0</v>
      </c>
      <c r="M17" s="24">
        <v>0</v>
      </c>
      <c r="N17" s="24">
        <v>0</v>
      </c>
      <c r="O17" s="12">
        <v>2</v>
      </c>
      <c r="P17" s="12">
        <v>2</v>
      </c>
      <c r="Q17" s="12">
        <v>4</v>
      </c>
      <c r="R17" s="12">
        <v>0</v>
      </c>
      <c r="S17" s="12">
        <v>0</v>
      </c>
      <c r="T17" s="93">
        <v>1</v>
      </c>
      <c r="U17" s="93">
        <v>1</v>
      </c>
      <c r="V17" s="93">
        <v>0</v>
      </c>
      <c r="W17" s="93">
        <v>0</v>
      </c>
      <c r="X17" s="93">
        <v>0</v>
      </c>
      <c r="Y17" s="93">
        <v>0</v>
      </c>
      <c r="Z17" s="93">
        <v>0</v>
      </c>
      <c r="AA17" s="93">
        <v>0</v>
      </c>
      <c r="AB17" s="93">
        <v>0</v>
      </c>
      <c r="AC17" s="93">
        <v>0</v>
      </c>
      <c r="AD17" s="93">
        <v>0</v>
      </c>
      <c r="AE17" s="93">
        <v>0</v>
      </c>
    </row>
    <row r="18" spans="1:31" ht="13.7" customHeight="1" x14ac:dyDescent="0.15">
      <c r="A18" s="11" t="s">
        <v>1158</v>
      </c>
      <c r="B18" s="11" t="s">
        <v>1172</v>
      </c>
      <c r="C18" s="72" t="s">
        <v>1149</v>
      </c>
      <c r="D18" s="12">
        <v>0</v>
      </c>
      <c r="E18" s="12">
        <v>0</v>
      </c>
      <c r="F18" s="12">
        <v>1</v>
      </c>
      <c r="G18" s="12">
        <v>0</v>
      </c>
      <c r="H18" s="12">
        <v>0</v>
      </c>
      <c r="I18" s="12">
        <v>7</v>
      </c>
      <c r="J18" s="12">
        <v>1</v>
      </c>
      <c r="K18" s="24">
        <v>0</v>
      </c>
      <c r="L18" s="24">
        <v>1</v>
      </c>
      <c r="M18" s="24">
        <v>0</v>
      </c>
      <c r="N18" s="24">
        <v>0</v>
      </c>
      <c r="O18" s="12">
        <v>1</v>
      </c>
      <c r="P18" s="12">
        <v>9</v>
      </c>
      <c r="Q18" s="12">
        <v>10</v>
      </c>
      <c r="R18" s="12">
        <v>0</v>
      </c>
      <c r="S18" s="12">
        <v>0</v>
      </c>
      <c r="T18" s="12">
        <v>1</v>
      </c>
      <c r="U18" s="12">
        <v>1</v>
      </c>
      <c r="V18" s="151">
        <v>1</v>
      </c>
      <c r="W18" s="151">
        <v>0</v>
      </c>
      <c r="X18" s="151">
        <v>1</v>
      </c>
      <c r="Y18" s="151">
        <v>0</v>
      </c>
      <c r="Z18" s="151">
        <v>0</v>
      </c>
      <c r="AA18" s="24">
        <v>0</v>
      </c>
      <c r="AB18" s="24">
        <v>0</v>
      </c>
      <c r="AC18" s="24">
        <v>0</v>
      </c>
      <c r="AD18" s="12">
        <v>0</v>
      </c>
      <c r="AE18" s="24">
        <v>0</v>
      </c>
    </row>
    <row r="19" spans="1:31" ht="13.7" customHeight="1" x14ac:dyDescent="0.15">
      <c r="A19" s="11" t="s">
        <v>1113</v>
      </c>
      <c r="B19" s="11" t="s">
        <v>1173</v>
      </c>
      <c r="C19" s="65" t="s">
        <v>857</v>
      </c>
      <c r="D19" s="12">
        <v>1</v>
      </c>
      <c r="E19" s="12">
        <v>0</v>
      </c>
      <c r="F19" s="12">
        <v>0</v>
      </c>
      <c r="G19" s="12">
        <v>0</v>
      </c>
      <c r="H19" s="12">
        <v>0</v>
      </c>
      <c r="I19" s="12">
        <v>3</v>
      </c>
      <c r="J19" s="12">
        <v>0</v>
      </c>
      <c r="K19" s="24">
        <v>0</v>
      </c>
      <c r="L19" s="24">
        <v>0</v>
      </c>
      <c r="M19" s="24">
        <v>0</v>
      </c>
      <c r="N19" s="24">
        <v>0</v>
      </c>
      <c r="O19" s="12">
        <v>3</v>
      </c>
      <c r="P19" s="12">
        <v>1</v>
      </c>
      <c r="Q19" s="12">
        <v>4</v>
      </c>
      <c r="R19" s="12">
        <v>0</v>
      </c>
      <c r="S19" s="12">
        <v>0</v>
      </c>
      <c r="T19" s="93">
        <v>0</v>
      </c>
      <c r="U19" s="93">
        <v>0</v>
      </c>
      <c r="V19" s="93">
        <v>0</v>
      </c>
      <c r="W19" s="93">
        <v>0</v>
      </c>
      <c r="X19" s="93">
        <v>0</v>
      </c>
      <c r="Y19" s="93">
        <v>0</v>
      </c>
      <c r="Z19" s="93">
        <v>0</v>
      </c>
      <c r="AA19" s="93">
        <v>0</v>
      </c>
      <c r="AB19" s="93">
        <v>0</v>
      </c>
      <c r="AC19" s="93">
        <v>0</v>
      </c>
      <c r="AD19" s="93">
        <v>0</v>
      </c>
      <c r="AE19" s="93">
        <v>0</v>
      </c>
    </row>
    <row r="20" spans="1:31" s="73" customFormat="1" ht="13.7" customHeight="1" x14ac:dyDescent="0.15">
      <c r="A20" s="103"/>
      <c r="B20" s="103" t="s">
        <v>1087</v>
      </c>
      <c r="C20" s="103">
        <v>3</v>
      </c>
      <c r="D20" s="27">
        <f>SUM(D17:D19)</f>
        <v>2</v>
      </c>
      <c r="E20" s="27">
        <f t="shared" ref="E20:AE20" si="1">SUM(E17:E19)</f>
        <v>0</v>
      </c>
      <c r="F20" s="27">
        <f t="shared" si="1"/>
        <v>1</v>
      </c>
      <c r="G20" s="27">
        <f t="shared" si="1"/>
        <v>0</v>
      </c>
      <c r="H20" s="27">
        <f t="shared" si="1"/>
        <v>0</v>
      </c>
      <c r="I20" s="27">
        <f t="shared" si="1"/>
        <v>13</v>
      </c>
      <c r="J20" s="27">
        <f t="shared" ref="J20" si="2">SUM(J17:J19)</f>
        <v>1</v>
      </c>
      <c r="K20" s="27">
        <f t="shared" si="1"/>
        <v>0</v>
      </c>
      <c r="L20" s="27">
        <f t="shared" ref="L20" si="3">SUM(L17:L19)</f>
        <v>1</v>
      </c>
      <c r="M20" s="27">
        <f t="shared" si="1"/>
        <v>0</v>
      </c>
      <c r="N20" s="27">
        <f t="shared" si="1"/>
        <v>0</v>
      </c>
      <c r="O20" s="27">
        <f t="shared" si="1"/>
        <v>6</v>
      </c>
      <c r="P20" s="27">
        <f t="shared" si="1"/>
        <v>12</v>
      </c>
      <c r="Q20" s="27">
        <f t="shared" si="1"/>
        <v>18</v>
      </c>
      <c r="R20" s="27">
        <f t="shared" si="1"/>
        <v>0</v>
      </c>
      <c r="S20" s="27">
        <f t="shared" si="1"/>
        <v>0</v>
      </c>
      <c r="T20" s="27">
        <f t="shared" si="1"/>
        <v>2</v>
      </c>
      <c r="U20" s="27">
        <f t="shared" si="1"/>
        <v>2</v>
      </c>
      <c r="V20" s="27">
        <f t="shared" si="1"/>
        <v>1</v>
      </c>
      <c r="W20" s="27">
        <f t="shared" si="1"/>
        <v>0</v>
      </c>
      <c r="X20" s="27">
        <f t="shared" si="1"/>
        <v>1</v>
      </c>
      <c r="Y20" s="27">
        <f t="shared" si="1"/>
        <v>0</v>
      </c>
      <c r="Z20" s="27">
        <f t="shared" si="1"/>
        <v>0</v>
      </c>
      <c r="AA20" s="27">
        <f t="shared" si="1"/>
        <v>0</v>
      </c>
      <c r="AB20" s="27">
        <f t="shared" si="1"/>
        <v>0</v>
      </c>
      <c r="AC20" s="27">
        <f t="shared" ref="AC20" si="4">SUM(AC17:AC19)</f>
        <v>0</v>
      </c>
      <c r="AD20" s="27">
        <f t="shared" si="1"/>
        <v>0</v>
      </c>
      <c r="AE20" s="27">
        <f t="shared" si="1"/>
        <v>0</v>
      </c>
    </row>
  </sheetData>
  <mergeCells count="61">
    <mergeCell ref="O3:Q3"/>
    <mergeCell ref="H3:H4"/>
    <mergeCell ref="I3:I4"/>
    <mergeCell ref="K3:K4"/>
    <mergeCell ref="M3:M4"/>
    <mergeCell ref="N3:N4"/>
    <mergeCell ref="J3:J4"/>
    <mergeCell ref="L3:L4"/>
    <mergeCell ref="A13:C13"/>
    <mergeCell ref="R3:S3"/>
    <mergeCell ref="T3:T4"/>
    <mergeCell ref="U3:U4"/>
    <mergeCell ref="V3:V4"/>
    <mergeCell ref="A2:A4"/>
    <mergeCell ref="B2:B4"/>
    <mergeCell ref="C2:C4"/>
    <mergeCell ref="D2:Q2"/>
    <mergeCell ref="R2:U2"/>
    <mergeCell ref="V2:AE2"/>
    <mergeCell ref="D3:D4"/>
    <mergeCell ref="E3:E4"/>
    <mergeCell ref="F3:F4"/>
    <mergeCell ref="G3:G4"/>
    <mergeCell ref="Z3:Z4"/>
    <mergeCell ref="AA3:AA4"/>
    <mergeCell ref="AB3:AB4"/>
    <mergeCell ref="AD3:AD4"/>
    <mergeCell ref="AE3:AE4"/>
    <mergeCell ref="V14:AE14"/>
    <mergeCell ref="W3:W4"/>
    <mergeCell ref="X3:X4"/>
    <mergeCell ref="AC3:AC4"/>
    <mergeCell ref="D15:D16"/>
    <mergeCell ref="E15:E16"/>
    <mergeCell ref="F15:F16"/>
    <mergeCell ref="G15:G16"/>
    <mergeCell ref="A14:A16"/>
    <mergeCell ref="B14:B16"/>
    <mergeCell ref="C14:C16"/>
    <mergeCell ref="D14:Q14"/>
    <mergeCell ref="R14:U14"/>
    <mergeCell ref="X15:X16"/>
    <mergeCell ref="H15:H16"/>
    <mergeCell ref="I15:I16"/>
    <mergeCell ref="K15:K16"/>
    <mergeCell ref="M15:M16"/>
    <mergeCell ref="N15:N16"/>
    <mergeCell ref="O15:Q15"/>
    <mergeCell ref="R15:S15"/>
    <mergeCell ref="T15:T16"/>
    <mergeCell ref="U15:U16"/>
    <mergeCell ref="V15:V16"/>
    <mergeCell ref="W15:W16"/>
    <mergeCell ref="J15:J16"/>
    <mergeCell ref="L15:L16"/>
    <mergeCell ref="Z15:Z16"/>
    <mergeCell ref="AA15:AA16"/>
    <mergeCell ref="AB15:AB16"/>
    <mergeCell ref="AD15:AD16"/>
    <mergeCell ref="AE15:AE16"/>
    <mergeCell ref="AC15:AC16"/>
  </mergeCells>
  <phoneticPr fontId="6"/>
  <printOptions horizontalCentered="1"/>
  <pageMargins left="0.31496062992125984" right="0.31496062992125984" top="0.74803149606299213" bottom="0.74803149606299213" header="0.31496062992125984" footer="0.31496062992125984"/>
  <pageSetup paperSize="9" scale="80" firstPageNumber="118" fitToWidth="2" fitToHeight="0" pageOrder="overThenDown" orientation="portrait" useFirstPageNumber="1" r:id="rId1"/>
  <headerFooter scaleWithDoc="0">
    <oddFooter>&amp;C&amp;"ＭＳ ゴシック,標準"&amp;8－ &amp;P －</oddFooter>
  </headerFooter>
  <colBreaks count="1" manualBreakCount="1">
    <brk id="16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公立 (児童数) </vt:lpstr>
      <vt:lpstr>国立 ・私立(児童数)</vt:lpstr>
      <vt:lpstr>公立 (教員数)</vt:lpstr>
      <vt:lpstr>国立・私立 (教員数) </vt:lpstr>
      <vt:lpstr>'公立 (教員数)'!Print_Area</vt:lpstr>
      <vt:lpstr>'公立 (児童数) '!Print_Area</vt:lpstr>
      <vt:lpstr>'国立 ・私立(児童数)'!Print_Area</vt:lpstr>
      <vt:lpstr>'国立・私立 (教員数) '!Print_Area</vt:lpstr>
      <vt:lpstr>'公立 (教員数)'!Print_Titles</vt:lpstr>
      <vt:lpstr>'公立 (児童数) '!Print_Titles</vt:lpstr>
      <vt:lpstr>'国立 ・私立(児童数)'!Print_Titles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土田＿真也</dc:creator>
  <cp:lastModifiedBy>Windows ユーザー</cp:lastModifiedBy>
  <cp:lastPrinted>2022-03-16T08:29:25Z</cp:lastPrinted>
  <dcterms:created xsi:type="dcterms:W3CDTF">2011-11-25T01:25:55Z</dcterms:created>
  <dcterms:modified xsi:type="dcterms:W3CDTF">2022-03-16T08:29:33Z</dcterms:modified>
</cp:coreProperties>
</file>